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huye\Documents\GitHub\DulaneyKeyClubScripts\New System (Post 2022)\Structure\_Officer Center_\Templates\[Service Year]\General Members\"/>
    </mc:Choice>
  </mc:AlternateContent>
  <xr:revisionPtr revIDLastSave="0" documentId="13_ncr:1_{A6E47713-DBB8-48A7-96E4-A2E549776720}" xr6:coauthVersionLast="47" xr6:coauthVersionMax="47" xr10:uidLastSave="{00000000-0000-0000-0000-000000000000}"/>
  <bookViews>
    <workbookView xWindow="-108" yWindow="-108" windowWidth="23256" windowHeight="12576" firstSheet="2" activeTab="12" xr2:uid="{00000000-000D-0000-FFFF-FFFF00000000}"/>
  </bookViews>
  <sheets>
    <sheet name="General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August" sheetId="7" r:id="rId7"/>
    <sheet name="September" sheetId="8" r:id="rId8"/>
    <sheet name="October" sheetId="9" r:id="rId9"/>
    <sheet name="November" sheetId="10" r:id="rId10"/>
    <sheet name="December" sheetId="11" r:id="rId11"/>
    <sheet name="January" sheetId="12" r:id="rId12"/>
    <sheet name="February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" l="1"/>
  <c r="D8" i="5"/>
  <c r="M8" i="1"/>
  <c r="E8" i="1"/>
  <c r="D8" i="12"/>
  <c r="D8" i="4"/>
  <c r="L8" i="1"/>
  <c r="J8" i="1"/>
  <c r="I8" i="1"/>
  <c r="D8" i="11"/>
  <c r="D8" i="3"/>
  <c r="K8" i="1"/>
  <c r="D8" i="2"/>
  <c r="D8" i="10"/>
  <c r="D8" i="9"/>
  <c r="D8" i="8"/>
  <c r="P8" i="1"/>
  <c r="H8" i="1"/>
  <c r="D8" i="7"/>
  <c r="O8" i="1"/>
  <c r="G8" i="1"/>
  <c r="D8" i="6"/>
  <c r="N8" i="1"/>
  <c r="F8" i="1"/>
  <c r="Q8" i="1"/>
</calcChain>
</file>

<file path=xl/sharedStrings.xml><?xml version="1.0" encoding="utf-8"?>
<sst xmlns="http://schemas.openxmlformats.org/spreadsheetml/2006/main" count="78" uniqueCount="31">
  <si>
    <t>Last Name</t>
  </si>
  <si>
    <t>First Name</t>
  </si>
  <si>
    <t>Grade</t>
  </si>
  <si>
    <t>Dues Paid</t>
  </si>
  <si>
    <t>Total Points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</si>
  <si>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</si>
  <si>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</si>
  <si>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</si>
  <si>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</si>
  <si>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</si>
  <si>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</si>
  <si>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</si>
  <si>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</si>
  <si>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</si>
  <si>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</si>
  <si>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</si>
  <si>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</si>
  <si>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 Cumulative</t>
  </si>
  <si>
    <t>VLOOKUP NAME</t>
  </si>
  <si>
    <t>March Points</t>
  </si>
  <si>
    <t>April Points</t>
  </si>
  <si>
    <t>May Points</t>
  </si>
  <si>
    <t>June Points</t>
  </si>
  <si>
    <t>July Points</t>
  </si>
  <si>
    <t>August Points</t>
  </si>
  <si>
    <t>September Points</t>
  </si>
  <si>
    <t>October Points</t>
  </si>
  <si>
    <t>November Points</t>
  </si>
  <si>
    <t>December Points</t>
  </si>
  <si>
    <t>January Points</t>
  </si>
  <si>
    <t>February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</si>
</sst>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00"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E6"/>
          <bgColor rgb="FFFFCC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CCE6"/>
          <bgColor rgb="FFFFCCE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E6"/>
          <bgColor rgb="FFFFCC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80"/>
          <bgColor rgb="FFFF008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5CCFF"/>
          <bgColor rgb="FFE5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F00FF"/>
          <bgColor rgb="FF7F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5CCFF"/>
          <bgColor rgb="FFE5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5CCFF"/>
          <bgColor rgb="FFE5CC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E5FF"/>
          <bgColor rgb="FFCCE5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E5FF"/>
          <bgColor rgb="FFCCE5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E5FF"/>
          <bgColor rgb="FFCCE5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7FFF"/>
          <bgColor rgb="FF007F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E6"/>
          <bgColor rgb="FFCCFF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80"/>
          <bgColor rgb="FF00FF8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E6"/>
          <bgColor rgb="FFCCFF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FFE6"/>
          <bgColor rgb="FFCCFFE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6FFCC"/>
          <bgColor rgb="FFE6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6FFCC"/>
          <bgColor rgb="FFE6FFCC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6FFCC"/>
          <bgColor rgb="FFE6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0FF00"/>
          <bgColor rgb="FF80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E6CC"/>
          <bgColor rgb="FFFFE6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E6CC"/>
          <bgColor rgb="FFFFE6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CC"/>
          <bgColor rgb="FFFFE6CC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E6CC"/>
          <bgColor rgb="FFFFE6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5CCFF"/>
          <bgColor rgb="FFE5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F00FF"/>
          <bgColor rgb="FF7F00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CCE6"/>
          <bgColor rgb="FFFFCC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80"/>
          <bgColor rgb="FFFF008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FFE6"/>
          <bgColor rgb="FFCCFF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80"/>
          <bgColor rgb="FF00FF8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E6FFCC"/>
          <bgColor rgb="FFE6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0FF00"/>
          <bgColor rgb="FF80FF00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E5FF"/>
          <bgColor rgb="FFCCE5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7FFF"/>
          <bgColor rgb="FF007FFF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FF"/>
          <bgColor rgb="FF0000FF"/>
        </patternFill>
      </fill>
    </dxf>
  </dxfs>
  <tableStyles count="50">
    <tableStyle name="General-style" pivot="0" count="4" xr9:uid="{00000000-0011-0000-FFFF-FFFF00000000}">
      <tableStyleElement type="headerRow" dxfId="199"/>
      <tableStyleElement type="totalRow" dxfId="196"/>
      <tableStyleElement type="firstRowStripe" dxfId="198"/>
      <tableStyleElement type="secondRowStripe" dxfId="197"/>
    </tableStyle>
    <tableStyle name="General-style 2" pivot="0" count="4" xr9:uid="{00000000-0011-0000-FFFF-FFFF01000000}">
      <tableStyleElement type="headerRow" dxfId="195"/>
      <tableStyleElement type="totalRow" dxfId="192"/>
      <tableStyleElement type="firstRowStripe" dxfId="194"/>
      <tableStyleElement type="secondRowStripe" dxfId="193"/>
    </tableStyle>
    <tableStyle name="General-style 3" pivot="0" count="4" xr9:uid="{00000000-0011-0000-FFFF-FFFF02000000}">
      <tableStyleElement type="headerRow" dxfId="191"/>
      <tableStyleElement type="totalRow" dxfId="188"/>
      <tableStyleElement type="firstRowStripe" dxfId="190"/>
      <tableStyleElement type="secondRowStripe" dxfId="189"/>
    </tableStyle>
    <tableStyle name="General-style 4" pivot="0" count="4" xr9:uid="{00000000-0011-0000-FFFF-FFFF03000000}">
      <tableStyleElement type="headerRow" dxfId="187"/>
      <tableStyleElement type="totalRow" dxfId="184"/>
      <tableStyleElement type="firstRowStripe" dxfId="186"/>
      <tableStyleElement type="secondRowStripe" dxfId="185"/>
    </tableStyle>
    <tableStyle name="General-style 5" pivot="0" count="4" xr9:uid="{00000000-0011-0000-FFFF-FFFF04000000}">
      <tableStyleElement type="headerRow" dxfId="183"/>
      <tableStyleElement type="totalRow" dxfId="180"/>
      <tableStyleElement type="firstRowStripe" dxfId="182"/>
      <tableStyleElement type="secondRowStripe" dxfId="181"/>
    </tableStyle>
    <tableStyle name="General-style 6" pivot="0" count="4" xr9:uid="{00000000-0011-0000-FFFF-FFFF05000000}">
      <tableStyleElement type="headerRow" dxfId="179"/>
      <tableStyleElement type="totalRow" dxfId="176"/>
      <tableStyleElement type="firstRowStripe" dxfId="178"/>
      <tableStyleElement type="secondRowStripe" dxfId="177"/>
    </tableStyle>
    <tableStyle name="General-style 7" pivot="0" count="4" xr9:uid="{00000000-0011-0000-FFFF-FFFF06000000}">
      <tableStyleElement type="headerRow" dxfId="175"/>
      <tableStyleElement type="totalRow" dxfId="172"/>
      <tableStyleElement type="firstRowStripe" dxfId="174"/>
      <tableStyleElement type="secondRowStripe" dxfId="173"/>
    </tableStyle>
    <tableStyle name="General-style 8" pivot="0" count="4" xr9:uid="{00000000-0011-0000-FFFF-FFFF07000000}">
      <tableStyleElement type="headerRow" dxfId="171"/>
      <tableStyleElement type="totalRow" dxfId="168"/>
      <tableStyleElement type="firstRowStripe" dxfId="170"/>
      <tableStyleElement type="secondRowStripe" dxfId="169"/>
    </tableStyle>
    <tableStyle name="General-style 9" pivot="0" count="4" xr9:uid="{00000000-0011-0000-FFFF-FFFF08000000}">
      <tableStyleElement type="headerRow" dxfId="167"/>
      <tableStyleElement type="totalRow" dxfId="164"/>
      <tableStyleElement type="firstRowStripe" dxfId="166"/>
      <tableStyleElement type="secondRowStripe" dxfId="165"/>
    </tableStyle>
    <tableStyle name="General-style 10" pivot="0" count="4" xr9:uid="{00000000-0011-0000-FFFF-FFFF09000000}">
      <tableStyleElement type="headerRow" dxfId="163"/>
      <tableStyleElement type="totalRow" dxfId="160"/>
      <tableStyleElement type="firstRowStripe" dxfId="162"/>
      <tableStyleElement type="secondRowStripe" dxfId="161"/>
    </tableStyle>
    <tableStyle name="General-style 11" pivot="0" count="4" xr9:uid="{00000000-0011-0000-FFFF-FFFF0A000000}">
      <tableStyleElement type="headerRow" dxfId="159"/>
      <tableStyleElement type="totalRow" dxfId="156"/>
      <tableStyleElement type="firstRowStripe" dxfId="158"/>
      <tableStyleElement type="secondRowStripe" dxfId="157"/>
    </tableStyle>
    <tableStyle name="General-style 12" pivot="0" count="4" xr9:uid="{00000000-0011-0000-FFFF-FFFF0B000000}">
      <tableStyleElement type="headerRow" dxfId="155"/>
      <tableStyleElement type="totalRow" dxfId="152"/>
      <tableStyleElement type="firstRowStripe" dxfId="154"/>
      <tableStyleElement type="secondRowStripe" dxfId="153"/>
    </tableStyle>
    <tableStyle name="General-style 13" pivot="0" count="4" xr9:uid="{00000000-0011-0000-FFFF-FFFF0C000000}">
      <tableStyleElement type="headerRow" dxfId="151"/>
      <tableStyleElement type="totalRow" dxfId="148"/>
      <tableStyleElement type="firstRowStripe" dxfId="150"/>
      <tableStyleElement type="secondRowStripe" dxfId="149"/>
    </tableStyle>
    <tableStyle name="General-style 14" pivot="0" count="4" xr9:uid="{00000000-0011-0000-FFFF-FFFF0D000000}">
      <tableStyleElement type="headerRow" dxfId="147"/>
      <tableStyleElement type="totalRow" dxfId="144"/>
      <tableStyleElement type="firstRowStripe" dxfId="146"/>
      <tableStyleElement type="secondRowStripe" dxfId="145"/>
    </tableStyle>
    <tableStyle name="March-style" pivot="0" count="4" xr9:uid="{00000000-0011-0000-FFFF-FFFF0E000000}">
      <tableStyleElement type="headerRow" dxfId="143"/>
      <tableStyleElement type="totalRow" dxfId="140"/>
      <tableStyleElement type="firstRowStripe" dxfId="142"/>
      <tableStyleElement type="secondRowStripe" dxfId="141"/>
    </tableStyle>
    <tableStyle name="March-style 2" pivot="0" count="4" xr9:uid="{00000000-0011-0000-FFFF-FFFF0F000000}">
      <tableStyleElement type="headerRow" dxfId="139"/>
      <tableStyleElement type="totalRow" dxfId="136"/>
      <tableStyleElement type="firstRowStripe" dxfId="138"/>
      <tableStyleElement type="secondRowStripe" dxfId="137"/>
    </tableStyle>
    <tableStyle name="March-style 3" pivot="0" count="4" xr9:uid="{00000000-0011-0000-FFFF-FFFF10000000}">
      <tableStyleElement type="headerRow" dxfId="135"/>
      <tableStyleElement type="totalRow" dxfId="132"/>
      <tableStyleElement type="firstRowStripe" dxfId="134"/>
      <tableStyleElement type="secondRowStripe" dxfId="133"/>
    </tableStyle>
    <tableStyle name="April-style" pivot="0" count="4" xr9:uid="{00000000-0011-0000-FFFF-FFFF11000000}">
      <tableStyleElement type="headerRow" dxfId="131"/>
      <tableStyleElement type="totalRow" dxfId="128"/>
      <tableStyleElement type="firstRowStripe" dxfId="130"/>
      <tableStyleElement type="secondRowStripe" dxfId="129"/>
    </tableStyle>
    <tableStyle name="April-style 2" pivot="0" count="4" xr9:uid="{00000000-0011-0000-FFFF-FFFF12000000}">
      <tableStyleElement type="headerRow" dxfId="127"/>
      <tableStyleElement type="totalRow" dxfId="124"/>
      <tableStyleElement type="firstRowStripe" dxfId="126"/>
      <tableStyleElement type="secondRowStripe" dxfId="125"/>
    </tableStyle>
    <tableStyle name="April-style 3" pivot="0" count="4" xr9:uid="{00000000-0011-0000-FFFF-FFFF13000000}">
      <tableStyleElement type="headerRow" dxfId="123"/>
      <tableStyleElement type="totalRow" dxfId="120"/>
      <tableStyleElement type="firstRowStripe" dxfId="122"/>
      <tableStyleElement type="secondRowStripe" dxfId="121"/>
    </tableStyle>
    <tableStyle name="May-style" pivot="0" count="4" xr9:uid="{00000000-0011-0000-FFFF-FFFF14000000}">
      <tableStyleElement type="headerRow" dxfId="119"/>
      <tableStyleElement type="totalRow" dxfId="116"/>
      <tableStyleElement type="firstRowStripe" dxfId="118"/>
      <tableStyleElement type="secondRowStripe" dxfId="117"/>
    </tableStyle>
    <tableStyle name="May-style 2" pivot="0" count="4" xr9:uid="{00000000-0011-0000-FFFF-FFFF15000000}">
      <tableStyleElement type="headerRow" dxfId="115"/>
      <tableStyleElement type="totalRow" dxfId="112"/>
      <tableStyleElement type="firstRowStripe" dxfId="114"/>
      <tableStyleElement type="secondRowStripe" dxfId="113"/>
    </tableStyle>
    <tableStyle name="May-style 3" pivot="0" count="4" xr9:uid="{00000000-0011-0000-FFFF-FFFF16000000}">
      <tableStyleElement type="headerRow" dxfId="111"/>
      <tableStyleElement type="totalRow" dxfId="108"/>
      <tableStyleElement type="firstRowStripe" dxfId="110"/>
      <tableStyleElement type="secondRowStripe" dxfId="109"/>
    </tableStyle>
    <tableStyle name="June-style" pivot="0" count="4" xr9:uid="{00000000-0011-0000-FFFF-FFFF17000000}">
      <tableStyleElement type="headerRow" dxfId="107"/>
      <tableStyleElement type="totalRow" dxfId="104"/>
      <tableStyleElement type="firstRowStripe" dxfId="106"/>
      <tableStyleElement type="secondRowStripe" dxfId="105"/>
    </tableStyle>
    <tableStyle name="June-style 2" pivot="0" count="4" xr9:uid="{00000000-0011-0000-FFFF-FFFF18000000}">
      <tableStyleElement type="headerRow" dxfId="103"/>
      <tableStyleElement type="totalRow" dxfId="100"/>
      <tableStyleElement type="firstRowStripe" dxfId="102"/>
      <tableStyleElement type="secondRowStripe" dxfId="101"/>
    </tableStyle>
    <tableStyle name="June-style 3" pivot="0" count="4" xr9:uid="{00000000-0011-0000-FFFF-FFFF19000000}">
      <tableStyleElement type="headerRow" dxfId="99"/>
      <tableStyleElement type="totalRow" dxfId="96"/>
      <tableStyleElement type="firstRowStripe" dxfId="98"/>
      <tableStyleElement type="secondRowStripe" dxfId="97"/>
    </tableStyle>
    <tableStyle name="July-style" pivot="0" count="4" xr9:uid="{00000000-0011-0000-FFFF-FFFF1A000000}">
      <tableStyleElement type="headerRow" dxfId="95"/>
      <tableStyleElement type="totalRow" dxfId="92"/>
      <tableStyleElement type="firstRowStripe" dxfId="94"/>
      <tableStyleElement type="secondRowStripe" dxfId="93"/>
    </tableStyle>
    <tableStyle name="July-style 2" pivot="0" count="4" xr9:uid="{00000000-0011-0000-FFFF-FFFF1B000000}">
      <tableStyleElement type="headerRow" dxfId="91"/>
      <tableStyleElement type="totalRow" dxfId="88"/>
      <tableStyleElement type="firstRowStripe" dxfId="90"/>
      <tableStyleElement type="secondRowStripe" dxfId="89"/>
    </tableStyle>
    <tableStyle name="July-style 3" pivot="0" count="4" xr9:uid="{00000000-0011-0000-FFFF-FFFF1C000000}">
      <tableStyleElement type="headerRow" dxfId="87"/>
      <tableStyleElement type="totalRow" dxfId="84"/>
      <tableStyleElement type="firstRowStripe" dxfId="86"/>
      <tableStyleElement type="secondRowStripe" dxfId="85"/>
    </tableStyle>
    <tableStyle name="August-style" pivot="0" count="4" xr9:uid="{00000000-0011-0000-FFFF-FFFF1D000000}">
      <tableStyleElement type="headerRow" dxfId="83"/>
      <tableStyleElement type="totalRow" dxfId="80"/>
      <tableStyleElement type="firstRowStripe" dxfId="82"/>
      <tableStyleElement type="secondRowStripe" dxfId="81"/>
    </tableStyle>
    <tableStyle name="August-style 2" pivot="0" count="4" xr9:uid="{00000000-0011-0000-FFFF-FFFF1E000000}">
      <tableStyleElement type="headerRow" dxfId="79"/>
      <tableStyleElement type="totalRow" dxfId="76"/>
      <tableStyleElement type="firstRowStripe" dxfId="78"/>
      <tableStyleElement type="secondRowStripe" dxfId="77"/>
    </tableStyle>
    <tableStyle name="August-style 3" pivot="0" count="4" xr9:uid="{00000000-0011-0000-FFFF-FFFF1F000000}">
      <tableStyleElement type="headerRow" dxfId="75"/>
      <tableStyleElement type="totalRow" dxfId="72"/>
      <tableStyleElement type="firstRowStripe" dxfId="74"/>
      <tableStyleElement type="secondRowStripe" dxfId="73"/>
    </tableStyle>
    <tableStyle name="September-style" pivot="0" count="4" xr9:uid="{00000000-0011-0000-FFFF-FFFF20000000}">
      <tableStyleElement type="headerRow" dxfId="71"/>
      <tableStyleElement type="totalRow" dxfId="68"/>
      <tableStyleElement type="firstRowStripe" dxfId="70"/>
      <tableStyleElement type="secondRowStripe" dxfId="69"/>
    </tableStyle>
    <tableStyle name="September-style 2" pivot="0" count="4" xr9:uid="{00000000-0011-0000-FFFF-FFFF21000000}">
      <tableStyleElement type="headerRow" dxfId="67"/>
      <tableStyleElement type="totalRow" dxfId="64"/>
      <tableStyleElement type="firstRowStripe" dxfId="66"/>
      <tableStyleElement type="secondRowStripe" dxfId="65"/>
    </tableStyle>
    <tableStyle name="September-style 3" pivot="0" count="4" xr9:uid="{00000000-0011-0000-FFFF-FFFF22000000}">
      <tableStyleElement type="headerRow" dxfId="63"/>
      <tableStyleElement type="totalRow" dxfId="60"/>
      <tableStyleElement type="firstRowStripe" dxfId="62"/>
      <tableStyleElement type="secondRowStripe" dxfId="61"/>
    </tableStyle>
    <tableStyle name="October-style" pivot="0" count="4" xr9:uid="{00000000-0011-0000-FFFF-FFFF23000000}">
      <tableStyleElement type="headerRow" dxfId="59"/>
      <tableStyleElement type="totalRow" dxfId="56"/>
      <tableStyleElement type="firstRowStripe" dxfId="58"/>
      <tableStyleElement type="secondRowStripe" dxfId="57"/>
    </tableStyle>
    <tableStyle name="October-style 2" pivot="0" count="4" xr9:uid="{00000000-0011-0000-FFFF-FFFF24000000}">
      <tableStyleElement type="headerRow" dxfId="55"/>
      <tableStyleElement type="totalRow" dxfId="52"/>
      <tableStyleElement type="firstRowStripe" dxfId="54"/>
      <tableStyleElement type="secondRowStripe" dxfId="53"/>
    </tableStyle>
    <tableStyle name="October-style 3" pivot="0" count="4" xr9:uid="{00000000-0011-0000-FFFF-FFFF25000000}">
      <tableStyleElement type="headerRow" dxfId="51"/>
      <tableStyleElement type="totalRow" dxfId="48"/>
      <tableStyleElement type="firstRowStripe" dxfId="50"/>
      <tableStyleElement type="secondRowStripe" dxfId="49"/>
    </tableStyle>
    <tableStyle name="November-style" pivot="0" count="4" xr9:uid="{00000000-0011-0000-FFFF-FFFF26000000}">
      <tableStyleElement type="headerRow" dxfId="47"/>
      <tableStyleElement type="totalRow" dxfId="44"/>
      <tableStyleElement type="firstRowStripe" dxfId="46"/>
      <tableStyleElement type="secondRowStripe" dxfId="45"/>
    </tableStyle>
    <tableStyle name="November-style 2" pivot="0" count="4" xr9:uid="{00000000-0011-0000-FFFF-FFFF27000000}">
      <tableStyleElement type="headerRow" dxfId="43"/>
      <tableStyleElement type="totalRow" dxfId="40"/>
      <tableStyleElement type="firstRowStripe" dxfId="42"/>
      <tableStyleElement type="secondRowStripe" dxfId="41"/>
    </tableStyle>
    <tableStyle name="November-style 3" pivot="0" count="4" xr9:uid="{00000000-0011-0000-FFFF-FFFF28000000}">
      <tableStyleElement type="headerRow" dxfId="39"/>
      <tableStyleElement type="totalRow" dxfId="36"/>
      <tableStyleElement type="firstRowStripe" dxfId="38"/>
      <tableStyleElement type="secondRowStripe" dxfId="37"/>
    </tableStyle>
    <tableStyle name="December-style" pivot="0" count="4" xr9:uid="{00000000-0011-0000-FFFF-FFFF29000000}">
      <tableStyleElement type="headerRow" dxfId="35"/>
      <tableStyleElement type="totalRow" dxfId="32"/>
      <tableStyleElement type="firstRowStripe" dxfId="34"/>
      <tableStyleElement type="secondRowStripe" dxfId="33"/>
    </tableStyle>
    <tableStyle name="December-style 2" pivot="0" count="4" xr9:uid="{00000000-0011-0000-FFFF-FFFF2A000000}">
      <tableStyleElement type="headerRow" dxfId="31"/>
      <tableStyleElement type="totalRow" dxfId="28"/>
      <tableStyleElement type="firstRowStripe" dxfId="30"/>
      <tableStyleElement type="secondRowStripe" dxfId="29"/>
    </tableStyle>
    <tableStyle name="December-style 3" pivot="0" count="4" xr9:uid="{00000000-0011-0000-FFFF-FFFF2B000000}">
      <tableStyleElement type="headerRow" dxfId="27"/>
      <tableStyleElement type="totalRow" dxfId="24"/>
      <tableStyleElement type="firstRowStripe" dxfId="26"/>
      <tableStyleElement type="secondRowStripe" dxfId="25"/>
    </tableStyle>
    <tableStyle name="January-style" pivot="0" count="4" xr9:uid="{00000000-0011-0000-FFFF-FFFF2C000000}">
      <tableStyleElement type="headerRow" dxfId="23"/>
      <tableStyleElement type="totalRow" dxfId="20"/>
      <tableStyleElement type="firstRowStripe" dxfId="22"/>
      <tableStyleElement type="secondRowStripe" dxfId="21"/>
    </tableStyle>
    <tableStyle name="January-style 2" pivot="0" count="4" xr9:uid="{00000000-0011-0000-FFFF-FFFF2D000000}">
      <tableStyleElement type="headerRow" dxfId="19"/>
      <tableStyleElement type="totalRow" dxfId="16"/>
      <tableStyleElement type="firstRowStripe" dxfId="18"/>
      <tableStyleElement type="secondRowStripe" dxfId="17"/>
    </tableStyle>
    <tableStyle name="January-style 3" pivot="0" count="4" xr9:uid="{00000000-0011-0000-FFFF-FFFF2E000000}">
      <tableStyleElement type="headerRow" dxfId="15"/>
      <tableStyleElement type="totalRow" dxfId="12"/>
      <tableStyleElement type="firstRowStripe" dxfId="14"/>
      <tableStyleElement type="secondRowStripe" dxfId="13"/>
    </tableStyle>
    <tableStyle name="February-style" pivot="0" count="4" xr9:uid="{00000000-0011-0000-FFFF-FFFF2F000000}">
      <tableStyleElement type="headerRow" dxfId="11"/>
      <tableStyleElement type="totalRow" dxfId="8"/>
      <tableStyleElement type="firstRowStripe" dxfId="10"/>
      <tableStyleElement type="secondRowStripe" dxfId="9"/>
    </tableStyle>
    <tableStyle name="February-style 2" pivot="0" count="4" xr9:uid="{00000000-0011-0000-FFFF-FFFF30000000}">
      <tableStyleElement type="headerRow" dxfId="7"/>
      <tableStyleElement type="totalRow" dxfId="4"/>
      <tableStyleElement type="firstRowStripe" dxfId="6"/>
      <tableStyleElement type="secondRowStripe" dxfId="5"/>
    </tableStyle>
    <tableStyle name="February-style 3" pivot="0" count="4" xr9:uid="{00000000-0011-0000-FFFF-FFFF31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1:N8" totalsRowCount="1">
  <tableColumns count="1">
    <tableColumn id="1" xr3:uid="{00000000-0010-0000-0000-000001000000}" name="November" totalsRowFunction="custom">
      <totalsRowFormula>SUM(INDIRECT("N2:N"&amp;ROW()-1))</totalsRowFormula>
    </tableColumn>
  </tableColumns>
  <tableStyleInfo name="Genera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F1:F8" totalsRowCount="1">
  <tableColumns count="1">
    <tableColumn id="1" xr3:uid="{00000000-0010-0000-0900-000001000000}" name="March" totalsRowFunction="custom">
      <totalsRowFormula>SUM(INDIRECT("F2:F"&amp;ROW()-1))</totalsRowFormula>
    </tableColumn>
  </tableColumns>
  <tableStyleInfo name="General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O1:O8" totalsRowCount="1">
  <tableColumns count="1">
    <tableColumn id="1" xr3:uid="{00000000-0010-0000-0A00-000001000000}" name="December" totalsRowFunction="custom">
      <totalsRowFormula>SUM(INDIRECT("O2:O"&amp;ROW()-1))</totalsRowFormula>
    </tableColumn>
  </tableColumns>
  <tableStyleInfo name="General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J1:J8" totalsRowCount="1">
  <tableColumns count="1">
    <tableColumn id="1" xr3:uid="{00000000-0010-0000-0B00-000001000000}" name="July" totalsRowFunction="custom">
      <totalsRowFormula>SUM(INDIRECT("J2:J"&amp;ROW()-1))</totalsRowFormula>
    </tableColumn>
  </tableColumns>
  <tableStyleInfo name="General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G1:G8" totalsRowCount="1">
  <tableColumns count="1">
    <tableColumn id="1" xr3:uid="{00000000-0010-0000-0C00-000001000000}" name="April" totalsRowFunction="custom">
      <totalsRowFormula>SUM(INDIRECT("G2:G"&amp;ROW()-1))</totalsRowFormula>
    </tableColumn>
  </tableColumns>
  <tableStyleInfo name="General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P1:P8" totalsRowCount="1">
  <tableColumns count="1">
    <tableColumn id="1" xr3:uid="{00000000-0010-0000-0D00-000001000000}" name="January" totalsRowFunction="custom">
      <totalsRowFormula>SUM(INDIRECT("P2:P"&amp;ROW()-1))</totalsRowFormula>
    </tableColumn>
  </tableColumns>
  <tableStyleInfo name="General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C8">
  <tableColumns count="3">
    <tableColumn id="1" xr3:uid="{00000000-0010-0000-0E00-000001000000}" name="VLOOKUP NAME"/>
    <tableColumn id="2" xr3:uid="{00000000-0010-0000-0E00-000002000000}" name="Last Name"/>
    <tableColumn id="3" xr3:uid="{00000000-0010-0000-0E00-000003000000}" name="First Name"/>
  </tableColumns>
  <tableStyleInfo name="March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E1:E8" headerRowCount="0">
  <tableColumns count="1">
    <tableColumn id="1" xr3:uid="{00000000-0010-0000-0F00-000001000000}" name="Column1"/>
  </tableColumns>
  <tableStyleInfo name="March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D1:D8" totalsRowCount="1">
  <tableColumns count="1">
    <tableColumn id="1" xr3:uid="{00000000-0010-0000-1000-000001000000}" name="March Points" totalsRowFunction="custom">
      <totalsRowFormula>SUM(INDIRECT(ADDRESS(2, COLUMN(), 4) &amp; ":" &amp;ADDRESS(ROW()-1, COLUMN(), 4)))</totalsRowFormula>
    </tableColumn>
  </tableColumns>
  <tableStyleInfo name="March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E1:E8" headerRowCount="0">
  <tableColumns count="1">
    <tableColumn id="1" xr3:uid="{00000000-0010-0000-1100-000001000000}" name="Column1"/>
  </tableColumns>
  <tableStyleInfo name="Apri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D1:D8" totalsRowCount="1">
  <tableColumns count="1">
    <tableColumn id="1" xr3:uid="{00000000-0010-0000-1200-000001000000}" name="April Points" totalsRowFunction="custom">
      <totalsRowFormula>SUM(INDIRECT(ADDRESS(2, COLUMN(), 4) &amp; ":" &amp;ADDRESS(ROW()-1, COLUMN(), 4)))</totalsRowFormula>
    </tableColumn>
  </tableColumns>
  <tableStyleInfo name="April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1:M8" totalsRowCount="1">
  <tableColumns count="1">
    <tableColumn id="1" xr3:uid="{00000000-0010-0000-0100-000001000000}" name="October" totalsRowFunction="custom">
      <totalsRowFormula>SUM(INDIRECT("M2:M"&amp;ROW()-1))</totalsRowFormula>
    </tableColumn>
  </tableColumns>
  <tableStyleInfo name="General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C8">
  <tableColumns count="3">
    <tableColumn id="1" xr3:uid="{00000000-0010-0000-1300-000001000000}" name="VLOOKUP NAME"/>
    <tableColumn id="2" xr3:uid="{00000000-0010-0000-1300-000002000000}" name="Last Name"/>
    <tableColumn id="3" xr3:uid="{00000000-0010-0000-1300-000003000000}" name="First Name"/>
  </tableColumns>
  <tableStyleInfo name="April-style 3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E1:E8" headerRowCount="0">
  <tableColumns count="1">
    <tableColumn id="1" xr3:uid="{00000000-0010-0000-1400-000001000000}" name="Column1"/>
  </tableColumns>
  <tableStyleInfo name="Ma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D1:D8" totalsRowCount="1">
  <tableColumns count="1">
    <tableColumn id="1" xr3:uid="{00000000-0010-0000-1500-000001000000}" name="May Points" totalsRowFunction="custom">
      <totalsRowFormula>SUM(INDIRECT(ADDRESS(2, COLUMN(), 4) &amp; ":" &amp;ADDRESS(ROW()-1, COLUMN(), 4)))</totalsRowFormula>
    </tableColumn>
  </tableColumns>
  <tableStyleInfo name="May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1:C8">
  <tableColumns count="3">
    <tableColumn id="1" xr3:uid="{00000000-0010-0000-1600-000001000000}" name="VLOOKUP NAME"/>
    <tableColumn id="2" xr3:uid="{00000000-0010-0000-1600-000002000000}" name="Last Name"/>
    <tableColumn id="3" xr3:uid="{00000000-0010-0000-1600-000003000000}" name="First Name"/>
  </tableColumns>
  <tableStyleInfo name="May-style 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1:C8">
  <tableColumns count="3">
    <tableColumn id="1" xr3:uid="{00000000-0010-0000-1700-000001000000}" name="VLOOKUP NAME"/>
    <tableColumn id="2" xr3:uid="{00000000-0010-0000-1700-000002000000}" name="Last Name"/>
    <tableColumn id="3" xr3:uid="{00000000-0010-0000-1700-000003000000}" name="First Name"/>
  </tableColumns>
  <tableStyleInfo name="June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D1:D8" totalsRowCount="1">
  <tableColumns count="1">
    <tableColumn id="1" xr3:uid="{00000000-0010-0000-1800-000001000000}" name="June Points" totalsRowFunction="custom">
      <totalsRowFormula>SUM(INDIRECT(ADDRESS(2, COLUMN(), 4) &amp; ":" &amp;ADDRESS(ROW()-1, COLUMN(), 4)))</totalsRowFormula>
    </tableColumn>
  </tableColumns>
  <tableStyleInfo name="June-style 2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E1:E8" headerRowCount="0">
  <tableColumns count="1">
    <tableColumn id="1" xr3:uid="{00000000-0010-0000-1900-000001000000}" name="Column1"/>
  </tableColumns>
  <tableStyleInfo name="June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E1:E8" headerRowCount="0">
  <tableColumns count="1">
    <tableColumn id="1" xr3:uid="{00000000-0010-0000-1A00-000001000000}" name="Column1"/>
  </tableColumns>
  <tableStyleInfo name="Jul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D1:D8" totalsRowCount="1">
  <tableColumns count="1">
    <tableColumn id="1" xr3:uid="{00000000-0010-0000-1B00-000001000000}" name="July Points" totalsRowFunction="custom">
      <totalsRowFormula>SUM(INDIRECT(ADDRESS(2, COLUMN(), 4) &amp; ":" &amp;ADDRESS(ROW()-1, COLUMN(), 4)))</totalsRowFormula>
    </tableColumn>
  </tableColumns>
  <tableStyleInfo name="July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1:C8">
  <tableColumns count="3">
    <tableColumn id="1" xr3:uid="{00000000-0010-0000-1C00-000001000000}" name="VLOOKUP NAME"/>
    <tableColumn id="2" xr3:uid="{00000000-0010-0000-1C00-000002000000}" name="Last Name"/>
    <tableColumn id="3" xr3:uid="{00000000-0010-0000-1C00-000003000000}" name="First Name"/>
  </tableColumns>
  <tableStyleInfo name="July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:I8" totalsRowCount="1">
  <tableColumns count="1">
    <tableColumn id="1" xr3:uid="{00000000-0010-0000-0200-000001000000}" name="June" totalsRowFunction="custom">
      <totalsRowFormula>SUM(INDIRECT("I2:I"&amp;ROW()-1))</totalsRowFormula>
    </tableColumn>
  </tableColumns>
  <tableStyleInfo name="General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E1:E8" headerRowCount="0">
  <tableColumns count="1">
    <tableColumn id="1" xr3:uid="{00000000-0010-0000-1D00-000001000000}" name="Column1"/>
  </tableColumns>
  <tableStyleInfo name="Augu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A1:C8">
  <tableColumns count="3">
    <tableColumn id="1" xr3:uid="{00000000-0010-0000-1E00-000001000000}" name="VLOOKUP NAME"/>
    <tableColumn id="2" xr3:uid="{00000000-0010-0000-1E00-000002000000}" name="Last Name"/>
    <tableColumn id="3" xr3:uid="{00000000-0010-0000-1E00-000003000000}" name="First Name"/>
  </tableColumns>
  <tableStyleInfo name="August-style 2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D1:D8" totalsRowCount="1">
  <tableColumns count="1">
    <tableColumn id="1" xr3:uid="{00000000-0010-0000-1F00-000001000000}" name="August Points" totalsRowFunction="custom">
      <totalsRowFormula>SUM(INDIRECT(ADDRESS(2, COLUMN(), 4) &amp; ":" &amp;ADDRESS(ROW()-1, COLUMN(), 4)))</totalsRowFormula>
    </tableColumn>
  </tableColumns>
  <tableStyleInfo name="August-style 3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D1:D8" totalsRowCount="1">
  <tableColumns count="1">
    <tableColumn id="1" xr3:uid="{00000000-0010-0000-2000-000001000000}" name="September Points" totalsRowFunction="custom">
      <totalsRowFormula>SUM(INDIRECT(ADDRESS(2, COLUMN(), 4) &amp; ":" &amp;ADDRESS(ROW()-1, COLUMN(), 4)))</totalsRowFormula>
    </tableColumn>
  </tableColumns>
  <tableStyleInfo name="September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1:C8">
  <tableColumns count="3">
    <tableColumn id="1" xr3:uid="{00000000-0010-0000-2100-000001000000}" name="VLOOKUP NAME"/>
    <tableColumn id="2" xr3:uid="{00000000-0010-0000-2100-000002000000}" name="Last Name"/>
    <tableColumn id="3" xr3:uid="{00000000-0010-0000-2100-000003000000}" name="First Name"/>
  </tableColumns>
  <tableStyleInfo name="September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E1:E8" headerRowCount="0">
  <tableColumns count="1">
    <tableColumn id="1" xr3:uid="{00000000-0010-0000-2200-000001000000}" name="Column1"/>
  </tableColumns>
  <tableStyleInfo name="September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D1:D8" totalsRowCount="1">
  <tableColumns count="1">
    <tableColumn id="1" xr3:uid="{00000000-0010-0000-2300-000001000000}" name="October Points" totalsRowFunction="custom">
      <totalsRowFormula>SUM(INDIRECT(ADDRESS(2, COLUMN(), 4) &amp; ":" &amp;ADDRESS(ROW()-1, COLUMN(), 4)))</totalsRowFormula>
    </tableColumn>
  </tableColumns>
  <tableStyleInfo name="October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A1:C8">
  <tableColumns count="3">
    <tableColumn id="1" xr3:uid="{00000000-0010-0000-2400-000001000000}" name="VLOOKUP NAME"/>
    <tableColumn id="2" xr3:uid="{00000000-0010-0000-2400-000002000000}" name="Last Name"/>
    <tableColumn id="3" xr3:uid="{00000000-0010-0000-2400-000003000000}" name="First Name"/>
  </tableColumns>
  <tableStyleInfo name="October-style 2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E1:E8" headerRowCount="0">
  <tableColumns count="1">
    <tableColumn id="1" xr3:uid="{00000000-0010-0000-2500-000001000000}" name="Column1"/>
  </tableColumns>
  <tableStyleInfo name="October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D1:D8" totalsRowCount="1">
  <tableColumns count="1">
    <tableColumn id="1" xr3:uid="{00000000-0010-0000-2600-000001000000}" name="November Points" totalsRowFunction="custom">
      <totalsRowFormula>SUM(INDIRECT(ADDRESS(2, COLUMN(), 4) &amp; ":" &amp;ADDRESS(ROW()-1, COLUMN(), 4)))</totalsRowFormula>
    </tableColumn>
  </tableColumns>
  <tableStyleInfo name="Novemb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:H8" totalsRowCount="1">
  <tableColumns count="1">
    <tableColumn id="1" xr3:uid="{00000000-0010-0000-0300-000001000000}" name="May" totalsRowFunction="custom">
      <totalsRowFormula>SUM(INDIRECT("H2:H"&amp;ROW()-1))</totalsRowFormula>
    </tableColumn>
  </tableColumns>
  <tableStyleInfo name="General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1:C8">
  <tableColumns count="3">
    <tableColumn id="1" xr3:uid="{00000000-0010-0000-2700-000001000000}" name="VLOOKUP NAME"/>
    <tableColumn id="2" xr3:uid="{00000000-0010-0000-2700-000002000000}" name="Last Name"/>
    <tableColumn id="3" xr3:uid="{00000000-0010-0000-2700-000003000000}" name="First Name"/>
  </tableColumns>
  <tableStyleInfo name="November-style 2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E1:E8" headerRowCount="0">
  <tableColumns count="1">
    <tableColumn id="1" xr3:uid="{00000000-0010-0000-2800-000001000000}" name="Column1"/>
  </tableColumns>
  <tableStyleInfo name="November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A1:C8">
  <tableColumns count="3">
    <tableColumn id="1" xr3:uid="{00000000-0010-0000-2900-000001000000}" name="VLOOKUP NAME"/>
    <tableColumn id="2" xr3:uid="{00000000-0010-0000-2900-000002000000}" name="Last Name"/>
    <tableColumn id="3" xr3:uid="{00000000-0010-0000-2900-000003000000}" name="First Name"/>
  </tableColumns>
  <tableStyleInfo name="December-style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E1:E8" headerRowCount="0">
  <tableColumns count="1">
    <tableColumn id="1" xr3:uid="{00000000-0010-0000-2A00-000001000000}" name="Column1"/>
  </tableColumns>
  <tableStyleInfo name="Decembe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D1:D8" totalsRowCount="1">
  <tableColumns count="1">
    <tableColumn id="1" xr3:uid="{00000000-0010-0000-2B00-000001000000}" name="December Points" totalsRowFunction="custom">
      <totalsRowFormula>SUM(INDIRECT(ADDRESS(2, COLUMN(), 4) &amp; ":" &amp;ADDRESS(ROW()-1, COLUMN(), 4)))</totalsRowFormula>
    </tableColumn>
  </tableColumns>
  <tableStyleInfo name="December-style 3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D1:D8" totalsRowCount="1">
  <tableColumns count="1">
    <tableColumn id="1" xr3:uid="{00000000-0010-0000-2C00-000001000000}" name="January Points" totalsRowFunction="custom">
      <totalsRowFormula>SUM(INDIRECT(ADDRESS(2, COLUMN(), 4) &amp; ":" &amp;ADDRESS(ROW()-1, COLUMN(), 4)))</totalsRowFormula>
    </tableColumn>
  </tableColumns>
  <tableStyleInfo name="January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E1:E8" headerRowCount="0">
  <tableColumns count="1">
    <tableColumn id="1" xr3:uid="{00000000-0010-0000-2D00-000001000000}" name="Column1"/>
  </tableColumns>
  <tableStyleInfo name="January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A1:C8">
  <tableColumns count="3">
    <tableColumn id="1" xr3:uid="{00000000-0010-0000-2E00-000001000000}" name="VLOOKUP NAME"/>
    <tableColumn id="2" xr3:uid="{00000000-0010-0000-2E00-000002000000}" name="Last Name"/>
    <tableColumn id="3" xr3:uid="{00000000-0010-0000-2E00-000003000000}" name="First Name"/>
  </tableColumns>
  <tableStyleInfo name="January-style 3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A1:C8">
  <tableColumns count="3">
    <tableColumn id="1" xr3:uid="{00000000-0010-0000-2F00-000001000000}" name="VLOOKUP NAME"/>
    <tableColumn id="2" xr3:uid="{00000000-0010-0000-2F00-000002000000}" name="Last Name"/>
    <tableColumn id="3" xr3:uid="{00000000-0010-0000-2F00-000003000000}" name="First Name"/>
  </tableColumns>
  <tableStyleInfo name="February-style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D1:D8" totalsRowCount="1">
  <tableColumns count="1">
    <tableColumn id="1" xr3:uid="{00000000-0010-0000-3000-000001000000}" name="February Points" totalsRowFunction="custom">
      <totalsRowFormula>SUM(INDIRECT(ADDRESS(2, COLUMN(), 4) &amp; ":" &amp;ADDRESS(ROW()-1, COLUMN(), 4)))</totalsRowFormula>
    </tableColumn>
  </tableColumns>
  <tableStyleInfo name="February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K1:K8" totalsRowCount="1">
  <tableColumns count="1">
    <tableColumn id="1" xr3:uid="{00000000-0010-0000-0400-000001000000}" name="August" totalsRowFunction="custom">
      <totalsRowFormula>SUM(INDIRECT("K2:K"&amp;ROW()-1))</totalsRowFormula>
    </tableColumn>
  </tableColumns>
  <tableStyleInfo name="General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E1:E8" headerRowCount="0">
  <tableColumns count="1">
    <tableColumn id="1" xr3:uid="{00000000-0010-0000-3100-000001000000}" name="Column1"/>
  </tableColumns>
  <tableStyleInfo name="February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L1:L8" totalsRowCount="1">
  <tableColumns count="1">
    <tableColumn id="1" xr3:uid="{00000000-0010-0000-0500-000001000000}" name="September" totalsRowFunction="custom">
      <totalsRowFormula>SUM(INDIRECT("L2:L"&amp;ROW()-1))</totalsRowFormula>
    </tableColumn>
  </tableColumns>
  <tableStyleInfo name="General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E1:E8" totalsRowCount="1">
  <tableColumns count="1">
    <tableColumn id="1" xr3:uid="{00000000-0010-0000-0600-000001000000}" name="Total Points" totalsRowFunction="custom">
      <totalsRowFormula>SUM(INDIRECT("E2:E"&amp;ROW()-1))</totalsRowFormula>
    </tableColumn>
  </tableColumns>
  <tableStyleInfo name="General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Q1:Q8" totalsRowCount="1">
  <tableColumns count="1">
    <tableColumn id="1" xr3:uid="{00000000-0010-0000-0700-000001000000}" name="February" totalsRowFunction="custom">
      <totalsRowFormula>SUM(INDIRECT("Q2:Q"&amp;ROW()-1))</totalsRowFormula>
    </tableColumn>
  </tableColumns>
  <tableStyleInfo name="General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D8">
  <tableColumns count="4">
    <tableColumn id="1" xr3:uid="{00000000-0010-0000-0800-000001000000}" name="Last Name"/>
    <tableColumn id="2" xr3:uid="{00000000-0010-0000-0800-000002000000}" name="First Name"/>
    <tableColumn id="3" xr3:uid="{00000000-0010-0000-0800-000003000000}" name="Grade"/>
    <tableColumn id="4" xr3:uid="{00000000-0010-0000-0800-000004000000}" name="Dues Paid"/>
  </tableColumns>
  <tableStyleInfo name="General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R1" sqref="R1:XFD1048576"/>
    </sheetView>
  </sheetViews>
  <sheetFormatPr defaultColWidth="0" defaultRowHeight="15.75" customHeight="1" zeroHeight="1" x14ac:dyDescent="0.25"/>
  <cols>
    <col min="1" max="1" width="23.109375" customWidth="1"/>
    <col min="2" max="2" width="21.44140625" customWidth="1"/>
    <col min="3" max="3" width="9.33203125" customWidth="1"/>
    <col min="4" max="4" width="13.109375" customWidth="1"/>
    <col min="5" max="5" width="15.6640625" customWidth="1"/>
    <col min="6" max="17" width="13.21875" customWidth="1"/>
    <col min="18" max="16384" width="12.6640625" hidden="1"/>
  </cols>
  <sheetData>
    <row r="1" spans="1:1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3" t="s">
        <v>17</v>
      </c>
      <c r="D8" s="2"/>
      <c r="E8" s="4">
        <f ca="1">SUM(INDIRECT("E2:E"&amp;ROW()-1))</f>
        <v>0</v>
      </c>
      <c r="F8" s="4">
        <f ca="1">SUM(INDIRECT("F2:F"&amp;ROW()-1))</f>
        <v>0</v>
      </c>
      <c r="G8" s="4">
        <f ca="1">SUM(INDIRECT("G2:G"&amp;ROW()-1))</f>
        <v>0</v>
      </c>
      <c r="H8" s="4">
        <f ca="1">SUM(INDIRECT("H2:H"&amp;ROW()-1))</f>
        <v>0</v>
      </c>
      <c r="I8" s="4">
        <f ca="1">SUM(INDIRECT("I2:I"&amp;ROW()-1))</f>
        <v>0</v>
      </c>
      <c r="J8" s="4">
        <f ca="1">SUM(INDIRECT("J2:J"&amp;ROW()-1))</f>
        <v>0</v>
      </c>
      <c r="K8" s="4">
        <f ca="1">SUM(INDIRECT("K2:K"&amp;ROW()-1))</f>
        <v>0</v>
      </c>
      <c r="L8" s="4">
        <f ca="1">SUM(INDIRECT("L2:L"&amp;ROW()-1))</f>
        <v>0</v>
      </c>
      <c r="M8" s="4">
        <f ca="1">SUM(INDIRECT("M2:M"&amp;ROW()-1))</f>
        <v>0</v>
      </c>
      <c r="N8" s="4">
        <f ca="1">SUM(INDIRECT("N2:N"&amp;ROW()-1))</f>
        <v>0</v>
      </c>
      <c r="O8" s="4">
        <f ca="1">SUM(INDIRECT("O2:O"&amp;ROW()-1))</f>
        <v>0</v>
      </c>
      <c r="P8" s="4">
        <f ca="1">SUM(INDIRECT("P2:P"&amp;ROW()-1))</f>
        <v>0</v>
      </c>
      <c r="Q8" s="4">
        <f ca="1">SUM(INDIRECT("Q2:Q"&amp;ROW()-1))</f>
        <v>0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22.664062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27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22.664062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28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8.77734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29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"/>
  <sheetViews>
    <sheetView tabSelected="1"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21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30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7.109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19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pane xSplit="3" ySplit="1" topLeftCell="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5.109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20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4.218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21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4.77734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22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4.77734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23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8"/>
  <sheetViews>
    <sheetView workbookViewId="0">
      <pane xSplit="3" ySplit="1" topLeftCell="XFD104855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9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24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9" sqref="A9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23.664062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25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XFD1048576"/>
    </sheetView>
  </sheetViews>
  <sheetFormatPr defaultColWidth="0" defaultRowHeight="15.75" customHeight="1" zeroHeight="1" x14ac:dyDescent="0.25"/>
  <cols>
    <col min="1" max="1" width="21" customWidth="1"/>
    <col min="2" max="2" width="13.77734375" customWidth="1"/>
    <col min="3" max="3" width="14.109375" customWidth="1"/>
    <col min="4" max="4" width="19.77734375" customWidth="1"/>
    <col min="5" max="5" width="12.6640625" customWidth="1"/>
    <col min="6" max="16384" width="12.6640625" hidden="1"/>
  </cols>
  <sheetData>
    <row r="1" spans="1:5" ht="15.75" customHeight="1" x14ac:dyDescent="0.3">
      <c r="A1" s="1" t="s">
        <v>18</v>
      </c>
      <c r="B1" s="1" t="s">
        <v>0</v>
      </c>
      <c r="C1" s="1" t="s">
        <v>1</v>
      </c>
      <c r="D1" s="1" t="s">
        <v>26</v>
      </c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3" t="s">
        <v>17</v>
      </c>
      <c r="C8" s="2"/>
      <c r="D8" s="4">
        <f ca="1">SUM(INDIRECT(ADDRESS(2, COLUMN(), 4) &amp; ":" &amp;ADDRESS(ROW()-1, COLUMN(), 4)))</f>
        <v>0</v>
      </c>
      <c r="E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Shu-Ye Lin</cp:lastModifiedBy>
  <dcterms:modified xsi:type="dcterms:W3CDTF">2022-05-04T23:28:18Z</dcterms:modified>
</cp:coreProperties>
</file>