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OneDrive\Desktop\New folder\"/>
    </mc:Choice>
  </mc:AlternateContent>
  <xr:revisionPtr revIDLastSave="0" documentId="8_{8A9CEDB9-D4BE-4CCD-BC55-515A2781EC48}" xr6:coauthVersionLast="47" xr6:coauthVersionMax="47" xr10:uidLastSave="{00000000-0000-0000-0000-000000000000}"/>
  <bookViews>
    <workbookView xWindow="-110" yWindow="-110" windowWidth="19420" windowHeight="10300" activeTab="5" xr2:uid="{E9F02AC2-BB32-4E0F-A2C7-DE4D7D1A0558}"/>
  </bookViews>
  <sheets>
    <sheet name="Sales data" sheetId="1" r:id="rId1"/>
    <sheet name="Q1" sheetId="2" r:id="rId2"/>
    <sheet name="Q2" sheetId="3" r:id="rId3"/>
    <sheet name="Q3" sheetId="4" r:id="rId4"/>
    <sheet name="Q4" sheetId="5" r:id="rId5"/>
    <sheet name="Q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6" l="1"/>
  <c r="H22" i="5"/>
  <c r="H21" i="5"/>
  <c r="H20" i="5"/>
  <c r="H19" i="5"/>
  <c r="H18" i="5"/>
  <c r="H17" i="5"/>
  <c r="H16" i="5"/>
  <c r="G21" i="5"/>
  <c r="G20" i="5"/>
  <c r="G19" i="5"/>
  <c r="G18" i="5"/>
  <c r="G17" i="5"/>
  <c r="G16" i="5"/>
  <c r="F21" i="5"/>
  <c r="F20" i="5"/>
  <c r="F19" i="5"/>
  <c r="F18" i="5"/>
  <c r="F17" i="5"/>
  <c r="F16" i="5"/>
  <c r="E21" i="5"/>
  <c r="E20" i="5"/>
  <c r="E19" i="5"/>
  <c r="E18" i="5"/>
  <c r="E17" i="5"/>
  <c r="E16" i="5"/>
  <c r="D21" i="5"/>
  <c r="D20" i="5"/>
  <c r="D19" i="5"/>
  <c r="D18" i="5"/>
  <c r="D17" i="5"/>
  <c r="D16" i="5"/>
  <c r="C21" i="5"/>
  <c r="C20" i="5"/>
  <c r="C19" i="5"/>
  <c r="C18" i="5"/>
  <c r="C17" i="5"/>
  <c r="C16" i="5"/>
  <c r="D14" i="2"/>
  <c r="C16" i="4"/>
  <c r="C19" i="3"/>
</calcChain>
</file>

<file path=xl/sharedStrings.xml><?xml version="1.0" encoding="utf-8"?>
<sst xmlns="http://schemas.openxmlformats.org/spreadsheetml/2006/main" count="114" uniqueCount="21">
  <si>
    <t>Product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</si>
  <si>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</si>
  <si>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</si>
  <si>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</si>
  <si>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</si>
  <si>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</si>
  <si>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</si>
  <si>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</si>
  <si>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</si>
  <si>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</si>
  <si>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</si>
  <si>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</si>
  <si>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Use HLOOKUP to find the sales for Product A in March.</t>
  </si>
  <si>
    <t>Month</t>
  </si>
  <si>
    <t>Use HLOOKUP to find the sales for Product D in May.</t>
  </si>
  <si>
    <t xml:space="preserve">Product </t>
  </si>
  <si>
    <t>Use HLOOKUP to find the sales for Product C in February.</t>
  </si>
  <si>
    <t>Use HLOOKUP to find the sales for each month for a product, then calculate the total sales for that product.</t>
  </si>
  <si>
    <t>Total Sale</t>
  </si>
  <si>
    <t>Toatl Sale</t>
  </si>
  <si>
    <t>Use HLOOKUP to find the maximum sales value for Product B across all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</si>
</sst>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/>
    <xf numFmtId="0" fontId="1" fillId="2" borderId="10" xfId="0" applyFont="1" applyFill="1" applyBorder="1"/>
  </cellXfs>
  <cellStyles count="1">
    <cellStyle name="Normal" xfId="0" builtinId="0"/>
  </cellStyles>
  <dxfs count="6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290663-6986-4DB9-86E0-6503DE5B8814}" name="Table1" displayName="Table1" ref="A1:F7" totalsRowShown="0" headerRowDxfId="50" headerRowBorderDxfId="58" tableBorderDxfId="59" totalsRowBorderDxfId="57">
  <autoFilter ref="A1:F7" xr:uid="{C5290663-6986-4DB9-86E0-6503DE5B8814}"/>
  <tableColumns count="6">
    <tableColumn id="1" xr3:uid="{6F5FE318-49BF-4DF8-8BD5-3E5DEF919F56}" name="Product" dataDxfId="56"/>
    <tableColumn id="2" xr3:uid="{5D764A4F-87EF-4B42-A3FF-9B1ED4348E9E}" name="Jan" dataDxfId="55"/>
    <tableColumn id="3" xr3:uid="{28487B4E-6878-4E8A-A9BB-A87EB01C09FD}" name="Feb" dataDxfId="54"/>
    <tableColumn id="4" xr3:uid="{A53813E4-54A2-4E81-90F4-89F29F4E440F}" name="Mar" dataDxfId="53"/>
    <tableColumn id="5" xr3:uid="{041BC682-E07A-4522-80F1-39A599851C4B}" name="Apr" dataDxfId="52"/>
    <tableColumn id="6" xr3:uid="{B790A924-3BEF-40F1-B57C-E1E278C135E2}" name="May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196BA8-E195-4C25-A5FC-15A4B776452B}" name="Table13" displayName="Table13" ref="B4:G10" totalsRowShown="0" headerRowDxfId="49" headerRowBorderDxfId="47" tableBorderDxfId="48" totalsRowBorderDxfId="46">
  <autoFilter ref="B4:G10" xr:uid="{0D196BA8-E195-4C25-A5FC-15A4B776452B}"/>
  <tableColumns count="6">
    <tableColumn id="1" xr3:uid="{E4680EA1-D114-4BEC-9718-C7638654AD48}" name="Product" dataDxfId="45"/>
    <tableColumn id="2" xr3:uid="{CA36A4F3-82E0-4EBB-A52D-C3178B1C95A9}" name="Jan" dataDxfId="44"/>
    <tableColumn id="3" xr3:uid="{1DC247FC-0339-44D1-8F89-646D5988413D}" name="Feb" dataDxfId="43"/>
    <tableColumn id="4" xr3:uid="{D73097FA-5FFE-4E36-940C-17382A3C3F3B}" name="Mar" dataDxfId="42"/>
    <tableColumn id="5" xr3:uid="{A5EFA766-B66C-4553-A097-CBE31A765B6F}" name="Apr" dataDxfId="41"/>
    <tableColumn id="6" xr3:uid="{D933FB9F-F41B-4209-8499-EFC89DB7F004}" name="May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1E5FAC-0096-4A1C-868F-CF479D268E57}" name="Table14" displayName="Table14" ref="B5:G11" totalsRowShown="0" headerRowDxfId="39" headerRowBorderDxfId="37" tableBorderDxfId="38" totalsRowBorderDxfId="36">
  <autoFilter ref="B5:G11" xr:uid="{ED1E5FAC-0096-4A1C-868F-CF479D268E57}"/>
  <tableColumns count="6">
    <tableColumn id="1" xr3:uid="{C5313AF2-7EE2-4F00-8E45-1B6AD88BF66C}" name="Product" dataDxfId="35"/>
    <tableColumn id="2" xr3:uid="{DC43AB39-82F1-4AAA-A8CF-FDD17B592492}" name="Jan" dataDxfId="34"/>
    <tableColumn id="3" xr3:uid="{A16FC502-D290-41A3-845F-1F523078ED18}" name="Feb" dataDxfId="33"/>
    <tableColumn id="4" xr3:uid="{B12ADF56-5115-4C3E-9DEA-FEA43D7D6713}" name="Mar" dataDxfId="32"/>
    <tableColumn id="5" xr3:uid="{A1A2ACD9-4F35-496B-A3D2-5825A2ADEA93}" name="Apr" dataDxfId="31"/>
    <tableColumn id="6" xr3:uid="{14F00989-BD31-4330-801C-AFCCE5280CE2}" name="May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8693CA-721F-4C96-AAC1-D67C847D43B6}" name="Table15" displayName="Table15" ref="B5:G11" totalsRowShown="0" headerRowDxfId="29" headerRowBorderDxfId="27" tableBorderDxfId="28" totalsRowBorderDxfId="26">
  <autoFilter ref="B5:G11" xr:uid="{278693CA-721F-4C96-AAC1-D67C847D43B6}"/>
  <tableColumns count="6">
    <tableColumn id="1" xr3:uid="{7985E512-5EF7-4580-8CD9-64D9B22B4AC4}" name="Product" dataDxfId="25"/>
    <tableColumn id="2" xr3:uid="{A43929D8-A963-4C40-93D0-1CC7DB54B5BB}" name="Jan" dataDxfId="24"/>
    <tableColumn id="3" xr3:uid="{BFC1A00B-AB44-47AE-9823-40FE49677AC4}" name="Feb" dataDxfId="23"/>
    <tableColumn id="4" xr3:uid="{5DF152B1-4B70-47A5-B251-8D33EE30134B}" name="Mar" dataDxfId="22"/>
    <tableColumn id="5" xr3:uid="{60BB8604-56E0-40B6-B571-6CFC5CD1838A}" name="Apr" dataDxfId="21"/>
    <tableColumn id="6" xr3:uid="{EBB3A9DC-B7D1-4851-A722-DA780C18CEF2}" name="May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E0BA3D6-8064-45F2-844F-4DB0054720F4}" name="Table16" displayName="Table16" ref="B5:G11" totalsRowShown="0" headerRowDxfId="19" headerRowBorderDxfId="17" tableBorderDxfId="18" totalsRowBorderDxfId="16">
  <autoFilter ref="B5:G11" xr:uid="{4E0BA3D6-8064-45F2-844F-4DB0054720F4}"/>
  <tableColumns count="6">
    <tableColumn id="1" xr3:uid="{0D6417F1-AB68-45E8-BEAC-B8321F94FEB5}" name="Product" dataDxfId="15"/>
    <tableColumn id="2" xr3:uid="{E7A3EBCE-2E5B-4A3C-91AD-6CA743A97CC5}" name="Jan" dataDxfId="14"/>
    <tableColumn id="3" xr3:uid="{6AE410D4-2FBD-43E4-BFA9-0F5A3AEF0DE9}" name="Feb" dataDxfId="13"/>
    <tableColumn id="4" xr3:uid="{415441B8-8E20-4E9C-8106-198A9167936D}" name="Mar" dataDxfId="12"/>
    <tableColumn id="5" xr3:uid="{223B5AB8-6FC7-49A1-83FE-9F55E7A1087D}" name="Apr" dataDxfId="11"/>
    <tableColumn id="6" xr3:uid="{3A1814A0-6C7B-48E2-9600-777AD04F8E0B}" name="May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96F7A6-DC84-4B43-929A-9A7BF5F54015}" name="Table17" displayName="Table17" ref="B5:G11" totalsRowShown="0" headerRowDxfId="9" headerRowBorderDxfId="7" tableBorderDxfId="8" totalsRowBorderDxfId="6">
  <autoFilter ref="B5:G11" xr:uid="{1C96F7A6-DC84-4B43-929A-9A7BF5F54015}"/>
  <tableColumns count="6">
    <tableColumn id="1" xr3:uid="{129D22F1-9434-4983-9DF6-919CF24894F2}" name="Product" dataDxfId="5"/>
    <tableColumn id="2" xr3:uid="{317BB366-0FE1-4F24-882B-E3176178847B}" name="Jan" dataDxfId="4"/>
    <tableColumn id="3" xr3:uid="{A8142378-0751-4C9C-BC0D-FDFF791FDCF8}" name="Feb" dataDxfId="3"/>
    <tableColumn id="4" xr3:uid="{47A575E4-EE91-4FDC-9BA4-375E8B250F9D}" name="Mar" dataDxfId="2"/>
    <tableColumn id="5" xr3:uid="{1CD13A13-230A-4DA9-B3B1-C07C687833A1}" name="Apr" dataDxfId="1"/>
    <tableColumn id="6" xr3:uid="{3BEED5C8-84A3-4429-B00A-A61963A0DC0C}" name="M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0004-A301-438D-86EE-FFA653C20C47}">
  <dimension ref="A1:F7"/>
  <sheetViews>
    <sheetView workbookViewId="0">
      <selection activeCell="G13" sqref="G13"/>
    </sheetView>
  </sheetViews>
  <sheetFormatPr defaultRowHeight="14.5" x14ac:dyDescent="0.35"/>
  <cols>
    <col min="1" max="1" width="9.453125" customWidth="1"/>
  </cols>
  <sheetData>
    <row r="1" spans="1:6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x14ac:dyDescent="0.35">
      <c r="A2" s="2" t="s">
        <v>6</v>
      </c>
      <c r="B2" s="1">
        <v>120</v>
      </c>
      <c r="C2" s="1">
        <v>130</v>
      </c>
      <c r="D2" s="1">
        <v>140</v>
      </c>
      <c r="E2" s="1">
        <v>150</v>
      </c>
      <c r="F2" s="3">
        <v>160</v>
      </c>
    </row>
    <row r="3" spans="1:6" x14ac:dyDescent="0.35">
      <c r="A3" s="2" t="s">
        <v>7</v>
      </c>
      <c r="B3" s="1">
        <v>150</v>
      </c>
      <c r="C3" s="1">
        <v>160</v>
      </c>
      <c r="D3" s="1">
        <v>170</v>
      </c>
      <c r="E3" s="1">
        <v>180</v>
      </c>
      <c r="F3" s="3">
        <v>190</v>
      </c>
    </row>
    <row r="4" spans="1:6" x14ac:dyDescent="0.35">
      <c r="A4" s="2" t="s">
        <v>8</v>
      </c>
      <c r="B4" s="1">
        <v>200</v>
      </c>
      <c r="C4" s="1">
        <v>210</v>
      </c>
      <c r="D4" s="1">
        <v>220</v>
      </c>
      <c r="E4" s="1">
        <v>230</v>
      </c>
      <c r="F4" s="3">
        <v>240</v>
      </c>
    </row>
    <row r="5" spans="1:6" x14ac:dyDescent="0.35">
      <c r="A5" s="2" t="s">
        <v>9</v>
      </c>
      <c r="B5" s="1">
        <v>90</v>
      </c>
      <c r="C5" s="1">
        <v>100</v>
      </c>
      <c r="D5" s="1">
        <v>110</v>
      </c>
      <c r="E5" s="1">
        <v>120</v>
      </c>
      <c r="F5" s="3">
        <v>130</v>
      </c>
    </row>
    <row r="6" spans="1:6" x14ac:dyDescent="0.35">
      <c r="A6" s="2" t="s">
        <v>10</v>
      </c>
      <c r="B6" s="1">
        <v>220</v>
      </c>
      <c r="C6" s="1">
        <v>230</v>
      </c>
      <c r="D6" s="1">
        <v>240</v>
      </c>
      <c r="E6" s="1">
        <v>250</v>
      </c>
      <c r="F6" s="3">
        <v>260</v>
      </c>
    </row>
    <row r="7" spans="1:6" x14ac:dyDescent="0.35">
      <c r="A7" s="7" t="s">
        <v>11</v>
      </c>
      <c r="B7" s="8">
        <v>130</v>
      </c>
      <c r="C7" s="8">
        <v>140</v>
      </c>
      <c r="D7" s="8">
        <v>150</v>
      </c>
      <c r="E7" s="8">
        <v>160</v>
      </c>
      <c r="F7" s="9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17AF-3DB8-4960-9B1B-04E23AA465EC}">
  <dimension ref="B2:G19"/>
  <sheetViews>
    <sheetView workbookViewId="0">
      <selection activeCell="E16" sqref="E16"/>
    </sheetView>
  </sheetViews>
  <sheetFormatPr defaultRowHeight="14.5" x14ac:dyDescent="0.35"/>
  <cols>
    <col min="2" max="2" width="46.7265625" bestFit="1" customWidth="1"/>
  </cols>
  <sheetData>
    <row r="2" spans="2:7" x14ac:dyDescent="0.35">
      <c r="B2" t="s">
        <v>12</v>
      </c>
    </row>
    <row r="4" spans="2:7" x14ac:dyDescent="0.35">
      <c r="B4" s="4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6" t="s">
        <v>5</v>
      </c>
    </row>
    <row r="5" spans="2:7" x14ac:dyDescent="0.35">
      <c r="B5" s="2" t="s">
        <v>6</v>
      </c>
      <c r="C5" s="1">
        <v>120</v>
      </c>
      <c r="D5" s="1">
        <v>130</v>
      </c>
      <c r="E5" s="1">
        <v>140</v>
      </c>
      <c r="F5" s="1">
        <v>150</v>
      </c>
      <c r="G5" s="3">
        <v>160</v>
      </c>
    </row>
    <row r="6" spans="2:7" x14ac:dyDescent="0.35">
      <c r="B6" s="2" t="s">
        <v>7</v>
      </c>
      <c r="C6" s="1">
        <v>150</v>
      </c>
      <c r="D6" s="1">
        <v>160</v>
      </c>
      <c r="E6" s="1">
        <v>170</v>
      </c>
      <c r="F6" s="1">
        <v>180</v>
      </c>
      <c r="G6" s="3">
        <v>190</v>
      </c>
    </row>
    <row r="7" spans="2:7" x14ac:dyDescent="0.35">
      <c r="B7" s="2" t="s">
        <v>8</v>
      </c>
      <c r="C7" s="1">
        <v>200</v>
      </c>
      <c r="D7" s="1">
        <v>210</v>
      </c>
      <c r="E7" s="1">
        <v>220</v>
      </c>
      <c r="F7" s="1">
        <v>230</v>
      </c>
      <c r="G7" s="3">
        <v>240</v>
      </c>
    </row>
    <row r="8" spans="2:7" x14ac:dyDescent="0.35">
      <c r="B8" s="2" t="s">
        <v>9</v>
      </c>
      <c r="C8" s="1">
        <v>90</v>
      </c>
      <c r="D8" s="1">
        <v>100</v>
      </c>
      <c r="E8" s="1">
        <v>110</v>
      </c>
      <c r="F8" s="1">
        <v>120</v>
      </c>
      <c r="G8" s="3">
        <v>130</v>
      </c>
    </row>
    <row r="9" spans="2:7" x14ac:dyDescent="0.35">
      <c r="B9" s="2" t="s">
        <v>10</v>
      </c>
      <c r="C9" s="1">
        <v>220</v>
      </c>
      <c r="D9" s="1">
        <v>230</v>
      </c>
      <c r="E9" s="1">
        <v>240</v>
      </c>
      <c r="F9" s="1">
        <v>250</v>
      </c>
      <c r="G9" s="3">
        <v>260</v>
      </c>
    </row>
    <row r="10" spans="2:7" x14ac:dyDescent="0.35">
      <c r="B10" s="7" t="s">
        <v>11</v>
      </c>
      <c r="C10" s="8">
        <v>130</v>
      </c>
      <c r="D10" s="8">
        <v>140</v>
      </c>
      <c r="E10" s="8">
        <v>150</v>
      </c>
      <c r="F10" s="8">
        <v>160</v>
      </c>
      <c r="G10" s="9">
        <v>170</v>
      </c>
    </row>
    <row r="13" spans="2:7" x14ac:dyDescent="0.35">
      <c r="B13" t="s">
        <v>0</v>
      </c>
      <c r="D13" t="s">
        <v>13</v>
      </c>
    </row>
    <row r="14" spans="2:7" x14ac:dyDescent="0.35">
      <c r="B14" s="10" t="s">
        <v>6</v>
      </c>
      <c r="D14">
        <f>HLOOKUP("Mar",Table13[#All],2,FALSE)</f>
        <v>140</v>
      </c>
    </row>
    <row r="15" spans="2:7" x14ac:dyDescent="0.35">
      <c r="B15" s="11" t="s">
        <v>7</v>
      </c>
    </row>
    <row r="16" spans="2:7" x14ac:dyDescent="0.35">
      <c r="B16" s="10" t="s">
        <v>8</v>
      </c>
    </row>
    <row r="17" spans="2:2" x14ac:dyDescent="0.35">
      <c r="B17" s="11" t="s">
        <v>9</v>
      </c>
    </row>
    <row r="18" spans="2:2" x14ac:dyDescent="0.35">
      <c r="B18" s="10" t="s">
        <v>10</v>
      </c>
    </row>
    <row r="19" spans="2:2" x14ac:dyDescent="0.35">
      <c r="B19" s="1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2F2B1-EF60-4909-87BA-D963AA9657A1}">
  <dimension ref="B3:G21"/>
  <sheetViews>
    <sheetView topLeftCell="A3" workbookViewId="0">
      <selection activeCell="C19" sqref="C19"/>
    </sheetView>
  </sheetViews>
  <sheetFormatPr defaultRowHeight="14.5" x14ac:dyDescent="0.35"/>
  <cols>
    <col min="2" max="2" width="45" bestFit="1" customWidth="1"/>
  </cols>
  <sheetData>
    <row r="3" spans="2:7" x14ac:dyDescent="0.35">
      <c r="B3" t="s">
        <v>14</v>
      </c>
    </row>
    <row r="5" spans="2:7" x14ac:dyDescent="0.3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6" t="s">
        <v>5</v>
      </c>
    </row>
    <row r="6" spans="2:7" x14ac:dyDescent="0.35">
      <c r="B6" s="2" t="s">
        <v>6</v>
      </c>
      <c r="C6" s="1">
        <v>120</v>
      </c>
      <c r="D6" s="1">
        <v>130</v>
      </c>
      <c r="E6" s="1">
        <v>140</v>
      </c>
      <c r="F6" s="1">
        <v>150</v>
      </c>
      <c r="G6" s="3">
        <v>160</v>
      </c>
    </row>
    <row r="7" spans="2:7" x14ac:dyDescent="0.35">
      <c r="B7" s="2" t="s">
        <v>7</v>
      </c>
      <c r="C7" s="1">
        <v>150</v>
      </c>
      <c r="D7" s="1">
        <v>160</v>
      </c>
      <c r="E7" s="1">
        <v>170</v>
      </c>
      <c r="F7" s="1">
        <v>180</v>
      </c>
      <c r="G7" s="3">
        <v>190</v>
      </c>
    </row>
    <row r="8" spans="2:7" x14ac:dyDescent="0.35">
      <c r="B8" s="2" t="s">
        <v>8</v>
      </c>
      <c r="C8" s="1">
        <v>200</v>
      </c>
      <c r="D8" s="1">
        <v>210</v>
      </c>
      <c r="E8" s="1">
        <v>220</v>
      </c>
      <c r="F8" s="1">
        <v>230</v>
      </c>
      <c r="G8" s="3">
        <v>240</v>
      </c>
    </row>
    <row r="9" spans="2:7" x14ac:dyDescent="0.35">
      <c r="B9" s="2" t="s">
        <v>9</v>
      </c>
      <c r="C9" s="1">
        <v>90</v>
      </c>
      <c r="D9" s="1">
        <v>100</v>
      </c>
      <c r="E9" s="1">
        <v>110</v>
      </c>
      <c r="F9" s="1">
        <v>120</v>
      </c>
      <c r="G9" s="3">
        <v>130</v>
      </c>
    </row>
    <row r="10" spans="2:7" x14ac:dyDescent="0.35">
      <c r="B10" s="2" t="s">
        <v>10</v>
      </c>
      <c r="C10" s="1">
        <v>220</v>
      </c>
      <c r="D10" s="1">
        <v>230</v>
      </c>
      <c r="E10" s="1">
        <v>240</v>
      </c>
      <c r="F10" s="1">
        <v>250</v>
      </c>
      <c r="G10" s="3">
        <v>260</v>
      </c>
    </row>
    <row r="11" spans="2:7" x14ac:dyDescent="0.35">
      <c r="B11" s="7" t="s">
        <v>11</v>
      </c>
      <c r="C11" s="8">
        <v>130</v>
      </c>
      <c r="D11" s="8">
        <v>140</v>
      </c>
      <c r="E11" s="8">
        <v>150</v>
      </c>
      <c r="F11" s="8">
        <v>160</v>
      </c>
      <c r="G11" s="9">
        <v>170</v>
      </c>
    </row>
    <row r="14" spans="2:7" x14ac:dyDescent="0.35">
      <c r="B14" t="s">
        <v>15</v>
      </c>
    </row>
    <row r="15" spans="2:7" x14ac:dyDescent="0.35">
      <c r="B15" s="12" t="s">
        <v>0</v>
      </c>
    </row>
    <row r="16" spans="2:7" x14ac:dyDescent="0.35">
      <c r="B16" s="10" t="s">
        <v>6</v>
      </c>
    </row>
    <row r="17" spans="2:3" x14ac:dyDescent="0.35">
      <c r="B17" s="11" t="s">
        <v>7</v>
      </c>
    </row>
    <row r="18" spans="2:3" x14ac:dyDescent="0.35">
      <c r="B18" s="10" t="s">
        <v>8</v>
      </c>
    </row>
    <row r="19" spans="2:3" x14ac:dyDescent="0.35">
      <c r="B19" s="11" t="s">
        <v>9</v>
      </c>
      <c r="C19">
        <f>HLOOKUP("May",Table14[#All],5,0)</f>
        <v>130</v>
      </c>
    </row>
    <row r="20" spans="2:3" x14ac:dyDescent="0.35">
      <c r="B20" s="10" t="s">
        <v>10</v>
      </c>
    </row>
    <row r="21" spans="2:3" x14ac:dyDescent="0.35">
      <c r="B21" s="11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0B45-3433-4F32-B8B5-B1B1C32E9BC2}">
  <dimension ref="B3:G19"/>
  <sheetViews>
    <sheetView workbookViewId="0">
      <selection activeCell="C17" sqref="C17"/>
    </sheetView>
  </sheetViews>
  <sheetFormatPr defaultRowHeight="14.5" x14ac:dyDescent="0.35"/>
  <cols>
    <col min="2" max="2" width="48.7265625" bestFit="1" customWidth="1"/>
  </cols>
  <sheetData>
    <row r="3" spans="2:7" x14ac:dyDescent="0.35">
      <c r="B3" t="s">
        <v>16</v>
      </c>
    </row>
    <row r="5" spans="2:7" x14ac:dyDescent="0.3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6" t="s">
        <v>5</v>
      </c>
    </row>
    <row r="6" spans="2:7" x14ac:dyDescent="0.35">
      <c r="B6" s="2" t="s">
        <v>6</v>
      </c>
      <c r="C6" s="1">
        <v>120</v>
      </c>
      <c r="D6" s="1">
        <v>130</v>
      </c>
      <c r="E6" s="1">
        <v>140</v>
      </c>
      <c r="F6" s="1">
        <v>150</v>
      </c>
      <c r="G6" s="3">
        <v>160</v>
      </c>
    </row>
    <row r="7" spans="2:7" x14ac:dyDescent="0.35">
      <c r="B7" s="2" t="s">
        <v>7</v>
      </c>
      <c r="C7" s="1">
        <v>150</v>
      </c>
      <c r="D7" s="1">
        <v>160</v>
      </c>
      <c r="E7" s="1">
        <v>170</v>
      </c>
      <c r="F7" s="1">
        <v>180</v>
      </c>
      <c r="G7" s="3">
        <v>190</v>
      </c>
    </row>
    <row r="8" spans="2:7" x14ac:dyDescent="0.35">
      <c r="B8" s="2" t="s">
        <v>8</v>
      </c>
      <c r="C8" s="1">
        <v>200</v>
      </c>
      <c r="D8" s="1">
        <v>210</v>
      </c>
      <c r="E8" s="1">
        <v>220</v>
      </c>
      <c r="F8" s="1">
        <v>230</v>
      </c>
      <c r="G8" s="3">
        <v>240</v>
      </c>
    </row>
    <row r="9" spans="2:7" x14ac:dyDescent="0.35">
      <c r="B9" s="2" t="s">
        <v>9</v>
      </c>
      <c r="C9" s="1">
        <v>90</v>
      </c>
      <c r="D9" s="1">
        <v>100</v>
      </c>
      <c r="E9" s="1">
        <v>110</v>
      </c>
      <c r="F9" s="1">
        <v>120</v>
      </c>
      <c r="G9" s="3">
        <v>130</v>
      </c>
    </row>
    <row r="10" spans="2:7" x14ac:dyDescent="0.35">
      <c r="B10" s="2" t="s">
        <v>10</v>
      </c>
      <c r="C10" s="1">
        <v>220</v>
      </c>
      <c r="D10" s="1">
        <v>230</v>
      </c>
      <c r="E10" s="1">
        <v>240</v>
      </c>
      <c r="F10" s="1">
        <v>250</v>
      </c>
      <c r="G10" s="3">
        <v>260</v>
      </c>
    </row>
    <row r="11" spans="2:7" x14ac:dyDescent="0.35">
      <c r="B11" s="7" t="s">
        <v>11</v>
      </c>
      <c r="C11" s="8">
        <v>130</v>
      </c>
      <c r="D11" s="8">
        <v>140</v>
      </c>
      <c r="E11" s="8">
        <v>150</v>
      </c>
      <c r="F11" s="8">
        <v>160</v>
      </c>
      <c r="G11" s="9">
        <v>170</v>
      </c>
    </row>
    <row r="13" spans="2:7" x14ac:dyDescent="0.35">
      <c r="B13" t="s">
        <v>0</v>
      </c>
    </row>
    <row r="14" spans="2:7" x14ac:dyDescent="0.35">
      <c r="B14" s="10" t="s">
        <v>6</v>
      </c>
    </row>
    <row r="15" spans="2:7" x14ac:dyDescent="0.35">
      <c r="B15" s="11" t="s">
        <v>7</v>
      </c>
    </row>
    <row r="16" spans="2:7" x14ac:dyDescent="0.35">
      <c r="B16" s="10" t="s">
        <v>8</v>
      </c>
      <c r="C16">
        <f>HLOOKUP("Feb",Table15[#All],4,0)</f>
        <v>210</v>
      </c>
    </row>
    <row r="17" spans="2:2" x14ac:dyDescent="0.35">
      <c r="B17" s="11" t="s">
        <v>9</v>
      </c>
    </row>
    <row r="18" spans="2:2" x14ac:dyDescent="0.35">
      <c r="B18" s="10" t="s">
        <v>10</v>
      </c>
    </row>
    <row r="19" spans="2:2" x14ac:dyDescent="0.35">
      <c r="B19" s="11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40E5-19D4-4EFC-BE1A-9FEAD57CDD07}">
  <dimension ref="B4:H22"/>
  <sheetViews>
    <sheetView topLeftCell="A9" workbookViewId="0">
      <selection activeCell="D27" sqref="D27"/>
    </sheetView>
  </sheetViews>
  <sheetFormatPr defaultRowHeight="14.5" x14ac:dyDescent="0.35"/>
  <cols>
    <col min="2" max="2" width="91.26953125" bestFit="1" customWidth="1"/>
    <col min="7" max="7" width="8.81640625" bestFit="1" customWidth="1"/>
  </cols>
  <sheetData>
    <row r="4" spans="2:8" x14ac:dyDescent="0.35">
      <c r="B4" t="s">
        <v>17</v>
      </c>
    </row>
    <row r="5" spans="2:8" x14ac:dyDescent="0.3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6" t="s">
        <v>5</v>
      </c>
    </row>
    <row r="6" spans="2:8" x14ac:dyDescent="0.35">
      <c r="B6" s="2" t="s">
        <v>6</v>
      </c>
      <c r="C6" s="1">
        <v>120</v>
      </c>
      <c r="D6" s="1">
        <v>130</v>
      </c>
      <c r="E6" s="1">
        <v>140</v>
      </c>
      <c r="F6" s="1">
        <v>150</v>
      </c>
      <c r="G6" s="3">
        <v>160</v>
      </c>
    </row>
    <row r="7" spans="2:8" x14ac:dyDescent="0.35">
      <c r="B7" s="2" t="s">
        <v>7</v>
      </c>
      <c r="C7" s="1">
        <v>150</v>
      </c>
      <c r="D7" s="1">
        <v>160</v>
      </c>
      <c r="E7" s="1">
        <v>170</v>
      </c>
      <c r="F7" s="1">
        <v>180</v>
      </c>
      <c r="G7" s="3">
        <v>190</v>
      </c>
    </row>
    <row r="8" spans="2:8" x14ac:dyDescent="0.35">
      <c r="B8" s="2" t="s">
        <v>8</v>
      </c>
      <c r="C8" s="1">
        <v>200</v>
      </c>
      <c r="D8" s="1">
        <v>210</v>
      </c>
      <c r="E8" s="1">
        <v>220</v>
      </c>
      <c r="F8" s="1">
        <v>230</v>
      </c>
      <c r="G8" s="3">
        <v>240</v>
      </c>
    </row>
    <row r="9" spans="2:8" x14ac:dyDescent="0.35">
      <c r="B9" s="2" t="s">
        <v>9</v>
      </c>
      <c r="C9" s="1">
        <v>90</v>
      </c>
      <c r="D9" s="1">
        <v>100</v>
      </c>
      <c r="E9" s="1">
        <v>110</v>
      </c>
      <c r="F9" s="1">
        <v>120</v>
      </c>
      <c r="G9" s="3">
        <v>130</v>
      </c>
    </row>
    <row r="10" spans="2:8" x14ac:dyDescent="0.35">
      <c r="B10" s="2" t="s">
        <v>10</v>
      </c>
      <c r="C10" s="1">
        <v>220</v>
      </c>
      <c r="D10" s="1">
        <v>230</v>
      </c>
      <c r="E10" s="1">
        <v>240</v>
      </c>
      <c r="F10" s="1">
        <v>250</v>
      </c>
      <c r="G10" s="3">
        <v>260</v>
      </c>
    </row>
    <row r="11" spans="2:8" x14ac:dyDescent="0.35">
      <c r="B11" s="7" t="s">
        <v>11</v>
      </c>
      <c r="C11" s="8">
        <v>130</v>
      </c>
      <c r="D11" s="8">
        <v>140</v>
      </c>
      <c r="E11" s="8">
        <v>150</v>
      </c>
      <c r="F11" s="8">
        <v>160</v>
      </c>
      <c r="G11" s="9">
        <v>170</v>
      </c>
    </row>
    <row r="15" spans="2:8" x14ac:dyDescent="0.35">
      <c r="B15" s="12" t="s">
        <v>0</v>
      </c>
      <c r="C15" s="12" t="s">
        <v>1</v>
      </c>
      <c r="D15" s="12" t="s">
        <v>2</v>
      </c>
      <c r="E15" s="12" t="s">
        <v>3</v>
      </c>
      <c r="F15" s="12" t="s">
        <v>4</v>
      </c>
      <c r="G15" s="12" t="s">
        <v>5</v>
      </c>
      <c r="H15" s="13" t="s">
        <v>18</v>
      </c>
    </row>
    <row r="16" spans="2:8" x14ac:dyDescent="0.35">
      <c r="B16" s="10" t="s">
        <v>6</v>
      </c>
      <c r="C16">
        <f>HLOOKUP("Jan",Table16[#All],2,0)</f>
        <v>120</v>
      </c>
      <c r="D16">
        <f>HLOOKUP("Feb",Table16[#All],2,0)</f>
        <v>130</v>
      </c>
      <c r="E16">
        <f>HLOOKUP("Mar",Table16[#All],2,0)</f>
        <v>140</v>
      </c>
      <c r="F16">
        <f>HLOOKUP("Apr",Table16[#All],2,0)</f>
        <v>150</v>
      </c>
      <c r="G16">
        <f>HLOOKUP("May",Table16[#All],2,0)</f>
        <v>160</v>
      </c>
      <c r="H16">
        <f>SUM(C16:G16)</f>
        <v>700</v>
      </c>
    </row>
    <row r="17" spans="2:8" x14ac:dyDescent="0.35">
      <c r="B17" s="11" t="s">
        <v>7</v>
      </c>
      <c r="C17">
        <f>HLOOKUP("Jan",Table16[#All],3,0)</f>
        <v>150</v>
      </c>
      <c r="D17">
        <f>HLOOKUP("Feb",Table16[#All],3,0)</f>
        <v>160</v>
      </c>
      <c r="E17">
        <f>HLOOKUP("Mar",Table16[#All],3,0)</f>
        <v>170</v>
      </c>
      <c r="F17">
        <f>HLOOKUP("Apr",Table16[#All],3,0)</f>
        <v>180</v>
      </c>
      <c r="G17">
        <f>HLOOKUP("May",Table16[#All],3,0)</f>
        <v>190</v>
      </c>
      <c r="H17">
        <f>SUM(C17:G17)</f>
        <v>850</v>
      </c>
    </row>
    <row r="18" spans="2:8" x14ac:dyDescent="0.35">
      <c r="B18" s="10" t="s">
        <v>8</v>
      </c>
      <c r="C18">
        <f>HLOOKUP("Jan",Table16[#All],4,0)</f>
        <v>200</v>
      </c>
      <c r="D18">
        <f>HLOOKUP("Feb",Table16[#All],4,0)</f>
        <v>210</v>
      </c>
      <c r="E18">
        <f>HLOOKUP("Mar",Table16[#All],4,0)</f>
        <v>220</v>
      </c>
      <c r="F18">
        <f>HLOOKUP("Apr",Table16[#All],4,0)</f>
        <v>230</v>
      </c>
      <c r="G18">
        <f>HLOOKUP("May",Table16[#All],4,0)</f>
        <v>240</v>
      </c>
      <c r="H18">
        <f>SUM(C18:G18)</f>
        <v>1100</v>
      </c>
    </row>
    <row r="19" spans="2:8" x14ac:dyDescent="0.35">
      <c r="B19" s="11" t="s">
        <v>9</v>
      </c>
      <c r="C19">
        <f>HLOOKUP("Jan",Table16[#All],5,0)</f>
        <v>90</v>
      </c>
      <c r="D19">
        <f>HLOOKUP("Feb",Table16[#All],5,0)</f>
        <v>100</v>
      </c>
      <c r="E19">
        <f>HLOOKUP("Mar",Table16[#All],5,0)</f>
        <v>110</v>
      </c>
      <c r="F19">
        <f>HLOOKUP("Apr",Table16[#All],5,0)</f>
        <v>120</v>
      </c>
      <c r="G19">
        <f>HLOOKUP("May",Table16[#All],5,0)</f>
        <v>130</v>
      </c>
      <c r="H19">
        <f>SUM(C19:G19)</f>
        <v>550</v>
      </c>
    </row>
    <row r="20" spans="2:8" x14ac:dyDescent="0.35">
      <c r="B20" s="10" t="s">
        <v>10</v>
      </c>
      <c r="C20">
        <f>HLOOKUP("Jan",Table16[#All],6,0)</f>
        <v>220</v>
      </c>
      <c r="D20">
        <f>HLOOKUP("Feb",Table16[#All],6,0)</f>
        <v>230</v>
      </c>
      <c r="E20">
        <f>HLOOKUP("Mar",Table16[#All],6,0)</f>
        <v>240</v>
      </c>
      <c r="F20">
        <f>HLOOKUP("Apr",Table16[#All],6,0)</f>
        <v>250</v>
      </c>
      <c r="G20">
        <f>HLOOKUP("May",Table16[#All],6,0)</f>
        <v>260</v>
      </c>
      <c r="H20">
        <f>SUM(C20:G20)</f>
        <v>1200</v>
      </c>
    </row>
    <row r="21" spans="2:8" x14ac:dyDescent="0.35">
      <c r="B21" s="11" t="s">
        <v>11</v>
      </c>
      <c r="C21">
        <f>HLOOKUP("Jan",Table16[#All],7,0)</f>
        <v>130</v>
      </c>
      <c r="D21">
        <f>HLOOKUP("Feb",Table16[#All],7,0)</f>
        <v>140</v>
      </c>
      <c r="E21">
        <f>HLOOKUP("Mar",Table16[#All],7,0)</f>
        <v>150</v>
      </c>
      <c r="F21">
        <f>HLOOKUP("Apr",Table16[#All],7,0)</f>
        <v>160</v>
      </c>
      <c r="G21">
        <f>HLOOKUP("May",Table16[#All],7,0)</f>
        <v>170</v>
      </c>
      <c r="H21">
        <f>SUM(C21:G21)</f>
        <v>750</v>
      </c>
    </row>
    <row r="22" spans="2:8" x14ac:dyDescent="0.35">
      <c r="G22" t="s">
        <v>19</v>
      </c>
      <c r="H22">
        <f>SUM(H16:H21)</f>
        <v>5150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451FF-795C-4E28-8931-1FCC8E140E4A}">
  <dimension ref="B3:I11"/>
  <sheetViews>
    <sheetView tabSelected="1" workbookViewId="0">
      <selection activeCell="I9" sqref="I9"/>
    </sheetView>
  </sheetViews>
  <sheetFormatPr defaultRowHeight="14.5" x14ac:dyDescent="0.35"/>
  <cols>
    <col min="2" max="2" width="67.90625" bestFit="1" customWidth="1"/>
  </cols>
  <sheetData>
    <row r="3" spans="2:9" x14ac:dyDescent="0.35">
      <c r="B3" t="s">
        <v>20</v>
      </c>
    </row>
    <row r="5" spans="2:9" x14ac:dyDescent="0.3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6" t="s">
        <v>5</v>
      </c>
    </row>
    <row r="6" spans="2:9" x14ac:dyDescent="0.35">
      <c r="B6" s="2" t="s">
        <v>6</v>
      </c>
      <c r="C6" s="1">
        <v>120</v>
      </c>
      <c r="D6" s="1">
        <v>130</v>
      </c>
      <c r="E6" s="1">
        <v>140</v>
      </c>
      <c r="F6" s="1">
        <v>150</v>
      </c>
      <c r="G6" s="3">
        <v>160</v>
      </c>
    </row>
    <row r="7" spans="2:9" x14ac:dyDescent="0.35">
      <c r="B7" s="2" t="s">
        <v>7</v>
      </c>
      <c r="C7" s="1">
        <v>150</v>
      </c>
      <c r="D7" s="1">
        <v>160</v>
      </c>
      <c r="E7" s="1">
        <v>170</v>
      </c>
      <c r="F7" s="1">
        <v>180</v>
      </c>
      <c r="G7" s="3">
        <v>190</v>
      </c>
    </row>
    <row r="8" spans="2:9" x14ac:dyDescent="0.35">
      <c r="B8" s="2" t="s">
        <v>8</v>
      </c>
      <c r="C8" s="1">
        <v>200</v>
      </c>
      <c r="D8" s="1">
        <v>210</v>
      </c>
      <c r="E8" s="1">
        <v>220</v>
      </c>
      <c r="F8" s="1">
        <v>230</v>
      </c>
      <c r="G8" s="3">
        <v>240</v>
      </c>
      <c r="I8">
        <f>MAX(HLOOKUP("Jan", Table17[#All], 3, 0), HLOOKUP("Feb", Table17[#All], 3, 0), HLOOKUP("Mar", Table17[#All], 3, 0), HLOOKUP("Apr", Table17[#All], 3, 0), HLOOKUP("May", Table17[#All], 3, 0))</f>
        <v>190</v>
      </c>
    </row>
    <row r="9" spans="2:9" x14ac:dyDescent="0.35">
      <c r="B9" s="2" t="s">
        <v>9</v>
      </c>
      <c r="C9" s="1">
        <v>90</v>
      </c>
      <c r="D9" s="1">
        <v>100</v>
      </c>
      <c r="E9" s="1">
        <v>110</v>
      </c>
      <c r="F9" s="1">
        <v>120</v>
      </c>
      <c r="G9" s="3">
        <v>130</v>
      </c>
    </row>
    <row r="10" spans="2:9" x14ac:dyDescent="0.35">
      <c r="B10" s="2" t="s">
        <v>10</v>
      </c>
      <c r="C10" s="1">
        <v>220</v>
      </c>
      <c r="D10" s="1">
        <v>230</v>
      </c>
      <c r="E10" s="1">
        <v>240</v>
      </c>
      <c r="F10" s="1">
        <v>250</v>
      </c>
      <c r="G10" s="3">
        <v>260</v>
      </c>
    </row>
    <row r="11" spans="2:9" x14ac:dyDescent="0.35">
      <c r="B11" s="7" t="s">
        <v>11</v>
      </c>
      <c r="C11" s="8">
        <v>130</v>
      </c>
      <c r="D11" s="8">
        <v>140</v>
      </c>
      <c r="E11" s="8">
        <v>150</v>
      </c>
      <c r="F11" s="8">
        <v>160</v>
      </c>
      <c r="G11" s="9">
        <v>170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Koundinye</dc:creator>
  <cp:lastModifiedBy>Divya Koundinye</cp:lastModifiedBy>
  <dcterms:created xsi:type="dcterms:W3CDTF">2024-09-30T12:13:16Z</dcterms:created>
  <dcterms:modified xsi:type="dcterms:W3CDTF">2024-09-30T17:25:05Z</dcterms:modified>
</cp:coreProperties>
</file>