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OneDrive\Desktop\New folder\"/>
    </mc:Choice>
  </mc:AlternateContent>
  <xr:revisionPtr revIDLastSave="0" documentId="8_{5B95850B-998A-4050-AA66-F31DD097B4A2}" xr6:coauthVersionLast="47" xr6:coauthVersionMax="47" xr10:uidLastSave="{00000000-0000-0000-0000-000000000000}"/>
  <bookViews>
    <workbookView xWindow="-110" yWindow="-110" windowWidth="19420" windowHeight="10300" activeTab="8" xr2:uid="{2B6A9122-DD7D-4F05-94AA-1516BBEC6DF3}"/>
  </bookViews>
  <sheets>
    <sheet name="P_Table" sheetId="1" r:id="rId1"/>
    <sheet name="0_table" sheetId="2" r:id="rId2"/>
    <sheet name="Q1" sheetId="3" r:id="rId3"/>
    <sheet name="Q2" sheetId="4" r:id="rId4"/>
    <sheet name="Q3" sheetId="5" r:id="rId5"/>
    <sheet name="Q4" sheetId="6" r:id="rId6"/>
    <sheet name="Q5" sheetId="7" r:id="rId7"/>
    <sheet name="Q6" sheetId="8" r:id="rId8"/>
    <sheet name="Q7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9" l="1"/>
  <c r="G8" i="9"/>
  <c r="G9" i="9"/>
  <c r="G10" i="9"/>
  <c r="G11" i="9"/>
  <c r="G12" i="9"/>
  <c r="F12" i="9"/>
  <c r="F11" i="9"/>
  <c r="F10" i="9"/>
  <c r="F9" i="9"/>
  <c r="F8" i="9"/>
  <c r="F7" i="9"/>
  <c r="E6" i="8"/>
  <c r="E7" i="8"/>
  <c r="E8" i="8"/>
  <c r="E9" i="8"/>
  <c r="E10" i="8"/>
  <c r="E11" i="8"/>
  <c r="G7" i="7"/>
  <c r="H7" i="7" s="1"/>
  <c r="H8" i="7"/>
  <c r="H10" i="7"/>
  <c r="H11" i="7"/>
  <c r="H12" i="7"/>
  <c r="G8" i="7"/>
  <c r="G9" i="7"/>
  <c r="G10" i="7"/>
  <c r="G11" i="7"/>
  <c r="G12" i="7"/>
  <c r="F12" i="7"/>
  <c r="F11" i="7"/>
  <c r="F10" i="7"/>
  <c r="F9" i="7"/>
  <c r="F8" i="7"/>
  <c r="F7" i="7"/>
  <c r="G7" i="6"/>
  <c r="G8" i="6"/>
  <c r="G9" i="6"/>
  <c r="G10" i="6"/>
  <c r="G11" i="6"/>
  <c r="G12" i="6"/>
  <c r="F12" i="6"/>
  <c r="F11" i="6"/>
  <c r="F10" i="6"/>
  <c r="F9" i="6"/>
  <c r="F8" i="6"/>
  <c r="F7" i="6"/>
  <c r="F7" i="5"/>
  <c r="F8" i="5"/>
  <c r="F9" i="5"/>
  <c r="F10" i="5"/>
  <c r="F11" i="5"/>
  <c r="F12" i="5"/>
  <c r="E7" i="4"/>
  <c r="E8" i="4"/>
  <c r="E9" i="4"/>
  <c r="E10" i="4"/>
  <c r="E11" i="4"/>
  <c r="E12" i="4"/>
  <c r="F8" i="4"/>
  <c r="F9" i="4"/>
  <c r="F10" i="4"/>
  <c r="F11" i="4"/>
  <c r="F12" i="4"/>
  <c r="F7" i="4"/>
  <c r="G6" i="3"/>
  <c r="G7" i="3"/>
  <c r="G8" i="3"/>
  <c r="G9" i="3"/>
  <c r="G10" i="3"/>
  <c r="G5" i="3"/>
  <c r="H9" i="7" l="1"/>
</calcChain>
</file>

<file path=xl/sharedStrings.xml><?xml version="1.0" encoding="utf-8"?>
<sst xmlns="http://schemas.openxmlformats.org/spreadsheetml/2006/main" count="64" uniqueCount="27">
  <si>
    <t>Product 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</si>
  <si>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</si>
  <si>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</si>
  <si>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</si>
  <si>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</si>
  <si>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</si>
  <si>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</si>
  <si>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</si>
  <si>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</si>
  <si>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 ID</t>
  </si>
  <si>
    <t>Total Price</t>
  </si>
  <si>
    <t>Quantity</t>
  </si>
  <si>
    <t>Use VLOOKUP to find the product names for each ProductID in the Orders worksheet.</t>
  </si>
  <si>
    <t>Products</t>
  </si>
  <si>
    <t>Use VLOOKUP to find the price for each ProductID in the Orders worksheet, then calculate the TotalPrice by multiplying the Quantity by the Product Price.</t>
  </si>
  <si>
    <t>Use VLOOKUP to check if there are any ProductIDs in the Orders worksheet that do not exist in the Products worksheet.</t>
  </si>
  <si>
    <t>Product_Exist</t>
  </si>
  <si>
    <t>Assume a discount of 10% is given on all products. Use VLOOKUP to find the original price and then calculate the discounted price</t>
  </si>
  <si>
    <t>Original_price</t>
  </si>
  <si>
    <t>Discount</t>
  </si>
  <si>
    <t>Use VLOOKUP to find the price for each ProductID and then calculate the order value. Find the maximum order value from the list.</t>
  </si>
  <si>
    <t>Use VLOOKUP to find out which products from the Products worksheet have not been ordered.</t>
  </si>
  <si>
    <t>Use VLOOKUP to find the Product name and summarize the total quantity sold for each product.</t>
  </si>
  <si>
    <t>Order value</t>
  </si>
  <si>
    <t>Max_Value</t>
  </si>
  <si>
    <t>Product_Order</t>
  </si>
  <si>
    <t>Summarization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</si>
</sst>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74"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4EB71E-0008-4492-96CF-509F5040E8F6}" name="Product" displayName="Product" ref="A1:C7" totalsRowShown="0" headerRowBorderDxfId="72" tableBorderDxfId="73" totalsRowBorderDxfId="71">
  <autoFilter ref="A1:C7" xr:uid="{D64EB71E-0008-4492-96CF-509F5040E8F6}"/>
  <tableColumns count="3">
    <tableColumn id="1" xr3:uid="{7831E5A7-3447-4BBE-854B-2FC1A247D7A9}" name="Product ID" dataDxfId="70"/>
    <tableColumn id="2" xr3:uid="{BB09469D-970F-440C-A56B-52C14F8E0BFE}" name="Product" dataDxfId="69"/>
    <tableColumn id="3" xr3:uid="{37ACE5EA-A0C0-405B-A37D-80102600F935}" name="Price" dataDxfId="6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E61AC3-3425-4C14-A636-C9FE58B61D39}" name="Order" displayName="Order" ref="A1:D7" totalsRowShown="0" headerRowDxfId="60" headerRowBorderDxfId="66" tableBorderDxfId="67" totalsRowBorderDxfId="65">
  <autoFilter ref="A1:D7" xr:uid="{4DE61AC3-3425-4C14-A636-C9FE58B61D39}"/>
  <tableColumns count="4">
    <tableColumn id="1" xr3:uid="{02541CAE-4B98-4E8B-9DE2-0FE29B2706F8}" name="Order ID" dataDxfId="64"/>
    <tableColumn id="2" xr3:uid="{31B259F2-2F8F-4B34-BC08-9DA9CFDDA617}" name="Product ID" dataDxfId="63"/>
    <tableColumn id="3" xr3:uid="{420B9A72-F944-4964-95A0-E4469ACEE26C}" name="Quantity" dataDxfId="62"/>
    <tableColumn id="4" xr3:uid="{AB86A954-4313-441C-9F25-DDA165927489}" name="Total Price" dataDxfId="6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90140E-ABED-4BD7-ACC3-25910A207437}" name="Order4" displayName="Order4" ref="B4:E10" totalsRowShown="0" headerRowDxfId="59" headerRowBorderDxfId="57" tableBorderDxfId="58" totalsRowBorderDxfId="56">
  <autoFilter ref="B4:E10" xr:uid="{A990140E-ABED-4BD7-ACC3-25910A207437}"/>
  <tableColumns count="4">
    <tableColumn id="1" xr3:uid="{1E256152-7798-44EC-AEE7-DB4DAAD647CC}" name="Order ID" dataDxfId="55"/>
    <tableColumn id="2" xr3:uid="{087A00E6-8C3C-49A0-AA3F-EDDAAB747454}" name="Product ID" dataDxfId="54"/>
    <tableColumn id="3" xr3:uid="{B3962D2B-E34C-4B5F-A3CE-CA39839EEBBC}" name="Quantity" dataDxfId="53"/>
    <tableColumn id="4" xr3:uid="{3ABE6D21-1F91-471A-BA2D-7A905612FE4D}" name="Total Price" dataDxfId="5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FAED60-DD83-42BB-8A97-191478671E15}" name="Order5" displayName="Order5" ref="B6:F12" totalsRowShown="0" headerRowDxfId="51" headerRowBorderDxfId="49" tableBorderDxfId="50" totalsRowBorderDxfId="48">
  <autoFilter ref="B6:F12" xr:uid="{41FAED60-DD83-42BB-8A97-191478671E15}"/>
  <tableColumns count="5">
    <tableColumn id="1" xr3:uid="{F4706EEE-2DBD-4331-A29E-42A402EECC5B}" name="Order ID" dataDxfId="47"/>
    <tableColumn id="2" xr3:uid="{EBA666D7-EE2D-4301-A804-9A16114A9199}" name="Product ID" dataDxfId="46"/>
    <tableColumn id="3" xr3:uid="{EF7AEFF8-2CE3-4D7A-B8FB-C19C02114ED0}" name="Quantity" dataDxfId="45"/>
    <tableColumn id="4" xr3:uid="{B39EDB92-A006-448E-86C5-EFFCC7BB0192}" name="Total Price" dataDxfId="44">
      <calculatedColumnFormula>(Order5[[#This Row],[Quantity]]*F7)</calculatedColumnFormula>
    </tableColumn>
    <tableColumn id="5" xr3:uid="{51507380-38C7-41E8-A29C-F3FDE0BDC24C}" name="Price">
      <calculatedColumnFormula>VLOOKUP(C7,Product[#All],3,0)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F8CA38-5CB3-4CA4-90C4-F548B93D7CE7}" name="Order6" displayName="Order6" ref="B6:F12" totalsRowShown="0" headerRowDxfId="43" headerRowBorderDxfId="41" tableBorderDxfId="42" totalsRowBorderDxfId="40">
  <autoFilter ref="B6:F12" xr:uid="{37F8CA38-5CB3-4CA4-90C4-F548B93D7CE7}"/>
  <tableColumns count="5">
    <tableColumn id="1" xr3:uid="{76F57DC1-6880-407E-A16A-9EF46A671522}" name="Order ID" dataDxfId="39"/>
    <tableColumn id="2" xr3:uid="{BF240BCA-B64F-4054-885A-496B757409F1}" name="Product ID" dataDxfId="38"/>
    <tableColumn id="3" xr3:uid="{DFA530BF-8EA1-49EA-B920-440C1FEB9B10}" name="Quantity" dataDxfId="37"/>
    <tableColumn id="4" xr3:uid="{E72DFAE8-2761-4AC0-A41D-BB6B19FB1CDD}" name="Total Price" dataDxfId="36"/>
    <tableColumn id="5" xr3:uid="{E6F7F54F-2340-483B-B914-9095C7588C32}" name="Product_Exist" dataDxfId="35">
      <calculatedColumnFormula>IF(ISNA(VLOOKUP(C7, Product[#All], 1, FALSE)), "NotFound", "Exist")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4037FF-847E-4A5E-8451-BFFCAB024685}" name="Order7" displayName="Order7" ref="B6:G12" totalsRowShown="0" headerRowDxfId="34" headerRowBorderDxfId="32" tableBorderDxfId="33" totalsRowBorderDxfId="31">
  <autoFilter ref="B6:G12" xr:uid="{704037FF-847E-4A5E-8451-BFFCAB024685}"/>
  <tableColumns count="6">
    <tableColumn id="1" xr3:uid="{A77B3F80-D58C-461B-83E9-16FDD5966D1E}" name="Order ID" dataDxfId="30"/>
    <tableColumn id="2" xr3:uid="{6F776E79-4E61-4497-B924-7762D75D577A}" name="Product ID" dataDxfId="29"/>
    <tableColumn id="3" xr3:uid="{899257E9-C8BB-4636-8300-3DA93DBDDDDA}" name="Quantity" dataDxfId="28"/>
    <tableColumn id="4" xr3:uid="{C6B42F35-ECD6-4510-8638-E15F5588D62B}" name="Total Price" dataDxfId="27"/>
    <tableColumn id="6" xr3:uid="{3AE4E7EC-2DE1-43A7-AA37-AAA9FC136548}" name="Original_price">
      <calculatedColumnFormula>VLOOKUP(C7,Product[#All],3,0)</calculatedColumnFormula>
    </tableColumn>
    <tableColumn id="7" xr3:uid="{2E9D2F6A-40DC-46C7-A18A-9891C992E047}" name="Discount" dataDxfId="26">
      <calculatedColumnFormula>(F7*(1-10%))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D86CBC1-4658-418D-8CD5-3DFDCD84B07E}" name="Order8" displayName="Order8" ref="B6:H12" totalsRowShown="0" headerRowDxfId="25" headerRowBorderDxfId="23" tableBorderDxfId="24" totalsRowBorderDxfId="22">
  <autoFilter ref="B6:H12" xr:uid="{3D86CBC1-4658-418D-8CD5-3DFDCD84B07E}"/>
  <tableColumns count="7">
    <tableColumn id="1" xr3:uid="{D3E6BB91-758B-40F4-9DDD-2FD0FFC556BF}" name="Order ID" dataDxfId="21"/>
    <tableColumn id="2" xr3:uid="{A9802243-ACDA-4A08-857F-6501C1A95E0F}" name="Product ID" dataDxfId="20"/>
    <tableColumn id="3" xr3:uid="{2E0050F2-D905-40F9-BE0A-5106682B8610}" name="Quantity" dataDxfId="19"/>
    <tableColumn id="4" xr3:uid="{5DCC769F-2154-4D68-A5DF-78EC9CB33197}" name="Total Price" dataDxfId="18"/>
    <tableColumn id="5" xr3:uid="{1C1490D9-6D42-4BEF-9172-B9AC2CCA311A}" name="Price">
      <calculatedColumnFormula>VLOOKUP(C7,Product[#All],3,0)</calculatedColumnFormula>
    </tableColumn>
    <tableColumn id="6" xr3:uid="{AC7698E1-3021-43BD-81D6-B4978EE2C3E2}" name="Order value" dataDxfId="17">
      <calculatedColumnFormula>D7*VLOOKUP(C7,Product[#All],3,FALSE)</calculatedColumnFormula>
    </tableColumn>
    <tableColumn id="7" xr3:uid="{036E978C-1E9D-4DE5-A43E-AB2855FEAE08}" name="Max_Value" dataDxfId="16">
      <calculatedColumnFormula>MAX(Order8[Order value])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B7407A1-E985-4F20-88AC-86B711410623}" name="Product9" displayName="Product9" ref="B5:E11" totalsRowShown="0" headerRowBorderDxfId="14" tableBorderDxfId="15" totalsRowBorderDxfId="13">
  <autoFilter ref="B5:E11" xr:uid="{5B7407A1-E985-4F20-88AC-86B711410623}"/>
  <tableColumns count="4">
    <tableColumn id="1" xr3:uid="{B0766862-3766-4840-B8BC-B0C94F822D6B}" name="Product ID" dataDxfId="12"/>
    <tableColumn id="2" xr3:uid="{DA49304C-29C8-44A7-8712-C83A29CCB318}" name="Product" dataDxfId="11"/>
    <tableColumn id="3" xr3:uid="{612509FD-FCF8-4399-B032-444593C45153}" name="Price" dataDxfId="10"/>
    <tableColumn id="4" xr3:uid="{F265EA44-7E20-4B45-B4EE-3734E279A7CF}" name="Product_Order" dataDxfId="9">
      <calculatedColumnFormula>IF(ISNA(VLOOKUP(Product9[[#This Row],[Product ID]], Product[#All], 1, 0)), "Not Ordered", "Ordered")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095B414-77AA-43C0-B6E2-46B47FE0E31E}" name="Order10" displayName="Order10" ref="B6:G12" totalsRowShown="0" headerRowDxfId="8" headerRowBorderDxfId="6" tableBorderDxfId="7" totalsRowBorderDxfId="5">
  <autoFilter ref="B6:G12" xr:uid="{C095B414-77AA-43C0-B6E2-46B47FE0E31E}"/>
  <tableColumns count="6">
    <tableColumn id="1" xr3:uid="{31F039CF-5AB2-42E8-8E97-9EA0069BD108}" name="Order ID" dataDxfId="4"/>
    <tableColumn id="2" xr3:uid="{5B16D17E-B86A-4F3F-BB9D-24EAD5C86041}" name="Product ID" dataDxfId="3"/>
    <tableColumn id="3" xr3:uid="{2CE7440B-91D2-472F-AE31-3669DE9D5FC6}" name="Quantity" dataDxfId="2"/>
    <tableColumn id="4" xr3:uid="{783DE5BC-54AB-40C2-99DA-A09DECB58C53}" name="Total Price" dataDxfId="1"/>
    <tableColumn id="6" xr3:uid="{98409F1A-0BC8-43E4-BFFE-5FA0A355488C}" name="Products">
      <calculatedColumnFormula>VLOOKUP(C7,Product[#All],2,0)</calculatedColumnFormula>
    </tableColumn>
    <tableColumn id="7" xr3:uid="{FBA6A0EE-2B13-4174-AD5B-A97B1E476FEC}" name="Summarization" dataDxfId="0">
      <calculatedColumnFormula>SUMIF(Order[[#All],[Product ID]],Order10[[#This Row],[Product ID]],Order[[#All],[Quantity]])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F172-2C59-47C5-97AE-D600C226E47B}">
  <dimension ref="A1:C7"/>
  <sheetViews>
    <sheetView workbookViewId="0">
      <selection sqref="A1:C7"/>
    </sheetView>
  </sheetViews>
  <sheetFormatPr defaultRowHeight="14.5" x14ac:dyDescent="0.35"/>
  <cols>
    <col min="1" max="1" width="11.7265625" customWidth="1"/>
    <col min="2" max="2" width="9.453125" customWidth="1"/>
  </cols>
  <sheetData>
    <row r="1" spans="1:3" x14ac:dyDescent="0.35">
      <c r="A1" s="4" t="s">
        <v>0</v>
      </c>
      <c r="B1" s="5" t="s">
        <v>1</v>
      </c>
      <c r="C1" s="6" t="s">
        <v>2</v>
      </c>
    </row>
    <row r="2" spans="1:3" x14ac:dyDescent="0.35">
      <c r="A2" s="2">
        <v>101</v>
      </c>
      <c r="B2" s="1" t="s">
        <v>3</v>
      </c>
      <c r="C2" s="3">
        <v>120</v>
      </c>
    </row>
    <row r="3" spans="1:3" x14ac:dyDescent="0.35">
      <c r="A3" s="2">
        <v>102</v>
      </c>
      <c r="B3" s="1" t="s">
        <v>4</v>
      </c>
      <c r="C3" s="3">
        <v>150</v>
      </c>
    </row>
    <row r="4" spans="1:3" x14ac:dyDescent="0.35">
      <c r="A4" s="2">
        <v>103</v>
      </c>
      <c r="B4" s="1" t="s">
        <v>5</v>
      </c>
      <c r="C4" s="3">
        <v>200</v>
      </c>
    </row>
    <row r="5" spans="1:3" x14ac:dyDescent="0.35">
      <c r="A5" s="2">
        <v>104</v>
      </c>
      <c r="B5" s="1" t="s">
        <v>6</v>
      </c>
      <c r="C5" s="3">
        <v>90</v>
      </c>
    </row>
    <row r="6" spans="1:3" x14ac:dyDescent="0.35">
      <c r="A6" s="2">
        <v>105</v>
      </c>
      <c r="B6" s="1" t="s">
        <v>7</v>
      </c>
      <c r="C6" s="3">
        <v>220</v>
      </c>
    </row>
    <row r="7" spans="1:3" x14ac:dyDescent="0.35">
      <c r="A7" s="7">
        <v>106</v>
      </c>
      <c r="B7" s="8" t="s">
        <v>8</v>
      </c>
      <c r="C7" s="9">
        <v>130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73AEC-E073-4635-824E-8F521B8C2C02}">
  <dimension ref="A1:D7"/>
  <sheetViews>
    <sheetView workbookViewId="0">
      <selection sqref="A1:D7"/>
    </sheetView>
  </sheetViews>
  <sheetFormatPr defaultRowHeight="14.5" x14ac:dyDescent="0.35"/>
  <cols>
    <col min="1" max="1" width="10" customWidth="1"/>
    <col min="2" max="2" width="11.7265625" customWidth="1"/>
    <col min="3" max="3" width="10.1796875" customWidth="1"/>
    <col min="4" max="4" width="11.6328125" customWidth="1"/>
  </cols>
  <sheetData>
    <row r="1" spans="1:4" x14ac:dyDescent="0.35">
      <c r="A1" s="4" t="s">
        <v>9</v>
      </c>
      <c r="B1" s="5" t="s">
        <v>0</v>
      </c>
      <c r="C1" s="5" t="s">
        <v>11</v>
      </c>
      <c r="D1" s="6" t="s">
        <v>10</v>
      </c>
    </row>
    <row r="2" spans="1:4" x14ac:dyDescent="0.35">
      <c r="A2" s="2">
        <v>1</v>
      </c>
      <c r="B2" s="1">
        <v>101</v>
      </c>
      <c r="C2" s="1">
        <v>2</v>
      </c>
      <c r="D2" s="3"/>
    </row>
    <row r="3" spans="1:4" x14ac:dyDescent="0.35">
      <c r="A3" s="2">
        <v>2</v>
      </c>
      <c r="B3" s="1">
        <v>102</v>
      </c>
      <c r="C3" s="1">
        <v>1</v>
      </c>
      <c r="D3" s="3"/>
    </row>
    <row r="4" spans="1:4" x14ac:dyDescent="0.35">
      <c r="A4" s="2">
        <v>3</v>
      </c>
      <c r="B4" s="1">
        <v>103</v>
      </c>
      <c r="C4" s="1">
        <v>4</v>
      </c>
      <c r="D4" s="3"/>
    </row>
    <row r="5" spans="1:4" x14ac:dyDescent="0.35">
      <c r="A5" s="2">
        <v>4</v>
      </c>
      <c r="B5" s="1">
        <v>104</v>
      </c>
      <c r="C5" s="1">
        <v>3</v>
      </c>
      <c r="D5" s="3"/>
    </row>
    <row r="6" spans="1:4" x14ac:dyDescent="0.35">
      <c r="A6" s="2">
        <v>5</v>
      </c>
      <c r="B6" s="1">
        <v>105</v>
      </c>
      <c r="C6" s="1">
        <v>5</v>
      </c>
      <c r="D6" s="3"/>
    </row>
    <row r="7" spans="1:4" x14ac:dyDescent="0.35">
      <c r="A7" s="7">
        <v>6</v>
      </c>
      <c r="B7" s="8">
        <v>106</v>
      </c>
      <c r="C7" s="8">
        <v>6</v>
      </c>
      <c r="D7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29BC-A4AA-4575-B10D-F4502E2A947A}">
  <dimension ref="B2:G10"/>
  <sheetViews>
    <sheetView workbookViewId="0">
      <selection activeCell="G4" sqref="G4:G10"/>
    </sheetView>
  </sheetViews>
  <sheetFormatPr defaultRowHeight="14.5" x14ac:dyDescent="0.35"/>
  <cols>
    <col min="2" max="2" width="72.81640625" bestFit="1" customWidth="1"/>
    <col min="3" max="3" width="12" bestFit="1" customWidth="1"/>
    <col min="4" max="4" width="10.453125" bestFit="1" customWidth="1"/>
    <col min="5" max="5" width="11.90625" bestFit="1" customWidth="1"/>
  </cols>
  <sheetData>
    <row r="2" spans="2:7" x14ac:dyDescent="0.35">
      <c r="B2" t="s">
        <v>12</v>
      </c>
    </row>
    <row r="4" spans="2:7" x14ac:dyDescent="0.35">
      <c r="B4" s="4" t="s">
        <v>9</v>
      </c>
      <c r="C4" s="5" t="s">
        <v>0</v>
      </c>
      <c r="D4" s="5" t="s">
        <v>11</v>
      </c>
      <c r="E4" s="6" t="s">
        <v>10</v>
      </c>
      <c r="G4" t="s">
        <v>13</v>
      </c>
    </row>
    <row r="5" spans="2:7" x14ac:dyDescent="0.35">
      <c r="B5" s="2">
        <v>1</v>
      </c>
      <c r="C5" s="1">
        <v>101</v>
      </c>
      <c r="D5" s="1">
        <v>2</v>
      </c>
      <c r="E5" s="3"/>
      <c r="G5" t="str">
        <f>VLOOKUP(C5,Product[#All],2,0)</f>
        <v>Product A</v>
      </c>
    </row>
    <row r="6" spans="2:7" x14ac:dyDescent="0.35">
      <c r="B6" s="2">
        <v>2</v>
      </c>
      <c r="C6" s="1">
        <v>102</v>
      </c>
      <c r="D6" s="1">
        <v>1</v>
      </c>
      <c r="E6" s="3"/>
      <c r="G6" t="str">
        <f>VLOOKUP(C6,Product[#All],2,0)</f>
        <v>Product B</v>
      </c>
    </row>
    <row r="7" spans="2:7" x14ac:dyDescent="0.35">
      <c r="B7" s="2">
        <v>3</v>
      </c>
      <c r="C7" s="1">
        <v>103</v>
      </c>
      <c r="D7" s="1">
        <v>4</v>
      </c>
      <c r="E7" s="3"/>
      <c r="G7" t="str">
        <f>VLOOKUP(C7,Product[#All],2,0)</f>
        <v>Product C</v>
      </c>
    </row>
    <row r="8" spans="2:7" x14ac:dyDescent="0.35">
      <c r="B8" s="2">
        <v>4</v>
      </c>
      <c r="C8" s="1">
        <v>104</v>
      </c>
      <c r="D8" s="1">
        <v>3</v>
      </c>
      <c r="E8" s="3"/>
      <c r="G8" t="str">
        <f>VLOOKUP(C8,Product[#All],2,0)</f>
        <v>Product D</v>
      </c>
    </row>
    <row r="9" spans="2:7" x14ac:dyDescent="0.35">
      <c r="B9" s="2">
        <v>5</v>
      </c>
      <c r="C9" s="1">
        <v>105</v>
      </c>
      <c r="D9" s="1">
        <v>5</v>
      </c>
      <c r="E9" s="3"/>
      <c r="G9" t="str">
        <f>VLOOKUP(C9,Product[#All],2,0)</f>
        <v>Product E</v>
      </c>
    </row>
    <row r="10" spans="2:7" x14ac:dyDescent="0.35">
      <c r="B10" s="7">
        <v>6</v>
      </c>
      <c r="C10" s="8">
        <v>106</v>
      </c>
      <c r="D10" s="8">
        <v>6</v>
      </c>
      <c r="E10" s="9"/>
      <c r="G10" t="str">
        <f>VLOOKUP(C10,Product[#All],2,0)</f>
        <v>Product F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A89CF-A0CE-4033-A5E5-50D502973263}">
  <dimension ref="B2:F12"/>
  <sheetViews>
    <sheetView topLeftCell="C3" workbookViewId="0">
      <selection activeCell="F6" sqref="F6:F12"/>
    </sheetView>
  </sheetViews>
  <sheetFormatPr defaultRowHeight="14.5" x14ac:dyDescent="0.35"/>
  <cols>
    <col min="2" max="2" width="129.81640625" bestFit="1" customWidth="1"/>
    <col min="5" max="5" width="11.90625" bestFit="1" customWidth="1"/>
  </cols>
  <sheetData>
    <row r="2" spans="2:6" x14ac:dyDescent="0.35">
      <c r="B2" t="s">
        <v>14</v>
      </c>
    </row>
    <row r="6" spans="2:6" x14ac:dyDescent="0.35">
      <c r="B6" s="4" t="s">
        <v>9</v>
      </c>
      <c r="C6" s="5" t="s">
        <v>0</v>
      </c>
      <c r="D6" s="5" t="s">
        <v>11</v>
      </c>
      <c r="E6" s="6" t="s">
        <v>10</v>
      </c>
      <c r="F6" s="5" t="s">
        <v>2</v>
      </c>
    </row>
    <row r="7" spans="2:6" x14ac:dyDescent="0.35">
      <c r="B7" s="2">
        <v>1</v>
      </c>
      <c r="C7" s="1">
        <v>101</v>
      </c>
      <c r="D7" s="1">
        <v>2</v>
      </c>
      <c r="E7" s="3">
        <f>(Order5[[#This Row],[Quantity]]*F7)</f>
        <v>240</v>
      </c>
      <c r="F7">
        <f>VLOOKUP(C7,Product[#All],3,0)</f>
        <v>120</v>
      </c>
    </row>
    <row r="8" spans="2:6" x14ac:dyDescent="0.35">
      <c r="B8" s="2">
        <v>2</v>
      </c>
      <c r="C8" s="1">
        <v>102</v>
      </c>
      <c r="D8" s="1">
        <v>1</v>
      </c>
      <c r="E8" s="3">
        <f>(Order5[[#This Row],[Quantity]]*F8)</f>
        <v>150</v>
      </c>
      <c r="F8">
        <f>VLOOKUP(C8,Product[#All],3,0)</f>
        <v>150</v>
      </c>
    </row>
    <row r="9" spans="2:6" x14ac:dyDescent="0.35">
      <c r="B9" s="2">
        <v>3</v>
      </c>
      <c r="C9" s="1">
        <v>103</v>
      </c>
      <c r="D9" s="1">
        <v>4</v>
      </c>
      <c r="E9" s="3">
        <f>(Order5[[#This Row],[Quantity]]*F9)</f>
        <v>800</v>
      </c>
      <c r="F9">
        <f>VLOOKUP(C9,Product[#All],3,0)</f>
        <v>200</v>
      </c>
    </row>
    <row r="10" spans="2:6" x14ac:dyDescent="0.35">
      <c r="B10" s="2">
        <v>4</v>
      </c>
      <c r="C10" s="1">
        <v>104</v>
      </c>
      <c r="D10" s="1">
        <v>3</v>
      </c>
      <c r="E10" s="3">
        <f>(Order5[[#This Row],[Quantity]]*F10)</f>
        <v>270</v>
      </c>
      <c r="F10">
        <f>VLOOKUP(C10,Product[#All],3,0)</f>
        <v>90</v>
      </c>
    </row>
    <row r="11" spans="2:6" x14ac:dyDescent="0.35">
      <c r="B11" s="2">
        <v>5</v>
      </c>
      <c r="C11" s="1">
        <v>105</v>
      </c>
      <c r="D11" s="1">
        <v>5</v>
      </c>
      <c r="E11" s="3">
        <f>(Order5[[#This Row],[Quantity]]*F11)</f>
        <v>1100</v>
      </c>
      <c r="F11">
        <f>VLOOKUP(C11,Product[#All],3,0)</f>
        <v>220</v>
      </c>
    </row>
    <row r="12" spans="2:6" x14ac:dyDescent="0.35">
      <c r="B12" s="7">
        <v>6</v>
      </c>
      <c r="C12" s="8">
        <v>106</v>
      </c>
      <c r="D12" s="8">
        <v>6</v>
      </c>
      <c r="E12" s="9">
        <f>(Order5[[#This Row],[Quantity]]*F12)</f>
        <v>780</v>
      </c>
      <c r="F12">
        <f>VLOOKUP(C12,Product[#All],3,0)</f>
        <v>130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EBBE7-1CDD-49AB-B623-0B13047D449A}">
  <dimension ref="B2:F12"/>
  <sheetViews>
    <sheetView workbookViewId="0">
      <selection activeCell="F7" sqref="F7"/>
    </sheetView>
  </sheetViews>
  <sheetFormatPr defaultRowHeight="14.5" x14ac:dyDescent="0.35"/>
  <cols>
    <col min="2" max="2" width="101.36328125" bestFit="1" customWidth="1"/>
    <col min="3" max="3" width="12" bestFit="1" customWidth="1"/>
    <col min="4" max="4" width="10.453125" bestFit="1" customWidth="1"/>
    <col min="5" max="5" width="11.90625" bestFit="1" customWidth="1"/>
    <col min="6" max="6" width="14.6328125" bestFit="1" customWidth="1"/>
  </cols>
  <sheetData>
    <row r="2" spans="2:6" x14ac:dyDescent="0.35">
      <c r="B2" t="s">
        <v>15</v>
      </c>
    </row>
    <row r="6" spans="2:6" x14ac:dyDescent="0.35">
      <c r="B6" s="4" t="s">
        <v>9</v>
      </c>
      <c r="C6" s="5" t="s">
        <v>0</v>
      </c>
      <c r="D6" s="5" t="s">
        <v>11</v>
      </c>
      <c r="E6" s="6" t="s">
        <v>10</v>
      </c>
      <c r="F6" s="5" t="s">
        <v>16</v>
      </c>
    </row>
    <row r="7" spans="2:6" x14ac:dyDescent="0.35">
      <c r="B7" s="2">
        <v>1</v>
      </c>
      <c r="C7" s="1">
        <v>101</v>
      </c>
      <c r="D7" s="1">
        <v>2</v>
      </c>
      <c r="E7" s="3"/>
      <c r="F7" t="str">
        <f>IF(ISNA(VLOOKUP(C7, Product[#All], 1, FALSE)), "NotFound", "Exist")</f>
        <v>Exist</v>
      </c>
    </row>
    <row r="8" spans="2:6" x14ac:dyDescent="0.35">
      <c r="B8" s="2">
        <v>2</v>
      </c>
      <c r="C8" s="1">
        <v>102</v>
      </c>
      <c r="D8" s="1">
        <v>1</v>
      </c>
      <c r="E8" s="3"/>
      <c r="F8" t="str">
        <f>IF(ISNA(VLOOKUP(C8, Product[#All], 1, FALSE)), "NotFound", "Exist")</f>
        <v>Exist</v>
      </c>
    </row>
    <row r="9" spans="2:6" x14ac:dyDescent="0.35">
      <c r="B9" s="2">
        <v>3</v>
      </c>
      <c r="C9" s="1">
        <v>103</v>
      </c>
      <c r="D9" s="1">
        <v>4</v>
      </c>
      <c r="E9" s="3"/>
      <c r="F9" t="str">
        <f>IF(ISNA(VLOOKUP(C9, Product[#All], 1, FALSE)), "NotFound", "Exist")</f>
        <v>Exist</v>
      </c>
    </row>
    <row r="10" spans="2:6" x14ac:dyDescent="0.35">
      <c r="B10" s="2">
        <v>4</v>
      </c>
      <c r="C10" s="1">
        <v>104</v>
      </c>
      <c r="D10" s="1">
        <v>3</v>
      </c>
      <c r="E10" s="3"/>
      <c r="F10" t="str">
        <f>IF(ISNA(VLOOKUP(C10, Product[#All], 1, FALSE)), "NotFound", "Exist")</f>
        <v>Exist</v>
      </c>
    </row>
    <row r="11" spans="2:6" x14ac:dyDescent="0.35">
      <c r="B11" s="2">
        <v>5</v>
      </c>
      <c r="C11" s="1">
        <v>105</v>
      </c>
      <c r="D11" s="1">
        <v>5</v>
      </c>
      <c r="E11" s="3"/>
      <c r="F11" t="str">
        <f>IF(ISNA(VLOOKUP(C11, Product[#All], 1, FALSE)), "NotFound", "Exist")</f>
        <v>Exist</v>
      </c>
    </row>
    <row r="12" spans="2:6" x14ac:dyDescent="0.35">
      <c r="B12" s="7">
        <v>6</v>
      </c>
      <c r="C12" s="8">
        <v>106</v>
      </c>
      <c r="D12" s="8">
        <v>6</v>
      </c>
      <c r="E12" s="9"/>
      <c r="F12" t="str">
        <f>IF(ISNA(VLOOKUP(C12, Product[#All], 1, FALSE)), "NotFound", "Exist")</f>
        <v>Exist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220E-A74C-424A-99AB-BBE7E09FBBBE}">
  <dimension ref="B3:G12"/>
  <sheetViews>
    <sheetView topLeftCell="B2" workbookViewId="0">
      <selection activeCell="G8" sqref="G8"/>
    </sheetView>
  </sheetViews>
  <sheetFormatPr defaultRowHeight="14.5" x14ac:dyDescent="0.35"/>
  <cols>
    <col min="2" max="2" width="109.7265625" bestFit="1" customWidth="1"/>
    <col min="4" max="4" width="10.453125" bestFit="1" customWidth="1"/>
    <col min="5" max="5" width="11.90625" bestFit="1" customWidth="1"/>
    <col min="6" max="6" width="14.6328125" bestFit="1" customWidth="1"/>
  </cols>
  <sheetData>
    <row r="3" spans="2:7" x14ac:dyDescent="0.35">
      <c r="B3" t="s">
        <v>17</v>
      </c>
    </row>
    <row r="6" spans="2:7" x14ac:dyDescent="0.35">
      <c r="B6" s="4" t="s">
        <v>9</v>
      </c>
      <c r="C6" s="5" t="s">
        <v>0</v>
      </c>
      <c r="D6" s="5" t="s">
        <v>11</v>
      </c>
      <c r="E6" s="6" t="s">
        <v>10</v>
      </c>
      <c r="F6" s="5" t="s">
        <v>18</v>
      </c>
      <c r="G6" s="5" t="s">
        <v>19</v>
      </c>
    </row>
    <row r="7" spans="2:7" x14ac:dyDescent="0.35">
      <c r="B7" s="2">
        <v>1</v>
      </c>
      <c r="C7" s="1">
        <v>101</v>
      </c>
      <c r="D7" s="1">
        <v>2</v>
      </c>
      <c r="E7" s="3"/>
      <c r="F7">
        <f>VLOOKUP(C7,Product[#All],3,0)</f>
        <v>120</v>
      </c>
      <c r="G7">
        <f t="shared" ref="G7:G12" si="0">(F7*(1-10%))</f>
        <v>108</v>
      </c>
    </row>
    <row r="8" spans="2:7" x14ac:dyDescent="0.35">
      <c r="B8" s="2">
        <v>2</v>
      </c>
      <c r="C8" s="1">
        <v>102</v>
      </c>
      <c r="D8" s="1">
        <v>1</v>
      </c>
      <c r="E8" s="3"/>
      <c r="F8">
        <f>VLOOKUP(C8,Product[#All],3,0)</f>
        <v>150</v>
      </c>
      <c r="G8">
        <f t="shared" si="0"/>
        <v>135</v>
      </c>
    </row>
    <row r="9" spans="2:7" x14ac:dyDescent="0.35">
      <c r="B9" s="2">
        <v>3</v>
      </c>
      <c r="C9" s="1">
        <v>103</v>
      </c>
      <c r="D9" s="1">
        <v>4</v>
      </c>
      <c r="E9" s="3"/>
      <c r="F9">
        <f>VLOOKUP(C9,Product[#All],3,0)</f>
        <v>200</v>
      </c>
      <c r="G9">
        <f t="shared" si="0"/>
        <v>180</v>
      </c>
    </row>
    <row r="10" spans="2:7" x14ac:dyDescent="0.35">
      <c r="B10" s="2">
        <v>4</v>
      </c>
      <c r="C10" s="1">
        <v>104</v>
      </c>
      <c r="D10" s="1">
        <v>3</v>
      </c>
      <c r="E10" s="3"/>
      <c r="F10">
        <f>VLOOKUP(C10,Product[#All],3,0)</f>
        <v>90</v>
      </c>
      <c r="G10">
        <f t="shared" si="0"/>
        <v>81</v>
      </c>
    </row>
    <row r="11" spans="2:7" x14ac:dyDescent="0.35">
      <c r="B11" s="2">
        <v>5</v>
      </c>
      <c r="C11" s="1">
        <v>105</v>
      </c>
      <c r="D11" s="1">
        <v>5</v>
      </c>
      <c r="E11" s="3"/>
      <c r="F11">
        <f>VLOOKUP(C11,Product[#All],3,0)</f>
        <v>220</v>
      </c>
      <c r="G11">
        <f t="shared" si="0"/>
        <v>198</v>
      </c>
    </row>
    <row r="12" spans="2:7" x14ac:dyDescent="0.35">
      <c r="B12" s="7">
        <v>6</v>
      </c>
      <c r="C12" s="8">
        <v>106</v>
      </c>
      <c r="D12" s="8">
        <v>6</v>
      </c>
      <c r="E12" s="9"/>
      <c r="F12">
        <f>VLOOKUP(C12,Product[#All],3,0)</f>
        <v>130</v>
      </c>
      <c r="G12">
        <f t="shared" si="0"/>
        <v>117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EF4C-4446-4B24-AC53-D05A945B6ABD}">
  <dimension ref="B3:H12"/>
  <sheetViews>
    <sheetView topLeftCell="C1" workbookViewId="0">
      <selection activeCell="G11" sqref="G11"/>
    </sheetView>
  </sheetViews>
  <sheetFormatPr defaultRowHeight="14.5" x14ac:dyDescent="0.35"/>
  <cols>
    <col min="2" max="2" width="110.54296875" bestFit="1" customWidth="1"/>
    <col min="3" max="3" width="12" bestFit="1" customWidth="1"/>
    <col min="4" max="4" width="10.453125" bestFit="1" customWidth="1"/>
    <col min="6" max="6" width="7.1796875" bestFit="1" customWidth="1"/>
    <col min="7" max="7" width="12.90625" bestFit="1" customWidth="1"/>
  </cols>
  <sheetData>
    <row r="3" spans="2:8" x14ac:dyDescent="0.35">
      <c r="B3" t="s">
        <v>20</v>
      </c>
    </row>
    <row r="6" spans="2:8" x14ac:dyDescent="0.35">
      <c r="B6" s="4" t="s">
        <v>9</v>
      </c>
      <c r="C6" s="5" t="s">
        <v>0</v>
      </c>
      <c r="D6" s="5" t="s">
        <v>11</v>
      </c>
      <c r="E6" s="6" t="s">
        <v>10</v>
      </c>
      <c r="F6" s="5" t="s">
        <v>2</v>
      </c>
      <c r="G6" s="5" t="s">
        <v>23</v>
      </c>
      <c r="H6" s="5" t="s">
        <v>24</v>
      </c>
    </row>
    <row r="7" spans="2:8" x14ac:dyDescent="0.35">
      <c r="B7" s="2">
        <v>1</v>
      </c>
      <c r="C7" s="1">
        <v>101</v>
      </c>
      <c r="D7" s="1">
        <v>2</v>
      </c>
      <c r="E7" s="3"/>
      <c r="F7">
        <f>VLOOKUP(C7,Product[#All],3,0)</f>
        <v>120</v>
      </c>
      <c r="G7">
        <f>D7*VLOOKUP(C7,Product[#All],3,FALSE)</f>
        <v>240</v>
      </c>
      <c r="H7">
        <f>MAX(Order8[Order value])</f>
        <v>1100</v>
      </c>
    </row>
    <row r="8" spans="2:8" x14ac:dyDescent="0.35">
      <c r="B8" s="2">
        <v>2</v>
      </c>
      <c r="C8" s="1">
        <v>102</v>
      </c>
      <c r="D8" s="1">
        <v>1</v>
      </c>
      <c r="E8" s="3"/>
      <c r="F8">
        <f>VLOOKUP(C8,Product[#All],3,0)</f>
        <v>150</v>
      </c>
      <c r="G8">
        <f>D8*VLOOKUP(C8,Product[#All],3,FALSE)</f>
        <v>150</v>
      </c>
      <c r="H8">
        <f>MAX(Order8[Order value])</f>
        <v>1100</v>
      </c>
    </row>
    <row r="9" spans="2:8" x14ac:dyDescent="0.35">
      <c r="B9" s="2">
        <v>3</v>
      </c>
      <c r="C9" s="1">
        <v>103</v>
      </c>
      <c r="D9" s="1">
        <v>4</v>
      </c>
      <c r="E9" s="3"/>
      <c r="F9">
        <f>VLOOKUP(C9,Product[#All],3,0)</f>
        <v>200</v>
      </c>
      <c r="G9">
        <f>D9*VLOOKUP(C9,Product[#All],3,FALSE)</f>
        <v>800</v>
      </c>
      <c r="H9">
        <f>MAX(Order8[Order value])</f>
        <v>1100</v>
      </c>
    </row>
    <row r="10" spans="2:8" x14ac:dyDescent="0.35">
      <c r="B10" s="2">
        <v>4</v>
      </c>
      <c r="C10" s="1">
        <v>104</v>
      </c>
      <c r="D10" s="1">
        <v>3</v>
      </c>
      <c r="E10" s="3"/>
      <c r="F10">
        <f>VLOOKUP(C10,Product[#All],3,0)</f>
        <v>90</v>
      </c>
      <c r="G10">
        <f>D10*VLOOKUP(C10,Product[#All],3,FALSE)</f>
        <v>270</v>
      </c>
      <c r="H10">
        <f>MAX(Order8[Order value])</f>
        <v>1100</v>
      </c>
    </row>
    <row r="11" spans="2:8" x14ac:dyDescent="0.35">
      <c r="B11" s="2">
        <v>5</v>
      </c>
      <c r="C11" s="1">
        <v>105</v>
      </c>
      <c r="D11" s="1">
        <v>5</v>
      </c>
      <c r="E11" s="3"/>
      <c r="F11">
        <f>VLOOKUP(C11,Product[#All],3,0)</f>
        <v>220</v>
      </c>
      <c r="G11">
        <f>D11*VLOOKUP(C11,Product[#All],3,FALSE)</f>
        <v>1100</v>
      </c>
      <c r="H11">
        <f>MAX(Order8[Order value])</f>
        <v>1100</v>
      </c>
    </row>
    <row r="12" spans="2:8" x14ac:dyDescent="0.35">
      <c r="B12" s="7">
        <v>6</v>
      </c>
      <c r="C12" s="8">
        <v>106</v>
      </c>
      <c r="D12" s="8">
        <v>6</v>
      </c>
      <c r="E12" s="9"/>
      <c r="F12">
        <f>VLOOKUP(C12,Product[#All],3,0)</f>
        <v>130</v>
      </c>
      <c r="G12">
        <f>D12*VLOOKUP(C12,Product[#All],3,FALSE)</f>
        <v>780</v>
      </c>
      <c r="H12">
        <f>MAX(Order8[Order value])</f>
        <v>1100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0293D-926B-4EBA-9851-E1D9768E7370}">
  <dimension ref="B3:E11"/>
  <sheetViews>
    <sheetView workbookViewId="0">
      <selection activeCell="E7" sqref="E7"/>
    </sheetView>
  </sheetViews>
  <sheetFormatPr defaultRowHeight="14.5" x14ac:dyDescent="0.35"/>
  <cols>
    <col min="2" max="2" width="80.90625" bestFit="1" customWidth="1"/>
    <col min="3" max="3" width="9.7265625" bestFit="1" customWidth="1"/>
    <col min="4" max="4" width="7.1796875" bestFit="1" customWidth="1"/>
    <col min="5" max="5" width="15.7265625" bestFit="1" customWidth="1"/>
  </cols>
  <sheetData>
    <row r="3" spans="2:5" x14ac:dyDescent="0.35">
      <c r="B3" t="s">
        <v>21</v>
      </c>
    </row>
    <row r="5" spans="2:5" x14ac:dyDescent="0.35">
      <c r="B5" s="4" t="s">
        <v>0</v>
      </c>
      <c r="C5" s="5" t="s">
        <v>1</v>
      </c>
      <c r="D5" s="6" t="s">
        <v>2</v>
      </c>
      <c r="E5" s="10" t="s">
        <v>25</v>
      </c>
    </row>
    <row r="6" spans="2:5" x14ac:dyDescent="0.35">
      <c r="B6" s="2">
        <v>101</v>
      </c>
      <c r="C6" s="1" t="s">
        <v>3</v>
      </c>
      <c r="D6" s="3">
        <v>120</v>
      </c>
      <c r="E6" t="str">
        <f>IF(ISNA(VLOOKUP(Product9[[#This Row],[Product ID]], Product[#All], 1, 0)), "Not Ordered", "Ordered")</f>
        <v>Ordered</v>
      </c>
    </row>
    <row r="7" spans="2:5" x14ac:dyDescent="0.35">
      <c r="B7" s="2">
        <v>102</v>
      </c>
      <c r="C7" s="1" t="s">
        <v>4</v>
      </c>
      <c r="D7" s="3">
        <v>150</v>
      </c>
      <c r="E7" t="str">
        <f>IF(ISNA(VLOOKUP(Product9[[#This Row],[Product ID]], Product[#All], 1, 0)), "Not Ordered", "Ordered")</f>
        <v>Ordered</v>
      </c>
    </row>
    <row r="8" spans="2:5" x14ac:dyDescent="0.35">
      <c r="B8" s="2">
        <v>103</v>
      </c>
      <c r="C8" s="1" t="s">
        <v>5</v>
      </c>
      <c r="D8" s="3">
        <v>200</v>
      </c>
      <c r="E8" t="str">
        <f>IF(ISNA(VLOOKUP(Product9[[#This Row],[Product ID]], Product[#All], 1, 0)), "Not Ordered", "Ordered")</f>
        <v>Ordered</v>
      </c>
    </row>
    <row r="9" spans="2:5" x14ac:dyDescent="0.35">
      <c r="B9" s="2">
        <v>104</v>
      </c>
      <c r="C9" s="1" t="s">
        <v>6</v>
      </c>
      <c r="D9" s="3">
        <v>90</v>
      </c>
      <c r="E9" t="str">
        <f>IF(ISNA(VLOOKUP(Product9[[#This Row],[Product ID]], Product[#All], 1, 0)), "Not Ordered", "Ordered")</f>
        <v>Ordered</v>
      </c>
    </row>
    <row r="10" spans="2:5" x14ac:dyDescent="0.35">
      <c r="B10" s="2">
        <v>105</v>
      </c>
      <c r="C10" s="1" t="s">
        <v>7</v>
      </c>
      <c r="D10" s="3">
        <v>220</v>
      </c>
      <c r="E10" t="str">
        <f>IF(ISNA(VLOOKUP(Product9[[#This Row],[Product ID]], Product[#All], 1, 0)), "Not Ordered", "Ordered")</f>
        <v>Ordered</v>
      </c>
    </row>
    <row r="11" spans="2:5" x14ac:dyDescent="0.35">
      <c r="B11" s="7">
        <v>106</v>
      </c>
      <c r="C11" s="8" t="s">
        <v>8</v>
      </c>
      <c r="D11" s="9">
        <v>130</v>
      </c>
      <c r="E11" t="str">
        <f>IF(ISNA(VLOOKUP(Product9[[#This Row],[Product ID]], Product[#All], 1, 0)), "Not Ordered", "Ordered")</f>
        <v>Ordered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6F1D4-2507-44D3-A864-1C9A12A8570B}">
  <dimension ref="B3:G12"/>
  <sheetViews>
    <sheetView tabSelected="1" topLeftCell="A5" workbookViewId="0">
      <selection activeCell="G8" sqref="G8"/>
    </sheetView>
  </sheetViews>
  <sheetFormatPr defaultRowHeight="14.5" x14ac:dyDescent="0.35"/>
  <cols>
    <col min="2" max="2" width="81.81640625" bestFit="1" customWidth="1"/>
    <col min="3" max="3" width="12" bestFit="1" customWidth="1"/>
    <col min="4" max="4" width="10.453125" bestFit="1" customWidth="1"/>
    <col min="5" max="5" width="11.90625" bestFit="1" customWidth="1"/>
    <col min="6" max="6" width="15.1796875" bestFit="1" customWidth="1"/>
    <col min="7" max="7" width="15.81640625" bestFit="1" customWidth="1"/>
  </cols>
  <sheetData>
    <row r="3" spans="2:7" x14ac:dyDescent="0.35">
      <c r="B3" t="s">
        <v>22</v>
      </c>
    </row>
    <row r="6" spans="2:7" x14ac:dyDescent="0.35">
      <c r="B6" s="4" t="s">
        <v>9</v>
      </c>
      <c r="C6" s="5" t="s">
        <v>0</v>
      </c>
      <c r="D6" s="5" t="s">
        <v>11</v>
      </c>
      <c r="E6" s="6" t="s">
        <v>10</v>
      </c>
      <c r="F6" s="5" t="s">
        <v>13</v>
      </c>
      <c r="G6" s="5" t="s">
        <v>26</v>
      </c>
    </row>
    <row r="7" spans="2:7" x14ac:dyDescent="0.35">
      <c r="B7" s="2">
        <v>1</v>
      </c>
      <c r="C7" s="1">
        <v>101</v>
      </c>
      <c r="D7" s="1">
        <v>2</v>
      </c>
      <c r="E7" s="3"/>
      <c r="F7" t="str">
        <f>VLOOKUP(C7,Product[#All],2,0)</f>
        <v>Product A</v>
      </c>
      <c r="G7">
        <f>SUMIF(Order[[#All],[Product ID]],Order10[[#This Row],[Product ID]],Order[[#All],[Quantity]])</f>
        <v>2</v>
      </c>
    </row>
    <row r="8" spans="2:7" x14ac:dyDescent="0.35">
      <c r="B8" s="2">
        <v>2</v>
      </c>
      <c r="C8" s="1">
        <v>102</v>
      </c>
      <c r="D8" s="1">
        <v>1</v>
      </c>
      <c r="E8" s="3"/>
      <c r="F8" t="str">
        <f>VLOOKUP(C8,Product[#All],2,0)</f>
        <v>Product B</v>
      </c>
      <c r="G8">
        <f>SUMIF(Order[[#All],[Product ID]],Order10[[#This Row],[Product ID]],Order[[#All],[Quantity]])</f>
        <v>1</v>
      </c>
    </row>
    <row r="9" spans="2:7" x14ac:dyDescent="0.35">
      <c r="B9" s="2">
        <v>3</v>
      </c>
      <c r="C9" s="1">
        <v>103</v>
      </c>
      <c r="D9" s="1">
        <v>4</v>
      </c>
      <c r="E9" s="3"/>
      <c r="F9" t="str">
        <f>VLOOKUP(C9,Product[#All],2,0)</f>
        <v>Product C</v>
      </c>
      <c r="G9">
        <f>SUMIF(Order[[#All],[Product ID]],Order10[[#This Row],[Product ID]],Order[[#All],[Quantity]])</f>
        <v>4</v>
      </c>
    </row>
    <row r="10" spans="2:7" x14ac:dyDescent="0.35">
      <c r="B10" s="2">
        <v>4</v>
      </c>
      <c r="C10" s="1">
        <v>104</v>
      </c>
      <c r="D10" s="1">
        <v>3</v>
      </c>
      <c r="E10" s="3"/>
      <c r="F10" t="str">
        <f>VLOOKUP(C10,Product[#All],2,0)</f>
        <v>Product D</v>
      </c>
      <c r="G10">
        <f>SUMIF(Order[[#All],[Product ID]],Order10[[#This Row],[Product ID]],Order[[#All],[Quantity]])</f>
        <v>3</v>
      </c>
    </row>
    <row r="11" spans="2:7" x14ac:dyDescent="0.35">
      <c r="B11" s="2">
        <v>5</v>
      </c>
      <c r="C11" s="1">
        <v>105</v>
      </c>
      <c r="D11" s="1">
        <v>5</v>
      </c>
      <c r="E11" s="3"/>
      <c r="F11" t="str">
        <f>VLOOKUP(C11,Product[#All],2,0)</f>
        <v>Product E</v>
      </c>
      <c r="G11">
        <f>SUMIF(Order[[#All],[Product ID]],Order10[[#This Row],[Product ID]],Order[[#All],[Quantity]])</f>
        <v>5</v>
      </c>
    </row>
    <row r="12" spans="2:7" x14ac:dyDescent="0.35">
      <c r="B12" s="7">
        <v>6</v>
      </c>
      <c r="C12" s="8">
        <v>106</v>
      </c>
      <c r="D12" s="8">
        <v>6</v>
      </c>
      <c r="E12" s="9"/>
      <c r="F12" t="str">
        <f>VLOOKUP(C12,Product[#All],2,0)</f>
        <v>Product F</v>
      </c>
      <c r="G12">
        <f>SUMIF(Order[[#All],[Product ID]],Order10[[#This Row],[Product ID]],Order[[#All],[Quantity]])</f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P_Table</vt:lpstr>
      <vt:lpstr>0_table</vt:lpstr>
      <vt:lpstr>Q1</vt:lpstr>
      <vt:lpstr>Q2</vt:lpstr>
      <vt:lpstr>Q3</vt:lpstr>
      <vt:lpstr>Q4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Koundinye</dc:creator>
  <cp:lastModifiedBy>Divya Koundinye</cp:lastModifiedBy>
  <dcterms:created xsi:type="dcterms:W3CDTF">2024-10-01T04:28:37Z</dcterms:created>
  <dcterms:modified xsi:type="dcterms:W3CDTF">2024-10-01T05:48:07Z</dcterms:modified>
</cp:coreProperties>
</file>