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2"/>
  <workbookPr autoCompressPictures="0"/>
  <mc:AlternateContent xmlns:mc="http://schemas.openxmlformats.org/markup-compatibility/2006">
    <mc:Choice Requires="x15">
      <x15ac:absPath xmlns:x15ac="http://schemas.microsoft.com/office/spreadsheetml/2010/11/ac" url="/Users/andres/Downloads/zenodo/mirador-ebola/sources/xls/"/>
    </mc:Choice>
  </mc:AlternateContent>
  <xr:revisionPtr revIDLastSave="0" documentId="13_ncr:1_{55881B8D-C787-924F-9652-AF621FDF2F65}" xr6:coauthVersionLast="36" xr6:coauthVersionMax="36" xr10:uidLastSave="{00000000-0000-0000-0000-000000000000}"/>
  <bookViews>
    <workbookView xWindow="0" yWindow="460" windowWidth="25600" windowHeight="16060" xr2:uid="{00000000-000D-0000-FFFF-FFFF00000000}"/>
  </bookViews>
  <sheets>
    <sheet name="FinalSummary" sheetId="2" r:id="rId1"/>
    <sheet name="Converted Values" sheetId="3" r:id="rId2"/>
    <sheet name="FinalSummary1" sheetId="5" r:id="rId3"/>
  </sheets>
  <calcPr calcId="181029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78" i="3" l="1"/>
  <c r="J78" i="3"/>
  <c r="L78" i="3"/>
  <c r="U78" i="3"/>
  <c r="W78" i="3"/>
  <c r="L188" i="3"/>
  <c r="L187" i="3"/>
  <c r="L186" i="3"/>
  <c r="L185" i="3"/>
  <c r="L184" i="3"/>
  <c r="L183" i="3"/>
  <c r="L182" i="3"/>
  <c r="L181" i="3"/>
  <c r="L180" i="3"/>
  <c r="L179" i="3"/>
  <c r="L178" i="3"/>
  <c r="L177" i="3"/>
  <c r="L176" i="3"/>
  <c r="L175" i="3"/>
  <c r="L174" i="3"/>
  <c r="L173" i="3"/>
  <c r="L172" i="3"/>
  <c r="L171" i="3"/>
  <c r="L170" i="3"/>
  <c r="L169" i="3"/>
  <c r="L168" i="3"/>
  <c r="L167" i="3"/>
  <c r="L166" i="3"/>
  <c r="L165" i="3"/>
  <c r="L164" i="3"/>
  <c r="L163" i="3"/>
  <c r="L162" i="3"/>
  <c r="L161" i="3"/>
  <c r="L160" i="3"/>
  <c r="L159" i="3"/>
  <c r="L158" i="3"/>
  <c r="L157" i="3"/>
  <c r="L156" i="3"/>
  <c r="L155" i="3"/>
  <c r="L154" i="3"/>
  <c r="L153" i="3"/>
  <c r="L152" i="3"/>
  <c r="L151" i="3"/>
  <c r="L150" i="3"/>
  <c r="L149" i="3"/>
  <c r="L148" i="3"/>
  <c r="L147" i="3"/>
  <c r="L146" i="3"/>
  <c r="L145" i="3"/>
  <c r="L144" i="3"/>
  <c r="L143" i="3"/>
  <c r="L142" i="3"/>
  <c r="L141" i="3"/>
  <c r="L140" i="3"/>
  <c r="L139" i="3"/>
  <c r="L138" i="3"/>
  <c r="L137" i="3"/>
  <c r="L136" i="3"/>
  <c r="L135" i="3"/>
  <c r="L134" i="3"/>
  <c r="L133" i="3"/>
  <c r="L132" i="3"/>
  <c r="L131" i="3"/>
  <c r="L130" i="3"/>
  <c r="L129" i="3"/>
  <c r="L128" i="3"/>
  <c r="L127" i="3"/>
  <c r="L126" i="3"/>
  <c r="L125" i="3"/>
  <c r="L124" i="3"/>
  <c r="L123" i="3"/>
  <c r="L122" i="3"/>
  <c r="L121" i="3"/>
  <c r="L120" i="3"/>
  <c r="L119" i="3"/>
  <c r="L118" i="3"/>
  <c r="L117" i="3"/>
  <c r="L116" i="3"/>
  <c r="L115" i="3"/>
  <c r="L114" i="3"/>
  <c r="L113" i="3"/>
  <c r="L112" i="3"/>
  <c r="L111" i="3"/>
  <c r="L110" i="3"/>
  <c r="L109" i="3"/>
  <c r="L108" i="3"/>
  <c r="L107" i="3"/>
  <c r="L106" i="3"/>
  <c r="L105" i="3"/>
  <c r="L104" i="3"/>
  <c r="L103" i="3"/>
  <c r="L102" i="3"/>
  <c r="L101" i="3"/>
  <c r="L100" i="3"/>
  <c r="L99" i="3"/>
  <c r="L98" i="3"/>
  <c r="L97" i="3"/>
  <c r="L96" i="3"/>
  <c r="L95" i="3"/>
  <c r="L94" i="3"/>
  <c r="L93" i="3"/>
  <c r="L92" i="3"/>
  <c r="L91" i="3"/>
  <c r="L90" i="3"/>
  <c r="L89" i="3"/>
  <c r="L88" i="3"/>
  <c r="L87" i="3"/>
  <c r="L86" i="3"/>
  <c r="L85" i="3"/>
  <c r="L84" i="3"/>
  <c r="L83" i="3"/>
  <c r="L82" i="3"/>
  <c r="L81" i="3"/>
  <c r="L80" i="3"/>
  <c r="L79" i="3"/>
  <c r="L77" i="3"/>
  <c r="L76" i="3"/>
  <c r="L75" i="3"/>
  <c r="L74" i="3"/>
  <c r="L73" i="3"/>
  <c r="L72" i="3"/>
  <c r="L71" i="3"/>
  <c r="L70" i="3"/>
  <c r="L69" i="3"/>
  <c r="L68" i="3"/>
  <c r="L67" i="3"/>
  <c r="L66" i="3"/>
  <c r="L65" i="3"/>
  <c r="L64" i="3"/>
  <c r="L63" i="3"/>
  <c r="L62" i="3"/>
  <c r="L61" i="3"/>
  <c r="L60" i="3"/>
  <c r="L59" i="3"/>
  <c r="L58" i="3"/>
  <c r="L57" i="3"/>
  <c r="L56" i="3"/>
  <c r="L55" i="3"/>
  <c r="L54" i="3"/>
  <c r="L53" i="3"/>
  <c r="L52" i="3"/>
  <c r="L51" i="3"/>
  <c r="L50" i="3"/>
  <c r="L49" i="3"/>
  <c r="L48" i="3"/>
  <c r="L47" i="3"/>
  <c r="L46" i="3"/>
  <c r="L45" i="3"/>
  <c r="L44" i="3"/>
  <c r="L43" i="3"/>
  <c r="L42" i="3"/>
  <c r="L41" i="3"/>
  <c r="L40" i="3"/>
  <c r="L39" i="3"/>
  <c r="L38" i="3"/>
  <c r="L37" i="3"/>
  <c r="L36" i="3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L22" i="3"/>
  <c r="L21" i="3"/>
  <c r="L1048567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L5" i="3"/>
  <c r="L4" i="3"/>
  <c r="L3" i="3"/>
  <c r="W188" i="3"/>
  <c r="W187" i="3"/>
  <c r="W186" i="3"/>
  <c r="W185" i="3"/>
  <c r="W184" i="3"/>
  <c r="W183" i="3"/>
  <c r="W182" i="3"/>
  <c r="W181" i="3"/>
  <c r="W180" i="3"/>
  <c r="W179" i="3"/>
  <c r="W178" i="3"/>
  <c r="W177" i="3"/>
  <c r="W176" i="3"/>
  <c r="W175" i="3"/>
  <c r="W174" i="3"/>
  <c r="W173" i="3"/>
  <c r="W172" i="3"/>
  <c r="W171" i="3"/>
  <c r="W170" i="3"/>
  <c r="W169" i="3"/>
  <c r="W168" i="3"/>
  <c r="W167" i="3"/>
  <c r="W166" i="3"/>
  <c r="W165" i="3"/>
  <c r="W164" i="3"/>
  <c r="W163" i="3"/>
  <c r="W162" i="3"/>
  <c r="W161" i="3"/>
  <c r="W160" i="3"/>
  <c r="W159" i="3"/>
  <c r="W158" i="3"/>
  <c r="W157" i="3"/>
  <c r="W156" i="3"/>
  <c r="W155" i="3"/>
  <c r="W154" i="3"/>
  <c r="W153" i="3"/>
  <c r="W152" i="3"/>
  <c r="W151" i="3"/>
  <c r="W150" i="3"/>
  <c r="W149" i="3"/>
  <c r="W148" i="3"/>
  <c r="W147" i="3"/>
  <c r="W146" i="3"/>
  <c r="W145" i="3"/>
  <c r="W144" i="3"/>
  <c r="W143" i="3"/>
  <c r="W142" i="3"/>
  <c r="W141" i="3"/>
  <c r="W140" i="3"/>
  <c r="W139" i="3"/>
  <c r="W138" i="3"/>
  <c r="W137" i="3"/>
  <c r="W136" i="3"/>
  <c r="W135" i="3"/>
  <c r="W134" i="3"/>
  <c r="W133" i="3"/>
  <c r="W132" i="3"/>
  <c r="W131" i="3"/>
  <c r="W130" i="3"/>
  <c r="W129" i="3"/>
  <c r="W128" i="3"/>
  <c r="W127" i="3"/>
  <c r="W126" i="3"/>
  <c r="W125" i="3"/>
  <c r="W124" i="3"/>
  <c r="W123" i="3"/>
  <c r="W122" i="3"/>
  <c r="W121" i="3"/>
  <c r="W120" i="3"/>
  <c r="W119" i="3"/>
  <c r="W118" i="3"/>
  <c r="W117" i="3"/>
  <c r="W116" i="3"/>
  <c r="W115" i="3"/>
  <c r="W114" i="3"/>
  <c r="W113" i="3"/>
  <c r="W112" i="3"/>
  <c r="W111" i="3"/>
  <c r="W110" i="3"/>
  <c r="W109" i="3"/>
  <c r="W108" i="3"/>
  <c r="W107" i="3"/>
  <c r="W106" i="3"/>
  <c r="W105" i="3"/>
  <c r="W104" i="3"/>
  <c r="W103" i="3"/>
  <c r="W102" i="3"/>
  <c r="W101" i="3"/>
  <c r="W100" i="3"/>
  <c r="W99" i="3"/>
  <c r="W98" i="3"/>
  <c r="W97" i="3"/>
  <c r="W96" i="3"/>
  <c r="W95" i="3"/>
  <c r="W94" i="3"/>
  <c r="W93" i="3"/>
  <c r="W92" i="3"/>
  <c r="W91" i="3"/>
  <c r="W90" i="3"/>
  <c r="W89" i="3"/>
  <c r="W88" i="3"/>
  <c r="W87" i="3"/>
  <c r="W86" i="3"/>
  <c r="W85" i="3"/>
  <c r="W84" i="3"/>
  <c r="W83" i="3"/>
  <c r="W82" i="3"/>
  <c r="W81" i="3"/>
  <c r="W80" i="3"/>
  <c r="W79" i="3"/>
  <c r="W77" i="3"/>
  <c r="W76" i="3"/>
  <c r="W75" i="3"/>
  <c r="W74" i="3"/>
  <c r="W73" i="3"/>
  <c r="W72" i="3"/>
  <c r="W71" i="3"/>
  <c r="W70" i="3"/>
  <c r="W69" i="3"/>
  <c r="W68" i="3"/>
  <c r="W67" i="3"/>
  <c r="W66" i="3"/>
  <c r="W65" i="3"/>
  <c r="W64" i="3"/>
  <c r="W63" i="3"/>
  <c r="W62" i="3"/>
  <c r="W61" i="3"/>
  <c r="W60" i="3"/>
  <c r="W59" i="3"/>
  <c r="W58" i="3"/>
  <c r="W57" i="3"/>
  <c r="W56" i="3"/>
  <c r="W55" i="3"/>
  <c r="W54" i="3"/>
  <c r="W53" i="3"/>
  <c r="W52" i="3"/>
  <c r="W51" i="3"/>
  <c r="W50" i="3"/>
  <c r="W49" i="3"/>
  <c r="W48" i="3"/>
  <c r="W47" i="3"/>
  <c r="W46" i="3"/>
  <c r="W45" i="3"/>
  <c r="W44" i="3"/>
  <c r="W43" i="3"/>
  <c r="W42" i="3"/>
  <c r="W41" i="3"/>
  <c r="W40" i="3"/>
  <c r="W39" i="3"/>
  <c r="W38" i="3"/>
  <c r="W37" i="3"/>
  <c r="W36" i="3"/>
  <c r="W35" i="3"/>
  <c r="W34" i="3"/>
  <c r="W33" i="3"/>
  <c r="W32" i="3"/>
  <c r="W31" i="3"/>
  <c r="W30" i="3"/>
  <c r="W29" i="3"/>
  <c r="W28" i="3"/>
  <c r="W27" i="3"/>
  <c r="W26" i="3"/>
  <c r="W25" i="3"/>
  <c r="W24" i="3"/>
  <c r="W23" i="3"/>
  <c r="W22" i="3"/>
  <c r="W21" i="3"/>
  <c r="W20" i="3"/>
  <c r="W19" i="3"/>
  <c r="W18" i="3"/>
  <c r="W17" i="3"/>
  <c r="W16" i="3"/>
  <c r="W15" i="3"/>
  <c r="W14" i="3"/>
  <c r="W13" i="3"/>
  <c r="W12" i="3"/>
  <c r="W11" i="3"/>
  <c r="W10" i="3"/>
  <c r="W9" i="3"/>
  <c r="W8" i="3"/>
  <c r="W7" i="3"/>
  <c r="W6" i="3"/>
  <c r="W5" i="3"/>
  <c r="W4" i="3"/>
  <c r="W3" i="3"/>
  <c r="U188" i="3"/>
  <c r="U187" i="3"/>
  <c r="U186" i="3"/>
  <c r="U185" i="3"/>
  <c r="U184" i="3"/>
  <c r="U183" i="3"/>
  <c r="U182" i="3"/>
  <c r="U181" i="3"/>
  <c r="U180" i="3"/>
  <c r="U179" i="3"/>
  <c r="U178" i="3"/>
  <c r="U177" i="3"/>
  <c r="U176" i="3"/>
  <c r="U175" i="3"/>
  <c r="U174" i="3"/>
  <c r="U173" i="3"/>
  <c r="U172" i="3"/>
  <c r="U171" i="3"/>
  <c r="U170" i="3"/>
  <c r="U169" i="3"/>
  <c r="U168" i="3"/>
  <c r="U167" i="3"/>
  <c r="U166" i="3"/>
  <c r="U165" i="3"/>
  <c r="U164" i="3"/>
  <c r="U163" i="3"/>
  <c r="U162" i="3"/>
  <c r="U161" i="3"/>
  <c r="U160" i="3"/>
  <c r="U159" i="3"/>
  <c r="U158" i="3"/>
  <c r="U157" i="3"/>
  <c r="U156" i="3"/>
  <c r="U155" i="3"/>
  <c r="U154" i="3"/>
  <c r="U153" i="3"/>
  <c r="U152" i="3"/>
  <c r="U151" i="3"/>
  <c r="U150" i="3"/>
  <c r="U149" i="3"/>
  <c r="U148" i="3"/>
  <c r="U147" i="3"/>
  <c r="U146" i="3"/>
  <c r="U145" i="3"/>
  <c r="U144" i="3"/>
  <c r="U143" i="3"/>
  <c r="U142" i="3"/>
  <c r="U141" i="3"/>
  <c r="U140" i="3"/>
  <c r="U139" i="3"/>
  <c r="U138" i="3"/>
  <c r="U137" i="3"/>
  <c r="U136" i="3"/>
  <c r="U135" i="3"/>
  <c r="U134" i="3"/>
  <c r="U133" i="3"/>
  <c r="U132" i="3"/>
  <c r="U131" i="3"/>
  <c r="U130" i="3"/>
  <c r="U129" i="3"/>
  <c r="U128" i="3"/>
  <c r="U127" i="3"/>
  <c r="U126" i="3"/>
  <c r="U125" i="3"/>
  <c r="U124" i="3"/>
  <c r="U123" i="3"/>
  <c r="U122" i="3"/>
  <c r="U121" i="3"/>
  <c r="U120" i="3"/>
  <c r="U119" i="3"/>
  <c r="U118" i="3"/>
  <c r="U117" i="3"/>
  <c r="U116" i="3"/>
  <c r="U115" i="3"/>
  <c r="U114" i="3"/>
  <c r="U113" i="3"/>
  <c r="U112" i="3"/>
  <c r="U111" i="3"/>
  <c r="U110" i="3"/>
  <c r="U109" i="3"/>
  <c r="U108" i="3"/>
  <c r="U107" i="3"/>
  <c r="U106" i="3"/>
  <c r="U105" i="3"/>
  <c r="U104" i="3"/>
  <c r="U103" i="3"/>
  <c r="U102" i="3"/>
  <c r="U101" i="3"/>
  <c r="U100" i="3"/>
  <c r="U99" i="3"/>
  <c r="U98" i="3"/>
  <c r="U97" i="3"/>
  <c r="U96" i="3"/>
  <c r="U95" i="3"/>
  <c r="U94" i="3"/>
  <c r="U93" i="3"/>
  <c r="U92" i="3"/>
  <c r="U91" i="3"/>
  <c r="U90" i="3"/>
  <c r="U89" i="3"/>
  <c r="U88" i="3"/>
  <c r="U87" i="3"/>
  <c r="U86" i="3"/>
  <c r="U85" i="3"/>
  <c r="U84" i="3"/>
  <c r="U83" i="3"/>
  <c r="U82" i="3"/>
  <c r="U81" i="3"/>
  <c r="U80" i="3"/>
  <c r="U79" i="3"/>
  <c r="U77" i="3"/>
  <c r="U76" i="3"/>
  <c r="U75" i="3"/>
  <c r="U74" i="3"/>
  <c r="U73" i="3"/>
  <c r="U72" i="3"/>
  <c r="U71" i="3"/>
  <c r="U70" i="3"/>
  <c r="U69" i="3"/>
  <c r="U68" i="3"/>
  <c r="U67" i="3"/>
  <c r="U66" i="3"/>
  <c r="U65" i="3"/>
  <c r="U64" i="3"/>
  <c r="U63" i="3"/>
  <c r="U62" i="3"/>
  <c r="U61" i="3"/>
  <c r="U60" i="3"/>
  <c r="U59" i="3"/>
  <c r="U58" i="3"/>
  <c r="U57" i="3"/>
  <c r="U56" i="3"/>
  <c r="U55" i="3"/>
  <c r="U54" i="3"/>
  <c r="U53" i="3"/>
  <c r="U52" i="3"/>
  <c r="U51" i="3"/>
  <c r="U50" i="3"/>
  <c r="U49" i="3"/>
  <c r="U48" i="3"/>
  <c r="U47" i="3"/>
  <c r="U46" i="3"/>
  <c r="U45" i="3"/>
  <c r="U44" i="3"/>
  <c r="U43" i="3"/>
  <c r="U42" i="3"/>
  <c r="U41" i="3"/>
  <c r="U40" i="3"/>
  <c r="U39" i="3"/>
  <c r="U38" i="3"/>
  <c r="U37" i="3"/>
  <c r="U36" i="3"/>
  <c r="U35" i="3"/>
  <c r="U34" i="3"/>
  <c r="U33" i="3"/>
  <c r="U32" i="3"/>
  <c r="U31" i="3"/>
  <c r="U30" i="3"/>
  <c r="U29" i="3"/>
  <c r="U28" i="3"/>
  <c r="U27" i="3"/>
  <c r="U26" i="3"/>
  <c r="U25" i="3"/>
  <c r="U24" i="3"/>
  <c r="U23" i="3"/>
  <c r="U22" i="3"/>
  <c r="U21" i="3"/>
  <c r="U20" i="3"/>
  <c r="U19" i="3"/>
  <c r="U18" i="3"/>
  <c r="U17" i="3"/>
  <c r="U16" i="3"/>
  <c r="U15" i="3"/>
  <c r="U14" i="3"/>
  <c r="U13" i="3"/>
  <c r="U12" i="3"/>
  <c r="U11" i="3"/>
  <c r="U10" i="3"/>
  <c r="U9" i="3"/>
  <c r="U8" i="3"/>
  <c r="U7" i="3"/>
  <c r="U6" i="3"/>
  <c r="U5" i="3"/>
  <c r="U4" i="3"/>
  <c r="U3" i="3"/>
  <c r="S188" i="3"/>
  <c r="S187" i="3"/>
  <c r="S186" i="3"/>
  <c r="S185" i="3"/>
  <c r="S184" i="3"/>
  <c r="S182" i="3"/>
  <c r="S181" i="3"/>
  <c r="S180" i="3"/>
  <c r="S179" i="3"/>
  <c r="S178" i="3"/>
  <c r="S177" i="3"/>
  <c r="S176" i="3"/>
  <c r="S175" i="3"/>
  <c r="S174" i="3"/>
  <c r="S173" i="3"/>
  <c r="S172" i="3"/>
  <c r="S171" i="3"/>
  <c r="S170" i="3"/>
  <c r="S169" i="3"/>
  <c r="S168" i="3"/>
  <c r="S167" i="3"/>
  <c r="S165" i="3"/>
  <c r="S164" i="3"/>
  <c r="S163" i="3"/>
  <c r="S162" i="3"/>
  <c r="S161" i="3"/>
  <c r="S160" i="3"/>
  <c r="S159" i="3"/>
  <c r="S158" i="3"/>
  <c r="S157" i="3"/>
  <c r="S156" i="3"/>
  <c r="S155" i="3"/>
  <c r="S154" i="3"/>
  <c r="S152" i="3"/>
  <c r="S151" i="3"/>
  <c r="S149" i="3"/>
  <c r="S148" i="3"/>
  <c r="S147" i="3"/>
  <c r="S146" i="3"/>
  <c r="S145" i="3"/>
  <c r="S144" i="3"/>
  <c r="S143" i="3"/>
  <c r="S142" i="3"/>
  <c r="S141" i="3"/>
  <c r="S140" i="3"/>
  <c r="S139" i="3"/>
  <c r="S138" i="3"/>
  <c r="S137" i="3"/>
  <c r="S136" i="3"/>
  <c r="S135" i="3"/>
  <c r="S134" i="3"/>
  <c r="S133" i="3"/>
  <c r="S132" i="3"/>
  <c r="S131" i="3"/>
  <c r="S130" i="3"/>
  <c r="S129" i="3"/>
  <c r="S128" i="3"/>
  <c r="S127" i="3"/>
  <c r="S126" i="3"/>
  <c r="S125" i="3"/>
  <c r="S124" i="3"/>
  <c r="S123" i="3"/>
  <c r="S122" i="3"/>
  <c r="S121" i="3"/>
  <c r="S120" i="3"/>
  <c r="S119" i="3"/>
  <c r="S118" i="3"/>
  <c r="S117" i="3"/>
  <c r="S116" i="3"/>
  <c r="S115" i="3"/>
  <c r="S114" i="3"/>
  <c r="S113" i="3"/>
  <c r="S112" i="3"/>
  <c r="S111" i="3"/>
  <c r="S110" i="3"/>
  <c r="S109" i="3"/>
  <c r="S108" i="3"/>
  <c r="S107" i="3"/>
  <c r="S106" i="3"/>
  <c r="S105" i="3"/>
  <c r="S104" i="3"/>
  <c r="S103" i="3"/>
  <c r="S102" i="3"/>
  <c r="S101" i="3"/>
  <c r="S100" i="3"/>
  <c r="S99" i="3"/>
  <c r="S98" i="3"/>
  <c r="S97" i="3"/>
  <c r="S96" i="3"/>
  <c r="S95" i="3"/>
  <c r="S94" i="3"/>
  <c r="S93" i="3"/>
  <c r="S92" i="3"/>
  <c r="S91" i="3"/>
  <c r="S90" i="3"/>
  <c r="S89" i="3"/>
  <c r="S88" i="3"/>
  <c r="S86" i="3"/>
  <c r="S85" i="3"/>
  <c r="S84" i="3"/>
  <c r="S83" i="3"/>
  <c r="S82" i="3"/>
  <c r="S81" i="3"/>
  <c r="S79" i="3"/>
  <c r="S77" i="3"/>
  <c r="S76" i="3"/>
  <c r="S75" i="3"/>
  <c r="S74" i="3"/>
  <c r="S73" i="3"/>
  <c r="S72" i="3"/>
  <c r="S71" i="3"/>
  <c r="S70" i="3"/>
  <c r="S69" i="3"/>
  <c r="S68" i="3"/>
  <c r="S67" i="3"/>
  <c r="S66" i="3"/>
  <c r="S65" i="3"/>
  <c r="S64" i="3"/>
  <c r="S63" i="3"/>
  <c r="S62" i="3"/>
  <c r="S61" i="3"/>
  <c r="S60" i="3"/>
  <c r="S59" i="3"/>
  <c r="S58" i="3"/>
  <c r="S57" i="3"/>
  <c r="S56" i="3"/>
  <c r="S55" i="3"/>
  <c r="S54" i="3"/>
  <c r="S53" i="3"/>
  <c r="S52" i="3"/>
  <c r="S51" i="3"/>
  <c r="S50" i="3"/>
  <c r="S49" i="3"/>
  <c r="S48" i="3"/>
  <c r="S47" i="3"/>
  <c r="S46" i="3"/>
  <c r="S45" i="3"/>
  <c r="S44" i="3"/>
  <c r="S43" i="3"/>
  <c r="S42" i="3"/>
  <c r="S41" i="3"/>
  <c r="S40" i="3"/>
  <c r="S39" i="3"/>
  <c r="S38" i="3"/>
  <c r="S37" i="3"/>
  <c r="S36" i="3"/>
  <c r="S35" i="3"/>
  <c r="S34" i="3"/>
  <c r="S33" i="3"/>
  <c r="S32" i="3"/>
  <c r="S31" i="3"/>
  <c r="S30" i="3"/>
  <c r="S29" i="3"/>
  <c r="S28" i="3"/>
  <c r="S27" i="3"/>
  <c r="S26" i="3"/>
  <c r="S25" i="3"/>
  <c r="S24" i="3"/>
  <c r="S23" i="3"/>
  <c r="S22" i="3"/>
  <c r="S21" i="3"/>
  <c r="S20" i="3"/>
  <c r="S1048567" i="3"/>
  <c r="S19" i="3"/>
  <c r="S18" i="3"/>
  <c r="S15" i="3"/>
  <c r="S14" i="3"/>
  <c r="S13" i="3"/>
  <c r="S12" i="3"/>
  <c r="S11" i="3"/>
  <c r="S10" i="3"/>
  <c r="S9" i="3"/>
  <c r="S8" i="3"/>
  <c r="S7" i="3"/>
  <c r="S6" i="3"/>
  <c r="S5" i="3"/>
  <c r="S4" i="3"/>
  <c r="S3" i="3"/>
  <c r="N188" i="3"/>
  <c r="N187" i="3"/>
  <c r="N186" i="3"/>
  <c r="N185" i="3"/>
  <c r="N184" i="3"/>
  <c r="N183" i="3"/>
  <c r="N182" i="3"/>
  <c r="N181" i="3"/>
  <c r="N180" i="3"/>
  <c r="N179" i="3"/>
  <c r="N178" i="3"/>
  <c r="N177" i="3"/>
  <c r="N176" i="3"/>
  <c r="N175" i="3"/>
  <c r="N174" i="3"/>
  <c r="N173" i="3"/>
  <c r="N172" i="3"/>
  <c r="N171" i="3"/>
  <c r="N170" i="3"/>
  <c r="N169" i="3"/>
  <c r="N168" i="3"/>
  <c r="N167" i="3"/>
  <c r="N165" i="3"/>
  <c r="N164" i="3"/>
  <c r="N163" i="3"/>
  <c r="N162" i="3"/>
  <c r="N161" i="3"/>
  <c r="N160" i="3"/>
  <c r="N159" i="3"/>
  <c r="N158" i="3"/>
  <c r="N157" i="3"/>
  <c r="N156" i="3"/>
  <c r="N155" i="3"/>
  <c r="N154" i="3"/>
  <c r="N153" i="3"/>
  <c r="N152" i="3"/>
  <c r="N151" i="3"/>
  <c r="N149" i="3"/>
  <c r="N148" i="3"/>
  <c r="N147" i="3"/>
  <c r="N146" i="3"/>
  <c r="N145" i="3"/>
  <c r="N144" i="3"/>
  <c r="N143" i="3"/>
  <c r="N142" i="3"/>
  <c r="N141" i="3"/>
  <c r="N140" i="3"/>
  <c r="N139" i="3"/>
  <c r="N138" i="3"/>
  <c r="N137" i="3"/>
  <c r="N136" i="3"/>
  <c r="N135" i="3"/>
  <c r="N134" i="3"/>
  <c r="N133" i="3"/>
  <c r="N132" i="3"/>
  <c r="N131" i="3"/>
  <c r="N129" i="3"/>
  <c r="N128" i="3"/>
  <c r="N127" i="3"/>
  <c r="N126" i="3"/>
  <c r="N125" i="3"/>
  <c r="N124" i="3"/>
  <c r="N123" i="3"/>
  <c r="N122" i="3"/>
  <c r="N121" i="3"/>
  <c r="N120" i="3"/>
  <c r="N119" i="3"/>
  <c r="N118" i="3"/>
  <c r="N117" i="3"/>
  <c r="N116" i="3"/>
  <c r="N115" i="3"/>
  <c r="N114" i="3"/>
  <c r="N113" i="3"/>
  <c r="N112" i="3"/>
  <c r="N111" i="3"/>
  <c r="N110" i="3"/>
  <c r="N109" i="3"/>
  <c r="N108" i="3"/>
  <c r="N107" i="3"/>
  <c r="N106" i="3"/>
  <c r="N105" i="3"/>
  <c r="N104" i="3"/>
  <c r="N103" i="3"/>
  <c r="N102" i="3"/>
  <c r="N101" i="3"/>
  <c r="N100" i="3"/>
  <c r="N99" i="3"/>
  <c r="N98" i="3"/>
  <c r="N97" i="3"/>
  <c r="N96" i="3"/>
  <c r="N95" i="3"/>
  <c r="N94" i="3"/>
  <c r="N93" i="3"/>
  <c r="N92" i="3"/>
  <c r="N91" i="3"/>
  <c r="N90" i="3"/>
  <c r="N89" i="3"/>
  <c r="N88" i="3"/>
  <c r="N87" i="3"/>
  <c r="N86" i="3"/>
  <c r="N85" i="3"/>
  <c r="N84" i="3"/>
  <c r="N81" i="3"/>
  <c r="N79" i="3"/>
  <c r="N77" i="3"/>
  <c r="N76" i="3"/>
  <c r="N75" i="3"/>
  <c r="N74" i="3"/>
  <c r="N73" i="3"/>
  <c r="N72" i="3"/>
  <c r="N71" i="3"/>
  <c r="N70" i="3"/>
  <c r="N69" i="3"/>
  <c r="N68" i="3"/>
  <c r="N67" i="3"/>
  <c r="N66" i="3"/>
  <c r="N65" i="3"/>
  <c r="N64" i="3"/>
  <c r="N63" i="3"/>
  <c r="N62" i="3"/>
  <c r="N61" i="3"/>
  <c r="N60" i="3"/>
  <c r="N59" i="3"/>
  <c r="N58" i="3"/>
  <c r="N57" i="3"/>
  <c r="N56" i="3"/>
  <c r="N55" i="3"/>
  <c r="N54" i="3"/>
  <c r="N53" i="3"/>
  <c r="N52" i="3"/>
  <c r="N51" i="3"/>
  <c r="N50" i="3"/>
  <c r="N49" i="3"/>
  <c r="N48" i="3"/>
  <c r="N47" i="3"/>
  <c r="N46" i="3"/>
  <c r="N45" i="3"/>
  <c r="N44" i="3"/>
  <c r="N43" i="3"/>
  <c r="N42" i="3"/>
  <c r="N41" i="3"/>
  <c r="N40" i="3"/>
  <c r="N39" i="3"/>
  <c r="N38" i="3"/>
  <c r="N37" i="3"/>
  <c r="N36" i="3"/>
  <c r="N35" i="3"/>
  <c r="N34" i="3"/>
  <c r="N33" i="3"/>
  <c r="N32" i="3"/>
  <c r="N31" i="3"/>
  <c r="N30" i="3"/>
  <c r="N29" i="3"/>
  <c r="N28" i="3"/>
  <c r="N27" i="3"/>
  <c r="N26" i="3"/>
  <c r="N25" i="3"/>
  <c r="N24" i="3"/>
  <c r="N23" i="3"/>
  <c r="N22" i="3"/>
  <c r="N21" i="3"/>
  <c r="N20" i="3"/>
  <c r="N19" i="3"/>
  <c r="N18" i="3"/>
  <c r="N17" i="3"/>
  <c r="N16" i="3"/>
  <c r="N15" i="3"/>
  <c r="N14" i="3"/>
  <c r="N13" i="3"/>
  <c r="N12" i="3"/>
  <c r="N11" i="3"/>
  <c r="N10" i="3"/>
  <c r="N9" i="3"/>
  <c r="N8" i="3"/>
  <c r="N7" i="3"/>
  <c r="N6" i="3"/>
  <c r="N4" i="3"/>
  <c r="N3" i="3"/>
  <c r="J188" i="3"/>
  <c r="J187" i="3"/>
  <c r="J186" i="3"/>
  <c r="J185" i="3"/>
  <c r="J184" i="3"/>
  <c r="J183" i="3"/>
  <c r="J182" i="3"/>
  <c r="J181" i="3"/>
  <c r="J180" i="3"/>
  <c r="J178" i="3"/>
  <c r="J177" i="3"/>
  <c r="J176" i="3"/>
  <c r="J175" i="3"/>
  <c r="J174" i="3"/>
  <c r="J173" i="3"/>
  <c r="J172" i="3"/>
  <c r="J171" i="3"/>
  <c r="J170" i="3"/>
  <c r="J169" i="3"/>
  <c r="J168" i="3"/>
  <c r="J167" i="3"/>
  <c r="J166" i="3"/>
  <c r="J165" i="3"/>
  <c r="J164" i="3"/>
  <c r="J163" i="3"/>
  <c r="J179" i="3"/>
  <c r="J162" i="3"/>
  <c r="J161" i="3"/>
  <c r="J160" i="3"/>
  <c r="J159" i="3"/>
  <c r="J158" i="3"/>
  <c r="J157" i="3"/>
  <c r="J156" i="3"/>
  <c r="J155" i="3"/>
  <c r="J154" i="3"/>
  <c r="J153" i="3"/>
  <c r="J152" i="3"/>
  <c r="J151" i="3"/>
  <c r="J150" i="3"/>
  <c r="J149" i="3"/>
  <c r="J148" i="3"/>
  <c r="J147" i="3"/>
  <c r="J146" i="3"/>
  <c r="J145" i="3"/>
  <c r="J144" i="3"/>
  <c r="J143" i="3"/>
  <c r="J142" i="3"/>
  <c r="J141" i="3"/>
  <c r="J140" i="3"/>
  <c r="J139" i="3"/>
  <c r="J138" i="3"/>
  <c r="J137" i="3"/>
  <c r="J136" i="3"/>
  <c r="J135" i="3"/>
  <c r="J134" i="3"/>
  <c r="J133" i="3"/>
  <c r="J132" i="3"/>
  <c r="J131" i="3"/>
  <c r="J130" i="3"/>
  <c r="J129" i="3"/>
  <c r="J128" i="3"/>
  <c r="J127" i="3"/>
  <c r="J126" i="3"/>
  <c r="J125" i="3"/>
  <c r="J124" i="3"/>
  <c r="J123" i="3"/>
  <c r="J122" i="3"/>
  <c r="J121" i="3"/>
  <c r="J120" i="3"/>
  <c r="J119" i="3"/>
  <c r="J118" i="3"/>
  <c r="J117" i="3"/>
  <c r="J116" i="3"/>
  <c r="J115" i="3"/>
  <c r="J114" i="3"/>
  <c r="J113" i="3"/>
  <c r="J112" i="3"/>
  <c r="J111" i="3"/>
  <c r="J110" i="3"/>
  <c r="J109" i="3"/>
  <c r="J108" i="3"/>
  <c r="J107" i="3"/>
  <c r="J106" i="3"/>
  <c r="J105" i="3"/>
  <c r="J104" i="3"/>
  <c r="J103" i="3"/>
  <c r="J102" i="3"/>
  <c r="J101" i="3"/>
  <c r="J100" i="3"/>
  <c r="J99" i="3"/>
  <c r="J98" i="3"/>
  <c r="J97" i="3"/>
  <c r="J96" i="3"/>
  <c r="J95" i="3"/>
  <c r="J94" i="3"/>
  <c r="J93" i="3"/>
  <c r="J92" i="3"/>
  <c r="J91" i="3"/>
  <c r="J90" i="3"/>
  <c r="J89" i="3"/>
  <c r="J88" i="3"/>
  <c r="J87" i="3"/>
  <c r="J86" i="3"/>
  <c r="J85" i="3"/>
  <c r="J84" i="3"/>
  <c r="J83" i="3"/>
  <c r="J82" i="3"/>
  <c r="J81" i="3"/>
  <c r="J80" i="3"/>
  <c r="J79" i="3"/>
  <c r="J77" i="3"/>
  <c r="J76" i="3"/>
  <c r="J75" i="3"/>
  <c r="J74" i="3"/>
  <c r="J73" i="3"/>
  <c r="J72" i="3"/>
  <c r="J71" i="3"/>
  <c r="J70" i="3"/>
  <c r="J69" i="3"/>
  <c r="J68" i="3"/>
  <c r="J67" i="3"/>
  <c r="J66" i="3"/>
  <c r="J65" i="3"/>
  <c r="J64" i="3"/>
  <c r="J63" i="3"/>
  <c r="J62" i="3"/>
  <c r="J61" i="3"/>
  <c r="J60" i="3"/>
  <c r="J59" i="3"/>
  <c r="J58" i="3"/>
  <c r="J57" i="3"/>
  <c r="J56" i="3"/>
  <c r="J55" i="3"/>
  <c r="J54" i="3"/>
  <c r="J53" i="3"/>
  <c r="J52" i="3"/>
  <c r="J51" i="3"/>
  <c r="J50" i="3"/>
  <c r="J49" i="3"/>
  <c r="J48" i="3"/>
  <c r="J47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J4" i="3"/>
  <c r="J3" i="3"/>
  <c r="H188" i="3"/>
  <c r="H187" i="3"/>
  <c r="H186" i="3"/>
  <c r="H185" i="3"/>
  <c r="H184" i="3"/>
  <c r="H183" i="3"/>
  <c r="H182" i="3"/>
  <c r="H181" i="3"/>
  <c r="H180" i="3"/>
  <c r="H179" i="3"/>
  <c r="H178" i="3"/>
  <c r="H177" i="3"/>
  <c r="H176" i="3"/>
  <c r="H175" i="3"/>
  <c r="H174" i="3"/>
  <c r="H173" i="3"/>
  <c r="H172" i="3"/>
  <c r="H171" i="3"/>
  <c r="H170" i="3"/>
  <c r="H169" i="3"/>
  <c r="H168" i="3"/>
  <c r="H167" i="3"/>
  <c r="H166" i="3"/>
  <c r="H165" i="3"/>
  <c r="H164" i="3"/>
  <c r="H163" i="3"/>
  <c r="H162" i="3"/>
  <c r="H161" i="3"/>
  <c r="H160" i="3"/>
  <c r="H159" i="3"/>
  <c r="H158" i="3"/>
  <c r="H157" i="3"/>
  <c r="H156" i="3"/>
  <c r="H155" i="3"/>
  <c r="H154" i="3"/>
  <c r="H153" i="3"/>
  <c r="H152" i="3"/>
  <c r="H151" i="3"/>
  <c r="H150" i="3"/>
  <c r="H149" i="3"/>
  <c r="H148" i="3"/>
  <c r="H147" i="3"/>
  <c r="H146" i="3"/>
  <c r="H145" i="3"/>
  <c r="H144" i="3"/>
  <c r="H143" i="3"/>
  <c r="H142" i="3"/>
  <c r="H141" i="3"/>
  <c r="H140" i="3"/>
  <c r="H139" i="3"/>
  <c r="H138" i="3"/>
  <c r="H137" i="3"/>
  <c r="H136" i="3"/>
  <c r="H135" i="3"/>
  <c r="H134" i="3"/>
  <c r="H133" i="3"/>
  <c r="H132" i="3"/>
  <c r="H131" i="3"/>
  <c r="H130" i="3"/>
  <c r="H129" i="3"/>
  <c r="H128" i="3"/>
  <c r="H127" i="3"/>
  <c r="H126" i="3"/>
  <c r="H125" i="3"/>
  <c r="H124" i="3"/>
  <c r="H123" i="3"/>
  <c r="H122" i="3"/>
  <c r="H121" i="3"/>
  <c r="H120" i="3"/>
  <c r="H119" i="3"/>
  <c r="H118" i="3"/>
  <c r="H117" i="3"/>
  <c r="H116" i="3"/>
  <c r="H115" i="3"/>
  <c r="H114" i="3"/>
  <c r="H113" i="3"/>
  <c r="H112" i="3"/>
  <c r="H111" i="3"/>
  <c r="H110" i="3"/>
  <c r="H109" i="3"/>
  <c r="H108" i="3"/>
  <c r="H107" i="3"/>
  <c r="H106" i="3"/>
  <c r="H105" i="3"/>
  <c r="H104" i="3"/>
  <c r="H103" i="3"/>
  <c r="H102" i="3"/>
  <c r="H101" i="3"/>
  <c r="H100" i="3"/>
  <c r="H99" i="3"/>
  <c r="H98" i="3"/>
  <c r="H97" i="3"/>
  <c r="H96" i="3"/>
  <c r="H95" i="3"/>
  <c r="H94" i="3"/>
  <c r="H93" i="3"/>
  <c r="H92" i="3"/>
  <c r="H91" i="3"/>
  <c r="H90" i="3"/>
  <c r="H89" i="3"/>
  <c r="H88" i="3"/>
  <c r="H87" i="3"/>
  <c r="H86" i="3"/>
  <c r="H85" i="3"/>
  <c r="H84" i="3"/>
  <c r="H83" i="3"/>
  <c r="H82" i="3"/>
  <c r="H81" i="3"/>
  <c r="H80" i="3"/>
  <c r="H79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</calcChain>
</file>

<file path=xl/sharedStrings.xml><?xml version="1.0" encoding="utf-8"?>
<sst xmlns="http://schemas.openxmlformats.org/spreadsheetml/2006/main" count="797" uniqueCount="39">
  <si>
    <t>Cl</t>
  </si>
  <si>
    <t>Series</t>
  </si>
  <si>
    <t>1</t>
  </si>
  <si>
    <t>2</t>
  </si>
  <si>
    <t>3</t>
  </si>
  <si>
    <t>4</t>
  </si>
  <si>
    <t>5</t>
  </si>
  <si>
    <t>6</t>
  </si>
  <si>
    <t>Na</t>
  </si>
  <si>
    <t>K</t>
  </si>
  <si>
    <t>TCo2</t>
  </si>
  <si>
    <t>Glu</t>
  </si>
  <si>
    <t>Ca</t>
  </si>
  <si>
    <t>BUN</t>
  </si>
  <si>
    <t>Cr</t>
  </si>
  <si>
    <t>AlkPhos</t>
  </si>
  <si>
    <t>ALT</t>
  </si>
  <si>
    <t>AST</t>
  </si>
  <si>
    <t>Tbili</t>
  </si>
  <si>
    <t>Alb</t>
  </si>
  <si>
    <t>TP</t>
  </si>
  <si>
    <t>DateCollected</t>
  </si>
  <si>
    <t>DateTest</t>
  </si>
  <si>
    <t>mmol/L</t>
  </si>
  <si>
    <t>mg/dL</t>
  </si>
  <si>
    <t>U/L</t>
  </si>
  <si>
    <t>g/dL</t>
  </si>
  <si>
    <t>umol/L</t>
  </si>
  <si>
    <t>uMol/L</t>
  </si>
  <si>
    <t>g/L</t>
  </si>
  <si>
    <t>Glu1</t>
  </si>
  <si>
    <t>Ca1</t>
  </si>
  <si>
    <t>BUN1</t>
  </si>
  <si>
    <t>Cr1</t>
  </si>
  <si>
    <t>Tbili1</t>
  </si>
  <si>
    <t>Alb1</t>
  </si>
  <si>
    <t>TP1</t>
  </si>
  <si>
    <t>Series_pic</t>
  </si>
  <si>
    <t>OldSeries_pic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</si>
</sst>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\-yy;@"/>
    <numFmt numFmtId="165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6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0" applyFont="1"/>
    <xf numFmtId="164" fontId="1" fillId="0" borderId="0" xfId="0" applyNumberFormat="1" applyFont="1"/>
    <xf numFmtId="164" fontId="0" fillId="0" borderId="0" xfId="0" applyNumberFormat="1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0" fillId="2" borderId="0" xfId="0" applyFill="1"/>
    <xf numFmtId="164" fontId="0" fillId="2" borderId="0" xfId="0" applyNumberFormat="1" applyFill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4" fontId="0" fillId="3" borderId="0" xfId="0" applyNumberFormat="1" applyFill="1"/>
    <xf numFmtId="49" fontId="1" fillId="0" borderId="0" xfId="0" applyNumberFormat="1" applyFont="1"/>
    <xf numFmtId="49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6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87"/>
  <sheetViews>
    <sheetView tabSelected="1" workbookViewId="0">
      <selection activeCell="B1" sqref="B1:B1048576"/>
    </sheetView>
  </sheetViews>
  <sheetFormatPr baseColWidth="10" defaultColWidth="8.83203125" defaultRowHeight="15" x14ac:dyDescent="0.2"/>
  <cols>
    <col min="1" max="1" width="9.1640625" customWidth="1"/>
    <col min="2" max="2" width="13.5" style="3" customWidth="1"/>
  </cols>
  <sheetData>
    <row r="1" spans="1:16" s="1" customFormat="1" x14ac:dyDescent="0.2">
      <c r="A1" s="1" t="s">
        <v>1</v>
      </c>
      <c r="B1" s="2" t="s">
        <v>22</v>
      </c>
      <c r="C1" s="1" t="s">
        <v>8</v>
      </c>
      <c r="D1" s="1" t="s">
        <v>9</v>
      </c>
      <c r="E1" s="1" t="s">
        <v>10</v>
      </c>
      <c r="F1" s="1" t="s">
        <v>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18</v>
      </c>
      <c r="O1" s="1" t="s">
        <v>19</v>
      </c>
      <c r="P1" s="1" t="s">
        <v>20</v>
      </c>
    </row>
    <row r="2" spans="1:16" x14ac:dyDescent="0.2">
      <c r="A2" t="s">
        <v>2</v>
      </c>
      <c r="B2" s="3">
        <v>41794</v>
      </c>
      <c r="C2">
        <v>131</v>
      </c>
      <c r="D2">
        <v>6.8</v>
      </c>
      <c r="E2">
        <v>16</v>
      </c>
      <c r="F2">
        <v>97</v>
      </c>
      <c r="G2">
        <v>0.9</v>
      </c>
      <c r="H2">
        <v>1.96</v>
      </c>
      <c r="I2">
        <v>3</v>
      </c>
      <c r="J2">
        <v>24</v>
      </c>
      <c r="K2">
        <v>104</v>
      </c>
      <c r="L2">
        <v>27</v>
      </c>
      <c r="M2">
        <v>30</v>
      </c>
      <c r="N2">
        <v>9</v>
      </c>
      <c r="O2">
        <v>35</v>
      </c>
      <c r="P2">
        <v>74</v>
      </c>
    </row>
    <row r="3" spans="1:16" x14ac:dyDescent="0.2">
      <c r="A3" t="s">
        <v>3</v>
      </c>
      <c r="B3" s="3">
        <v>41794</v>
      </c>
      <c r="C3">
        <v>133</v>
      </c>
      <c r="D3">
        <v>6.2</v>
      </c>
      <c r="E3">
        <v>19</v>
      </c>
      <c r="F3">
        <v>97</v>
      </c>
      <c r="G3">
        <v>1.3</v>
      </c>
      <c r="H3">
        <v>1.98</v>
      </c>
      <c r="I3">
        <v>2.6</v>
      </c>
      <c r="J3">
        <v>17.989999999999998</v>
      </c>
      <c r="K3">
        <v>97</v>
      </c>
      <c r="L3">
        <v>28</v>
      </c>
      <c r="M3">
        <v>32</v>
      </c>
      <c r="N3">
        <v>10</v>
      </c>
      <c r="O3">
        <v>33</v>
      </c>
      <c r="P3">
        <v>72</v>
      </c>
    </row>
    <row r="4" spans="1:16" x14ac:dyDescent="0.2">
      <c r="A4" t="s">
        <v>2</v>
      </c>
      <c r="B4" s="3">
        <v>41793</v>
      </c>
      <c r="C4">
        <v>158</v>
      </c>
      <c r="D4">
        <v>109</v>
      </c>
      <c r="E4">
        <v>4.99</v>
      </c>
      <c r="F4">
        <v>82</v>
      </c>
      <c r="G4">
        <v>4.3</v>
      </c>
      <c r="H4">
        <v>0.99</v>
      </c>
      <c r="I4">
        <v>64.31</v>
      </c>
      <c r="K4">
        <v>0.49</v>
      </c>
      <c r="L4">
        <v>23</v>
      </c>
      <c r="M4">
        <v>18</v>
      </c>
      <c r="N4">
        <v>7</v>
      </c>
      <c r="O4">
        <v>24</v>
      </c>
      <c r="P4">
        <v>61</v>
      </c>
    </row>
    <row r="5" spans="1:16" x14ac:dyDescent="0.2">
      <c r="A5" t="s">
        <v>2</v>
      </c>
      <c r="B5" s="3">
        <v>41794</v>
      </c>
      <c r="C5">
        <v>129</v>
      </c>
      <c r="D5">
        <v>3.1</v>
      </c>
      <c r="E5">
        <v>27</v>
      </c>
      <c r="F5">
        <v>102</v>
      </c>
      <c r="G5">
        <v>6.3</v>
      </c>
      <c r="H5">
        <v>2.34</v>
      </c>
      <c r="I5">
        <v>3</v>
      </c>
      <c r="J5">
        <v>63</v>
      </c>
      <c r="K5">
        <v>106</v>
      </c>
      <c r="L5">
        <v>25</v>
      </c>
      <c r="M5">
        <v>30</v>
      </c>
      <c r="N5">
        <v>19</v>
      </c>
      <c r="O5">
        <v>42</v>
      </c>
      <c r="P5">
        <v>80</v>
      </c>
    </row>
    <row r="6" spans="1:16" x14ac:dyDescent="0.2">
      <c r="A6" t="s">
        <v>2</v>
      </c>
      <c r="B6" s="3">
        <v>41794</v>
      </c>
      <c r="C6">
        <v>127</v>
      </c>
      <c r="D6">
        <v>4.2</v>
      </c>
      <c r="E6">
        <v>21</v>
      </c>
      <c r="F6">
        <v>104</v>
      </c>
      <c r="G6">
        <v>5.9</v>
      </c>
      <c r="H6">
        <v>2.14</v>
      </c>
      <c r="I6">
        <v>4</v>
      </c>
      <c r="J6">
        <v>124</v>
      </c>
      <c r="K6">
        <v>125</v>
      </c>
      <c r="L6">
        <v>188</v>
      </c>
      <c r="M6">
        <v>846</v>
      </c>
      <c r="N6">
        <v>14</v>
      </c>
      <c r="O6">
        <v>36</v>
      </c>
      <c r="P6">
        <v>73</v>
      </c>
    </row>
    <row r="7" spans="1:16" x14ac:dyDescent="0.2">
      <c r="A7" t="s">
        <v>2</v>
      </c>
      <c r="B7" s="3">
        <v>41794</v>
      </c>
      <c r="C7">
        <v>123</v>
      </c>
      <c r="D7">
        <v>3.5</v>
      </c>
      <c r="E7">
        <v>24</v>
      </c>
      <c r="F7">
        <v>105</v>
      </c>
      <c r="G7">
        <v>6.8</v>
      </c>
      <c r="H7">
        <v>1.93</v>
      </c>
      <c r="I7">
        <v>2.8</v>
      </c>
      <c r="J7">
        <v>83</v>
      </c>
      <c r="K7">
        <v>55</v>
      </c>
      <c r="L7">
        <v>57</v>
      </c>
      <c r="M7">
        <v>209</v>
      </c>
      <c r="N7">
        <v>12</v>
      </c>
      <c r="O7">
        <v>37</v>
      </c>
      <c r="P7">
        <v>73</v>
      </c>
    </row>
    <row r="8" spans="1:16" x14ac:dyDescent="0.2">
      <c r="A8" t="s">
        <v>2</v>
      </c>
      <c r="B8" s="3">
        <v>41795</v>
      </c>
      <c r="C8">
        <v>125</v>
      </c>
      <c r="D8">
        <v>3.7</v>
      </c>
      <c r="E8">
        <v>18</v>
      </c>
      <c r="F8">
        <v>94</v>
      </c>
      <c r="G8">
        <v>1.2</v>
      </c>
      <c r="H8">
        <v>2.09</v>
      </c>
      <c r="I8">
        <v>3.3</v>
      </c>
      <c r="J8">
        <v>53</v>
      </c>
      <c r="K8">
        <v>76</v>
      </c>
      <c r="L8">
        <v>59</v>
      </c>
      <c r="M8">
        <v>92</v>
      </c>
      <c r="N8">
        <v>9</v>
      </c>
      <c r="O8">
        <v>29</v>
      </c>
      <c r="P8">
        <v>79</v>
      </c>
    </row>
    <row r="9" spans="1:16" x14ac:dyDescent="0.2">
      <c r="A9" t="s">
        <v>2</v>
      </c>
      <c r="B9" s="3">
        <v>41795</v>
      </c>
      <c r="C9">
        <v>121</v>
      </c>
      <c r="D9">
        <v>4.2</v>
      </c>
      <c r="E9">
        <v>17</v>
      </c>
      <c r="F9">
        <v>94</v>
      </c>
      <c r="G9">
        <v>6.7</v>
      </c>
      <c r="H9">
        <v>1.87</v>
      </c>
      <c r="I9">
        <v>10.5</v>
      </c>
      <c r="J9">
        <v>244</v>
      </c>
      <c r="K9">
        <v>440</v>
      </c>
      <c r="L9">
        <v>400</v>
      </c>
      <c r="M9">
        <v>2000.01</v>
      </c>
      <c r="N9">
        <v>14</v>
      </c>
      <c r="O9">
        <v>36</v>
      </c>
      <c r="P9">
        <v>75</v>
      </c>
    </row>
    <row r="10" spans="1:16" x14ac:dyDescent="0.2">
      <c r="A10" t="s">
        <v>2</v>
      </c>
      <c r="B10" s="3">
        <v>41795</v>
      </c>
      <c r="D10">
        <v>1.49</v>
      </c>
      <c r="E10">
        <v>24</v>
      </c>
      <c r="F10">
        <v>93</v>
      </c>
      <c r="G10">
        <v>5.7</v>
      </c>
      <c r="H10">
        <v>1.83</v>
      </c>
      <c r="I10">
        <v>3.4</v>
      </c>
      <c r="J10">
        <v>92</v>
      </c>
      <c r="K10">
        <v>43</v>
      </c>
      <c r="L10">
        <v>68</v>
      </c>
      <c r="M10">
        <v>216</v>
      </c>
      <c r="N10">
        <v>13</v>
      </c>
      <c r="O10">
        <v>27</v>
      </c>
      <c r="P10">
        <v>63</v>
      </c>
    </row>
    <row r="11" spans="1:16" x14ac:dyDescent="0.2">
      <c r="A11" t="s">
        <v>2</v>
      </c>
      <c r="B11" s="3">
        <v>41795</v>
      </c>
      <c r="C11">
        <v>124</v>
      </c>
      <c r="D11">
        <v>2.9</v>
      </c>
      <c r="E11">
        <v>17</v>
      </c>
      <c r="F11">
        <v>106</v>
      </c>
      <c r="G11">
        <v>6.5</v>
      </c>
      <c r="H11">
        <v>1.9</v>
      </c>
      <c r="I11">
        <v>6.5</v>
      </c>
      <c r="J11">
        <v>108</v>
      </c>
      <c r="K11">
        <v>682</v>
      </c>
      <c r="L11">
        <v>95</v>
      </c>
      <c r="M11">
        <v>1421</v>
      </c>
      <c r="N11">
        <v>15</v>
      </c>
      <c r="O11">
        <v>28</v>
      </c>
      <c r="P11">
        <v>70</v>
      </c>
    </row>
    <row r="12" spans="1:16" x14ac:dyDescent="0.2">
      <c r="A12" t="s">
        <v>3</v>
      </c>
      <c r="B12" s="3">
        <v>41799</v>
      </c>
      <c r="C12">
        <v>135</v>
      </c>
      <c r="D12">
        <v>8.51</v>
      </c>
      <c r="F12">
        <v>87</v>
      </c>
      <c r="G12">
        <v>4</v>
      </c>
      <c r="H12">
        <v>1.65</v>
      </c>
      <c r="I12">
        <v>19.399999999999999</v>
      </c>
      <c r="J12">
        <v>661</v>
      </c>
      <c r="K12">
        <v>1694</v>
      </c>
      <c r="L12">
        <v>2000.01</v>
      </c>
      <c r="N12">
        <v>19</v>
      </c>
      <c r="O12">
        <v>26</v>
      </c>
      <c r="P12">
        <v>84</v>
      </c>
    </row>
    <row r="13" spans="1:16" x14ac:dyDescent="0.2">
      <c r="A13" t="s">
        <v>3</v>
      </c>
      <c r="B13" s="3">
        <v>41799</v>
      </c>
      <c r="C13">
        <v>137</v>
      </c>
      <c r="D13">
        <v>6.4</v>
      </c>
      <c r="E13">
        <v>14</v>
      </c>
      <c r="F13">
        <v>102</v>
      </c>
      <c r="G13">
        <v>5</v>
      </c>
      <c r="H13">
        <v>1.99</v>
      </c>
      <c r="I13">
        <v>30.6</v>
      </c>
      <c r="J13">
        <v>718</v>
      </c>
      <c r="K13">
        <v>1195</v>
      </c>
      <c r="L13">
        <v>1503</v>
      </c>
      <c r="N13">
        <v>25</v>
      </c>
      <c r="O13">
        <v>26</v>
      </c>
      <c r="P13">
        <v>58</v>
      </c>
    </row>
    <row r="14" spans="1:16" x14ac:dyDescent="0.2">
      <c r="A14" t="s">
        <v>3</v>
      </c>
      <c r="B14" s="3">
        <v>41799</v>
      </c>
      <c r="C14">
        <v>120</v>
      </c>
      <c r="D14">
        <v>2.5</v>
      </c>
      <c r="E14">
        <v>24</v>
      </c>
      <c r="F14">
        <v>92</v>
      </c>
      <c r="G14">
        <v>4.5</v>
      </c>
      <c r="H14">
        <v>2.15</v>
      </c>
      <c r="I14">
        <v>3.4</v>
      </c>
      <c r="J14">
        <v>64</v>
      </c>
      <c r="K14">
        <v>54</v>
      </c>
      <c r="L14">
        <v>55</v>
      </c>
      <c r="M14">
        <v>44</v>
      </c>
      <c r="N14">
        <v>12</v>
      </c>
      <c r="O14">
        <v>37</v>
      </c>
      <c r="P14">
        <v>80</v>
      </c>
    </row>
    <row r="15" spans="1:16" x14ac:dyDescent="0.2">
      <c r="A15" t="s">
        <v>3</v>
      </c>
      <c r="B15" s="3">
        <v>41799</v>
      </c>
      <c r="E15">
        <v>22</v>
      </c>
      <c r="F15">
        <v>94</v>
      </c>
      <c r="G15">
        <v>8.3000000000000007</v>
      </c>
      <c r="H15">
        <v>1.98</v>
      </c>
      <c r="I15">
        <v>16.399999999999999</v>
      </c>
      <c r="J15">
        <v>601</v>
      </c>
      <c r="K15">
        <v>172</v>
      </c>
      <c r="L15">
        <v>196</v>
      </c>
      <c r="O15">
        <v>25</v>
      </c>
      <c r="P15">
        <v>64</v>
      </c>
    </row>
    <row r="16" spans="1:16" x14ac:dyDescent="0.2">
      <c r="A16" t="s">
        <v>4</v>
      </c>
      <c r="B16" s="3">
        <v>41800</v>
      </c>
      <c r="C16">
        <v>127</v>
      </c>
      <c r="E16">
        <v>25</v>
      </c>
      <c r="F16">
        <v>105</v>
      </c>
      <c r="G16">
        <v>5.5</v>
      </c>
      <c r="H16">
        <v>1.86</v>
      </c>
      <c r="I16">
        <v>26.2</v>
      </c>
      <c r="J16">
        <v>745</v>
      </c>
      <c r="K16">
        <v>111</v>
      </c>
      <c r="L16">
        <v>150</v>
      </c>
      <c r="O16">
        <v>25</v>
      </c>
      <c r="P16">
        <v>63</v>
      </c>
    </row>
    <row r="17" spans="1:16" x14ac:dyDescent="0.2">
      <c r="A17" t="s">
        <v>2</v>
      </c>
      <c r="B17" s="3">
        <v>41798</v>
      </c>
      <c r="C17">
        <v>128</v>
      </c>
      <c r="D17">
        <v>3.8</v>
      </c>
      <c r="E17">
        <v>16</v>
      </c>
      <c r="F17">
        <v>104</v>
      </c>
      <c r="G17">
        <v>5.9</v>
      </c>
      <c r="H17">
        <v>2.1</v>
      </c>
      <c r="I17">
        <v>4.2</v>
      </c>
      <c r="J17">
        <v>112</v>
      </c>
      <c r="K17">
        <v>125</v>
      </c>
      <c r="L17">
        <v>99</v>
      </c>
      <c r="M17">
        <v>796</v>
      </c>
      <c r="N17">
        <v>14</v>
      </c>
      <c r="O17">
        <v>39</v>
      </c>
      <c r="P17">
        <v>73</v>
      </c>
    </row>
    <row r="18" spans="1:16" x14ac:dyDescent="0.2">
      <c r="A18" t="s">
        <v>2</v>
      </c>
      <c r="B18" s="3">
        <v>41799</v>
      </c>
      <c r="C18">
        <v>125</v>
      </c>
      <c r="D18">
        <v>3.6</v>
      </c>
      <c r="E18">
        <v>21</v>
      </c>
      <c r="F18">
        <v>99</v>
      </c>
      <c r="G18">
        <v>6.8</v>
      </c>
      <c r="H18">
        <v>1.9</v>
      </c>
      <c r="I18">
        <v>2.7</v>
      </c>
      <c r="J18">
        <v>89</v>
      </c>
      <c r="K18">
        <v>56</v>
      </c>
      <c r="L18">
        <v>42</v>
      </c>
      <c r="M18">
        <v>221</v>
      </c>
      <c r="N18">
        <v>8</v>
      </c>
      <c r="O18">
        <v>39</v>
      </c>
      <c r="P18">
        <v>71</v>
      </c>
    </row>
    <row r="19" spans="1:16" x14ac:dyDescent="0.2">
      <c r="A19" t="s">
        <v>3</v>
      </c>
      <c r="B19" s="3">
        <v>41799</v>
      </c>
      <c r="C19">
        <v>123</v>
      </c>
      <c r="D19">
        <v>3.2</v>
      </c>
      <c r="E19">
        <v>8</v>
      </c>
      <c r="F19">
        <v>98</v>
      </c>
      <c r="G19">
        <v>7.5</v>
      </c>
      <c r="H19">
        <v>1.58</v>
      </c>
      <c r="I19">
        <v>31.3</v>
      </c>
      <c r="J19">
        <v>1012</v>
      </c>
      <c r="K19">
        <v>900</v>
      </c>
      <c r="L19">
        <v>740</v>
      </c>
      <c r="N19">
        <v>16</v>
      </c>
      <c r="O19">
        <v>30</v>
      </c>
      <c r="P19">
        <v>72</v>
      </c>
    </row>
    <row r="20" spans="1:16" x14ac:dyDescent="0.2">
      <c r="A20" t="s">
        <v>4</v>
      </c>
      <c r="B20" s="3">
        <v>41800</v>
      </c>
      <c r="C20">
        <v>128</v>
      </c>
      <c r="E20">
        <v>7</v>
      </c>
      <c r="F20">
        <v>103</v>
      </c>
      <c r="G20">
        <v>4.7</v>
      </c>
      <c r="H20">
        <v>1.51</v>
      </c>
      <c r="I20">
        <v>45.2</v>
      </c>
      <c r="J20">
        <v>1343</v>
      </c>
      <c r="K20">
        <v>912</v>
      </c>
      <c r="L20">
        <v>607</v>
      </c>
      <c r="N20">
        <v>26</v>
      </c>
      <c r="O20">
        <v>27</v>
      </c>
      <c r="P20">
        <v>69</v>
      </c>
    </row>
    <row r="21" spans="1:16" x14ac:dyDescent="0.2">
      <c r="A21" t="s">
        <v>4</v>
      </c>
      <c r="B21" s="3">
        <v>41800</v>
      </c>
      <c r="C21">
        <v>124</v>
      </c>
      <c r="D21">
        <v>3</v>
      </c>
      <c r="E21">
        <v>6</v>
      </c>
      <c r="F21">
        <v>64</v>
      </c>
      <c r="G21">
        <v>18</v>
      </c>
      <c r="H21">
        <v>1.49</v>
      </c>
      <c r="I21">
        <v>46.7</v>
      </c>
      <c r="J21">
        <v>1386</v>
      </c>
      <c r="K21">
        <v>758</v>
      </c>
      <c r="L21">
        <v>332</v>
      </c>
      <c r="M21">
        <v>1037</v>
      </c>
      <c r="N21">
        <v>24</v>
      </c>
      <c r="O21">
        <v>19</v>
      </c>
      <c r="P21">
        <v>67</v>
      </c>
    </row>
    <row r="22" spans="1:16" x14ac:dyDescent="0.2">
      <c r="A22" t="s">
        <v>3</v>
      </c>
      <c r="B22" s="3">
        <v>41799</v>
      </c>
      <c r="C22">
        <v>120</v>
      </c>
      <c r="D22">
        <v>2.9</v>
      </c>
      <c r="E22">
        <v>6</v>
      </c>
      <c r="F22">
        <v>91</v>
      </c>
      <c r="G22">
        <v>4.9000000000000004</v>
      </c>
      <c r="H22">
        <v>1.65</v>
      </c>
      <c r="I22">
        <v>36.299999999999997</v>
      </c>
      <c r="J22">
        <v>1130</v>
      </c>
      <c r="K22">
        <v>761</v>
      </c>
      <c r="L22">
        <v>457</v>
      </c>
      <c r="M22">
        <v>2000.01</v>
      </c>
      <c r="N22">
        <v>13</v>
      </c>
      <c r="O22">
        <v>24</v>
      </c>
      <c r="P22">
        <v>69</v>
      </c>
    </row>
    <row r="23" spans="1:16" x14ac:dyDescent="0.2">
      <c r="A23" t="s">
        <v>3</v>
      </c>
      <c r="B23" s="3">
        <v>41800</v>
      </c>
      <c r="C23">
        <v>124</v>
      </c>
      <c r="E23">
        <v>18</v>
      </c>
      <c r="F23">
        <v>95</v>
      </c>
      <c r="G23">
        <v>5.7</v>
      </c>
      <c r="H23">
        <v>1.62</v>
      </c>
      <c r="I23">
        <v>27</v>
      </c>
      <c r="J23">
        <v>720</v>
      </c>
      <c r="K23">
        <v>335</v>
      </c>
      <c r="L23">
        <v>263</v>
      </c>
      <c r="M23">
        <v>638</v>
      </c>
      <c r="N23">
        <v>12</v>
      </c>
      <c r="O23">
        <v>23</v>
      </c>
      <c r="P23">
        <v>68</v>
      </c>
    </row>
    <row r="24" spans="1:16" x14ac:dyDescent="0.2">
      <c r="A24" t="s">
        <v>3</v>
      </c>
      <c r="B24" s="3">
        <v>41800</v>
      </c>
      <c r="C24">
        <v>131</v>
      </c>
      <c r="D24">
        <v>3.7</v>
      </c>
      <c r="E24">
        <v>27</v>
      </c>
      <c r="F24">
        <v>102</v>
      </c>
      <c r="G24">
        <v>4.2</v>
      </c>
      <c r="H24">
        <v>2.02</v>
      </c>
      <c r="I24">
        <v>4.7</v>
      </c>
      <c r="J24">
        <v>46</v>
      </c>
      <c r="K24">
        <v>97</v>
      </c>
      <c r="L24">
        <v>125</v>
      </c>
      <c r="M24">
        <v>65</v>
      </c>
      <c r="N24">
        <v>17</v>
      </c>
      <c r="O24">
        <v>26</v>
      </c>
      <c r="P24">
        <v>67</v>
      </c>
    </row>
    <row r="25" spans="1:16" x14ac:dyDescent="0.2">
      <c r="A25" t="s">
        <v>3</v>
      </c>
      <c r="B25" s="3">
        <v>41800</v>
      </c>
      <c r="C25">
        <v>129</v>
      </c>
      <c r="D25">
        <v>4</v>
      </c>
      <c r="E25">
        <v>21</v>
      </c>
      <c r="F25">
        <v>107</v>
      </c>
      <c r="G25">
        <v>8.4</v>
      </c>
      <c r="H25">
        <v>2.29</v>
      </c>
      <c r="I25">
        <v>6.1</v>
      </c>
      <c r="J25">
        <v>87</v>
      </c>
      <c r="K25">
        <v>75</v>
      </c>
      <c r="L25">
        <v>80</v>
      </c>
      <c r="M25">
        <v>62</v>
      </c>
      <c r="N25">
        <v>15</v>
      </c>
      <c r="O25">
        <v>35</v>
      </c>
      <c r="P25">
        <v>78</v>
      </c>
    </row>
    <row r="26" spans="1:16" x14ac:dyDescent="0.2">
      <c r="A26" t="s">
        <v>5</v>
      </c>
      <c r="B26" s="3">
        <v>41801</v>
      </c>
      <c r="C26">
        <v>124</v>
      </c>
      <c r="D26">
        <v>3.3</v>
      </c>
      <c r="E26">
        <v>6</v>
      </c>
      <c r="F26">
        <v>95</v>
      </c>
      <c r="G26">
        <v>8.6999999999999993</v>
      </c>
      <c r="H26">
        <v>1.46</v>
      </c>
      <c r="I26">
        <v>50.1</v>
      </c>
      <c r="J26">
        <v>1379</v>
      </c>
      <c r="K26">
        <v>658</v>
      </c>
      <c r="L26">
        <v>216</v>
      </c>
      <c r="M26">
        <v>541</v>
      </c>
      <c r="N26">
        <v>30</v>
      </c>
      <c r="O26">
        <v>15</v>
      </c>
      <c r="P26">
        <v>62</v>
      </c>
    </row>
    <row r="27" spans="1:16" x14ac:dyDescent="0.2">
      <c r="A27" t="s">
        <v>5</v>
      </c>
      <c r="B27" s="3">
        <v>41801</v>
      </c>
      <c r="C27">
        <v>127</v>
      </c>
      <c r="D27">
        <v>3.3</v>
      </c>
      <c r="E27">
        <v>5</v>
      </c>
      <c r="F27">
        <v>113</v>
      </c>
      <c r="G27">
        <v>4.4000000000000004</v>
      </c>
      <c r="H27">
        <v>1.1599999999999999</v>
      </c>
      <c r="I27">
        <v>49.7</v>
      </c>
      <c r="J27">
        <v>1472</v>
      </c>
      <c r="K27">
        <v>843</v>
      </c>
      <c r="L27">
        <v>402</v>
      </c>
      <c r="N27">
        <v>32</v>
      </c>
      <c r="O27">
        <v>19</v>
      </c>
      <c r="P27">
        <v>56</v>
      </c>
    </row>
    <row r="28" spans="1:16" x14ac:dyDescent="0.2">
      <c r="A28" t="s">
        <v>4</v>
      </c>
      <c r="B28" s="3">
        <v>41801</v>
      </c>
      <c r="C28">
        <v>128</v>
      </c>
      <c r="D28">
        <v>2.8</v>
      </c>
      <c r="E28">
        <v>27</v>
      </c>
      <c r="F28">
        <v>96</v>
      </c>
      <c r="G28">
        <v>5.0999999999999996</v>
      </c>
      <c r="H28">
        <v>2.2200000000000002</v>
      </c>
      <c r="I28">
        <v>2.2999999999999998</v>
      </c>
      <c r="J28">
        <v>81</v>
      </c>
      <c r="K28">
        <v>49</v>
      </c>
      <c r="L28">
        <v>42</v>
      </c>
      <c r="M28">
        <v>36</v>
      </c>
      <c r="N28">
        <v>11</v>
      </c>
      <c r="O28">
        <v>37</v>
      </c>
      <c r="P28">
        <v>81</v>
      </c>
    </row>
    <row r="29" spans="1:16" x14ac:dyDescent="0.2">
      <c r="A29" t="s">
        <v>4</v>
      </c>
      <c r="B29" s="3">
        <v>41801</v>
      </c>
      <c r="C29">
        <v>127</v>
      </c>
      <c r="D29">
        <v>2</v>
      </c>
      <c r="E29">
        <v>16</v>
      </c>
      <c r="F29">
        <v>105</v>
      </c>
      <c r="G29">
        <v>5.8</v>
      </c>
      <c r="H29">
        <v>1.75</v>
      </c>
      <c r="I29">
        <v>33.700000000000003</v>
      </c>
      <c r="J29">
        <v>736</v>
      </c>
      <c r="K29">
        <v>217</v>
      </c>
      <c r="L29">
        <v>187</v>
      </c>
      <c r="M29">
        <v>351</v>
      </c>
      <c r="N29">
        <v>14</v>
      </c>
      <c r="O29">
        <v>21</v>
      </c>
      <c r="P29">
        <v>60</v>
      </c>
    </row>
    <row r="30" spans="1:16" x14ac:dyDescent="0.2">
      <c r="A30" t="s">
        <v>5</v>
      </c>
      <c r="B30" s="3">
        <v>41802</v>
      </c>
      <c r="C30">
        <v>127</v>
      </c>
      <c r="D30">
        <v>2.1</v>
      </c>
      <c r="E30">
        <v>20</v>
      </c>
      <c r="F30">
        <v>102</v>
      </c>
      <c r="G30">
        <v>4.3</v>
      </c>
      <c r="H30">
        <v>1.83</v>
      </c>
      <c r="I30">
        <v>36.299999999999997</v>
      </c>
      <c r="J30">
        <v>754</v>
      </c>
      <c r="K30">
        <v>164</v>
      </c>
      <c r="L30">
        <v>137</v>
      </c>
      <c r="M30">
        <v>212</v>
      </c>
      <c r="N30">
        <v>20</v>
      </c>
      <c r="O30">
        <v>22</v>
      </c>
      <c r="P30">
        <v>60</v>
      </c>
    </row>
    <row r="31" spans="1:16" x14ac:dyDescent="0.2">
      <c r="A31" t="s">
        <v>6</v>
      </c>
      <c r="B31" s="3">
        <v>41803</v>
      </c>
      <c r="C31">
        <v>125</v>
      </c>
      <c r="D31">
        <v>2</v>
      </c>
      <c r="E31">
        <v>23</v>
      </c>
      <c r="F31">
        <v>99</v>
      </c>
      <c r="G31">
        <v>3.7</v>
      </c>
      <c r="H31">
        <v>1.84</v>
      </c>
      <c r="I31">
        <v>41.3</v>
      </c>
      <c r="J31">
        <v>826</v>
      </c>
      <c r="K31">
        <v>144</v>
      </c>
      <c r="L31">
        <v>103</v>
      </c>
      <c r="M31">
        <v>117</v>
      </c>
      <c r="N31">
        <v>16</v>
      </c>
      <c r="O31">
        <v>22</v>
      </c>
      <c r="P31">
        <v>65</v>
      </c>
    </row>
    <row r="32" spans="1:16" x14ac:dyDescent="0.2">
      <c r="A32" t="s">
        <v>7</v>
      </c>
      <c r="B32" s="3">
        <v>41804</v>
      </c>
      <c r="C32">
        <v>125</v>
      </c>
      <c r="D32">
        <v>2.2999999999999998</v>
      </c>
      <c r="E32">
        <v>22</v>
      </c>
      <c r="F32">
        <v>100</v>
      </c>
      <c r="G32">
        <v>2.8</v>
      </c>
      <c r="H32">
        <v>1.77</v>
      </c>
      <c r="I32">
        <v>40.299999999999997</v>
      </c>
      <c r="J32">
        <v>748</v>
      </c>
      <c r="K32">
        <v>117</v>
      </c>
      <c r="L32">
        <v>89</v>
      </c>
      <c r="M32">
        <v>93</v>
      </c>
      <c r="N32">
        <v>12</v>
      </c>
      <c r="O32">
        <v>22</v>
      </c>
      <c r="P32">
        <v>64</v>
      </c>
    </row>
    <row r="33" spans="1:16" x14ac:dyDescent="0.2">
      <c r="A33" t="s">
        <v>2</v>
      </c>
      <c r="B33" s="3">
        <v>41801</v>
      </c>
      <c r="C33">
        <v>126</v>
      </c>
      <c r="D33">
        <v>4.0999999999999996</v>
      </c>
      <c r="E33">
        <v>32</v>
      </c>
      <c r="F33">
        <v>97</v>
      </c>
      <c r="G33">
        <v>5.7</v>
      </c>
      <c r="H33">
        <v>1.87</v>
      </c>
      <c r="I33">
        <v>9.8000000000000007</v>
      </c>
      <c r="J33">
        <v>87</v>
      </c>
      <c r="K33">
        <v>682</v>
      </c>
      <c r="L33">
        <v>427</v>
      </c>
      <c r="M33">
        <v>1133</v>
      </c>
      <c r="N33">
        <v>23</v>
      </c>
      <c r="O33">
        <v>33</v>
      </c>
      <c r="P33">
        <v>69</v>
      </c>
    </row>
    <row r="34" spans="1:16" x14ac:dyDescent="0.2">
      <c r="A34" t="s">
        <v>3</v>
      </c>
      <c r="B34" s="3">
        <v>41803</v>
      </c>
      <c r="C34">
        <v>120</v>
      </c>
      <c r="D34">
        <v>4.2</v>
      </c>
      <c r="E34">
        <v>31</v>
      </c>
      <c r="F34">
        <v>97</v>
      </c>
      <c r="G34">
        <v>3.8</v>
      </c>
      <c r="H34">
        <v>1.9</v>
      </c>
      <c r="I34">
        <v>4</v>
      </c>
      <c r="J34">
        <v>68</v>
      </c>
      <c r="K34">
        <v>321</v>
      </c>
      <c r="L34">
        <v>178</v>
      </c>
      <c r="M34">
        <v>230</v>
      </c>
      <c r="N34">
        <v>20</v>
      </c>
      <c r="O34">
        <v>30</v>
      </c>
      <c r="P34">
        <v>62</v>
      </c>
    </row>
    <row r="35" spans="1:16" x14ac:dyDescent="0.2">
      <c r="A35" t="s">
        <v>4</v>
      </c>
      <c r="B35" s="3">
        <v>41806</v>
      </c>
      <c r="C35">
        <v>129</v>
      </c>
      <c r="D35">
        <v>4.4000000000000004</v>
      </c>
      <c r="E35">
        <v>29</v>
      </c>
      <c r="F35">
        <v>101</v>
      </c>
      <c r="G35">
        <v>4.5999999999999996</v>
      </c>
      <c r="H35">
        <v>2.1</v>
      </c>
      <c r="I35">
        <v>3.7</v>
      </c>
      <c r="J35">
        <v>69</v>
      </c>
      <c r="K35">
        <v>207</v>
      </c>
      <c r="L35">
        <v>89</v>
      </c>
      <c r="M35">
        <v>91</v>
      </c>
      <c r="N35">
        <v>13</v>
      </c>
      <c r="O35">
        <v>26</v>
      </c>
      <c r="P35">
        <v>62</v>
      </c>
    </row>
    <row r="36" spans="1:16" x14ac:dyDescent="0.2">
      <c r="A36" t="s">
        <v>5</v>
      </c>
      <c r="B36" s="3">
        <v>41807</v>
      </c>
      <c r="C36">
        <v>122</v>
      </c>
      <c r="D36">
        <v>4.0999999999999996</v>
      </c>
      <c r="E36">
        <v>25</v>
      </c>
      <c r="F36">
        <v>99</v>
      </c>
      <c r="G36">
        <v>5.3</v>
      </c>
      <c r="H36">
        <v>2.0499999999999998</v>
      </c>
      <c r="I36">
        <v>3.9</v>
      </c>
      <c r="J36">
        <v>85</v>
      </c>
      <c r="K36">
        <v>174</v>
      </c>
      <c r="L36">
        <v>71</v>
      </c>
      <c r="M36">
        <v>66</v>
      </c>
      <c r="N36">
        <v>13</v>
      </c>
      <c r="O36">
        <v>25</v>
      </c>
      <c r="P36">
        <v>58</v>
      </c>
    </row>
    <row r="37" spans="1:16" x14ac:dyDescent="0.2">
      <c r="A37" t="s">
        <v>3</v>
      </c>
      <c r="B37" s="3">
        <v>41801</v>
      </c>
      <c r="C37">
        <v>129</v>
      </c>
      <c r="D37">
        <v>3.3</v>
      </c>
      <c r="E37">
        <v>23</v>
      </c>
      <c r="F37">
        <v>108</v>
      </c>
      <c r="G37">
        <v>8.6</v>
      </c>
      <c r="H37">
        <v>1.98</v>
      </c>
      <c r="I37">
        <v>8.4</v>
      </c>
      <c r="J37">
        <v>188</v>
      </c>
      <c r="K37">
        <v>122</v>
      </c>
      <c r="L37">
        <v>211</v>
      </c>
      <c r="M37">
        <v>400</v>
      </c>
      <c r="N37">
        <v>9</v>
      </c>
      <c r="O37">
        <v>27</v>
      </c>
      <c r="P37">
        <v>75</v>
      </c>
    </row>
    <row r="38" spans="1:16" x14ac:dyDescent="0.2">
      <c r="A38" t="s">
        <v>3</v>
      </c>
      <c r="B38" s="3">
        <v>41803</v>
      </c>
      <c r="C38">
        <v>134</v>
      </c>
      <c r="D38">
        <v>3.4</v>
      </c>
      <c r="E38">
        <v>30</v>
      </c>
      <c r="F38">
        <v>109</v>
      </c>
      <c r="G38">
        <v>5.8</v>
      </c>
      <c r="H38">
        <v>1.77</v>
      </c>
      <c r="I38">
        <v>4.8</v>
      </c>
      <c r="J38">
        <v>120</v>
      </c>
      <c r="K38">
        <v>65</v>
      </c>
      <c r="L38">
        <v>117</v>
      </c>
      <c r="M38">
        <v>124</v>
      </c>
      <c r="N38">
        <v>8</v>
      </c>
      <c r="O38">
        <v>24</v>
      </c>
      <c r="P38">
        <v>60</v>
      </c>
    </row>
    <row r="39" spans="1:16" x14ac:dyDescent="0.2">
      <c r="A39" t="s">
        <v>3</v>
      </c>
      <c r="B39" s="3">
        <v>41802</v>
      </c>
      <c r="C39">
        <v>127</v>
      </c>
      <c r="D39">
        <v>3.5</v>
      </c>
      <c r="E39">
        <v>20</v>
      </c>
      <c r="F39">
        <v>107</v>
      </c>
      <c r="G39">
        <v>5.9</v>
      </c>
      <c r="H39">
        <v>1.98</v>
      </c>
      <c r="I39">
        <v>26.1</v>
      </c>
      <c r="J39">
        <v>423</v>
      </c>
      <c r="K39">
        <v>72</v>
      </c>
      <c r="L39">
        <v>77</v>
      </c>
      <c r="M39">
        <v>45</v>
      </c>
      <c r="N39">
        <v>21</v>
      </c>
      <c r="O39">
        <v>27</v>
      </c>
      <c r="P39">
        <v>67</v>
      </c>
    </row>
    <row r="40" spans="1:16" x14ac:dyDescent="0.2">
      <c r="A40" t="s">
        <v>4</v>
      </c>
      <c r="B40" s="3">
        <v>41803</v>
      </c>
      <c r="C40">
        <v>131</v>
      </c>
      <c r="D40">
        <v>4.3</v>
      </c>
      <c r="E40">
        <v>24</v>
      </c>
      <c r="F40">
        <v>109</v>
      </c>
      <c r="G40">
        <v>5.9</v>
      </c>
      <c r="H40">
        <v>1.95</v>
      </c>
      <c r="I40">
        <v>13.5</v>
      </c>
      <c r="J40">
        <v>269</v>
      </c>
      <c r="K40">
        <v>120</v>
      </c>
      <c r="L40">
        <v>72</v>
      </c>
      <c r="M40">
        <v>50</v>
      </c>
      <c r="N40">
        <v>16</v>
      </c>
      <c r="O40">
        <v>27</v>
      </c>
      <c r="P40">
        <v>65</v>
      </c>
    </row>
    <row r="41" spans="1:16" x14ac:dyDescent="0.2">
      <c r="A41" t="s">
        <v>5</v>
      </c>
      <c r="B41" s="3">
        <v>41806</v>
      </c>
      <c r="C41">
        <v>128</v>
      </c>
      <c r="D41">
        <v>4.3</v>
      </c>
      <c r="E41">
        <v>29</v>
      </c>
      <c r="F41">
        <v>102</v>
      </c>
      <c r="G41">
        <v>6</v>
      </c>
      <c r="H41">
        <v>1.97</v>
      </c>
      <c r="I41">
        <v>4.9000000000000004</v>
      </c>
      <c r="J41">
        <v>121</v>
      </c>
      <c r="K41">
        <v>89</v>
      </c>
      <c r="L41">
        <v>50</v>
      </c>
      <c r="M41">
        <v>54</v>
      </c>
      <c r="N41">
        <v>11</v>
      </c>
      <c r="O41">
        <v>25</v>
      </c>
      <c r="P41">
        <v>61</v>
      </c>
    </row>
    <row r="42" spans="1:16" x14ac:dyDescent="0.2">
      <c r="A42" t="s">
        <v>3</v>
      </c>
      <c r="B42" s="3">
        <v>41802</v>
      </c>
      <c r="C42">
        <v>126</v>
      </c>
      <c r="D42">
        <v>3.5</v>
      </c>
      <c r="E42">
        <v>24</v>
      </c>
      <c r="F42">
        <v>101</v>
      </c>
      <c r="G42">
        <v>6.8</v>
      </c>
      <c r="H42">
        <v>2.12</v>
      </c>
      <c r="I42">
        <v>6.4</v>
      </c>
      <c r="J42">
        <v>155</v>
      </c>
      <c r="K42">
        <v>166</v>
      </c>
      <c r="L42">
        <v>16</v>
      </c>
      <c r="M42">
        <v>14</v>
      </c>
      <c r="N42">
        <v>20</v>
      </c>
      <c r="O42">
        <v>22</v>
      </c>
      <c r="P42">
        <v>64</v>
      </c>
    </row>
    <row r="43" spans="1:16" x14ac:dyDescent="0.2">
      <c r="A43" t="s">
        <v>3</v>
      </c>
      <c r="B43" s="3">
        <v>41803</v>
      </c>
      <c r="D43">
        <v>4.5</v>
      </c>
      <c r="E43">
        <v>12</v>
      </c>
      <c r="F43">
        <v>102</v>
      </c>
      <c r="G43">
        <v>4.4000000000000004</v>
      </c>
      <c r="H43">
        <v>2.09</v>
      </c>
      <c r="I43">
        <v>7.9</v>
      </c>
      <c r="J43">
        <v>72</v>
      </c>
      <c r="K43">
        <v>122</v>
      </c>
      <c r="L43">
        <v>77</v>
      </c>
      <c r="M43">
        <v>296</v>
      </c>
      <c r="N43">
        <v>9</v>
      </c>
      <c r="O43">
        <v>30</v>
      </c>
      <c r="P43">
        <v>63</v>
      </c>
    </row>
    <row r="44" spans="1:16" x14ac:dyDescent="0.2">
      <c r="A44" t="s">
        <v>4</v>
      </c>
      <c r="B44" s="3">
        <v>41804</v>
      </c>
      <c r="C44">
        <v>122</v>
      </c>
      <c r="D44">
        <v>4.2</v>
      </c>
      <c r="E44">
        <v>13</v>
      </c>
      <c r="F44">
        <v>105</v>
      </c>
      <c r="G44">
        <v>4.7</v>
      </c>
      <c r="H44">
        <v>1.96</v>
      </c>
      <c r="I44">
        <v>6.3</v>
      </c>
      <c r="J44">
        <v>77</v>
      </c>
      <c r="K44">
        <v>125</v>
      </c>
      <c r="L44">
        <v>220</v>
      </c>
      <c r="M44">
        <v>1222</v>
      </c>
      <c r="N44">
        <v>11</v>
      </c>
      <c r="O44">
        <v>31</v>
      </c>
      <c r="P44">
        <v>63</v>
      </c>
    </row>
    <row r="45" spans="1:16" x14ac:dyDescent="0.2">
      <c r="A45" t="s">
        <v>5</v>
      </c>
      <c r="B45" s="3">
        <v>41806</v>
      </c>
      <c r="C45">
        <v>125</v>
      </c>
      <c r="D45">
        <v>3.1</v>
      </c>
      <c r="E45">
        <v>8</v>
      </c>
      <c r="F45">
        <v>110</v>
      </c>
      <c r="G45">
        <v>6.3</v>
      </c>
      <c r="H45">
        <v>2.0499999999999998</v>
      </c>
      <c r="I45">
        <v>5.5</v>
      </c>
      <c r="J45">
        <v>85</v>
      </c>
      <c r="K45">
        <v>299</v>
      </c>
      <c r="L45">
        <v>378</v>
      </c>
      <c r="M45">
        <v>2000.01</v>
      </c>
      <c r="N45">
        <v>12</v>
      </c>
      <c r="O45">
        <v>31</v>
      </c>
      <c r="P45">
        <v>70</v>
      </c>
    </row>
    <row r="46" spans="1:16" x14ac:dyDescent="0.2">
      <c r="A46" t="s">
        <v>3</v>
      </c>
      <c r="B46" s="3">
        <v>41804</v>
      </c>
      <c r="C46">
        <v>132</v>
      </c>
      <c r="D46">
        <v>4</v>
      </c>
      <c r="E46">
        <v>14</v>
      </c>
      <c r="F46">
        <v>113</v>
      </c>
      <c r="G46">
        <v>3.3</v>
      </c>
      <c r="H46">
        <v>1.67</v>
      </c>
      <c r="I46">
        <v>16.3</v>
      </c>
      <c r="J46">
        <v>432</v>
      </c>
      <c r="K46">
        <v>170</v>
      </c>
      <c r="L46">
        <v>509</v>
      </c>
      <c r="N46">
        <v>32</v>
      </c>
      <c r="O46">
        <v>28</v>
      </c>
      <c r="P46">
        <v>77</v>
      </c>
    </row>
    <row r="47" spans="1:16" x14ac:dyDescent="0.2">
      <c r="A47" t="s">
        <v>3</v>
      </c>
      <c r="B47" s="3">
        <v>41804</v>
      </c>
      <c r="C47">
        <v>134</v>
      </c>
      <c r="D47">
        <v>5.2</v>
      </c>
      <c r="E47">
        <v>32</v>
      </c>
      <c r="F47">
        <v>98</v>
      </c>
      <c r="G47">
        <v>4.8</v>
      </c>
      <c r="H47">
        <v>1.98</v>
      </c>
      <c r="I47">
        <v>4.5999999999999996</v>
      </c>
      <c r="J47">
        <v>102</v>
      </c>
      <c r="K47">
        <v>259</v>
      </c>
      <c r="L47">
        <v>309</v>
      </c>
      <c r="M47">
        <v>928</v>
      </c>
      <c r="N47">
        <v>13</v>
      </c>
      <c r="O47">
        <v>33</v>
      </c>
      <c r="P47">
        <v>70</v>
      </c>
    </row>
    <row r="48" spans="1:16" x14ac:dyDescent="0.2">
      <c r="A48" t="s">
        <v>4</v>
      </c>
      <c r="B48" s="3">
        <v>41807</v>
      </c>
      <c r="C48">
        <v>126</v>
      </c>
      <c r="D48">
        <v>3.8</v>
      </c>
      <c r="E48">
        <v>23</v>
      </c>
      <c r="F48">
        <v>103</v>
      </c>
      <c r="G48">
        <v>5.7</v>
      </c>
      <c r="H48">
        <v>2.04</v>
      </c>
      <c r="I48">
        <v>2.9</v>
      </c>
      <c r="J48">
        <v>68</v>
      </c>
      <c r="K48">
        <v>183</v>
      </c>
      <c r="L48">
        <v>88</v>
      </c>
      <c r="M48">
        <v>105</v>
      </c>
      <c r="N48">
        <v>9</v>
      </c>
      <c r="O48">
        <v>27</v>
      </c>
      <c r="P48">
        <v>62</v>
      </c>
    </row>
    <row r="49" spans="1:16" x14ac:dyDescent="0.2">
      <c r="A49" t="s">
        <v>3</v>
      </c>
      <c r="B49" s="3">
        <v>41804</v>
      </c>
      <c r="C49">
        <v>127</v>
      </c>
      <c r="D49">
        <v>6.2</v>
      </c>
      <c r="E49">
        <v>17</v>
      </c>
      <c r="F49">
        <v>99</v>
      </c>
      <c r="G49">
        <v>3.2</v>
      </c>
      <c r="H49">
        <v>1.59</v>
      </c>
      <c r="I49">
        <v>19</v>
      </c>
      <c r="J49">
        <v>291</v>
      </c>
      <c r="K49">
        <v>568</v>
      </c>
      <c r="L49">
        <v>482</v>
      </c>
      <c r="M49">
        <v>2000.01</v>
      </c>
      <c r="N49">
        <v>41</v>
      </c>
      <c r="O49">
        <v>30</v>
      </c>
      <c r="P49">
        <v>54</v>
      </c>
    </row>
    <row r="50" spans="1:16" x14ac:dyDescent="0.2">
      <c r="A50" t="s">
        <v>3</v>
      </c>
      <c r="B50" s="3">
        <v>41804</v>
      </c>
      <c r="C50">
        <v>130</v>
      </c>
      <c r="D50">
        <v>4</v>
      </c>
      <c r="E50">
        <v>29</v>
      </c>
      <c r="F50">
        <v>107</v>
      </c>
      <c r="G50">
        <v>5.3</v>
      </c>
      <c r="H50">
        <v>2.23</v>
      </c>
      <c r="I50">
        <v>1.8</v>
      </c>
      <c r="J50">
        <v>64</v>
      </c>
      <c r="K50">
        <v>57</v>
      </c>
      <c r="L50">
        <v>57</v>
      </c>
      <c r="M50">
        <v>38</v>
      </c>
      <c r="N50">
        <v>11</v>
      </c>
      <c r="O50">
        <v>30</v>
      </c>
      <c r="P50">
        <v>71</v>
      </c>
    </row>
    <row r="51" spans="1:16" x14ac:dyDescent="0.2">
      <c r="A51" t="s">
        <v>2</v>
      </c>
      <c r="B51" s="3">
        <v>41804</v>
      </c>
      <c r="C51">
        <v>130</v>
      </c>
      <c r="D51">
        <v>5.5</v>
      </c>
      <c r="E51">
        <v>29</v>
      </c>
      <c r="F51">
        <v>104</v>
      </c>
      <c r="G51">
        <v>4.5999999999999996</v>
      </c>
      <c r="H51">
        <v>2.27</v>
      </c>
      <c r="I51">
        <v>3.4</v>
      </c>
      <c r="J51">
        <v>100</v>
      </c>
      <c r="K51">
        <v>98</v>
      </c>
      <c r="L51">
        <v>37</v>
      </c>
      <c r="M51">
        <v>30</v>
      </c>
      <c r="N51">
        <v>21</v>
      </c>
      <c r="O51">
        <v>41</v>
      </c>
      <c r="P51">
        <v>78</v>
      </c>
    </row>
    <row r="52" spans="1:16" x14ac:dyDescent="0.2">
      <c r="A52" t="s">
        <v>3</v>
      </c>
      <c r="B52" s="3">
        <v>41806</v>
      </c>
      <c r="C52">
        <v>121</v>
      </c>
      <c r="D52">
        <v>2.8</v>
      </c>
      <c r="E52">
        <v>28</v>
      </c>
      <c r="F52">
        <v>90</v>
      </c>
      <c r="G52">
        <v>4.0999999999999996</v>
      </c>
      <c r="H52">
        <v>1.94</v>
      </c>
      <c r="I52">
        <v>2.4</v>
      </c>
      <c r="J52">
        <v>49</v>
      </c>
      <c r="K52">
        <v>71</v>
      </c>
      <c r="L52">
        <v>183</v>
      </c>
      <c r="M52">
        <v>507</v>
      </c>
      <c r="N52">
        <v>10</v>
      </c>
      <c r="O52">
        <v>30</v>
      </c>
      <c r="P52">
        <v>63</v>
      </c>
    </row>
    <row r="53" spans="1:16" x14ac:dyDescent="0.2">
      <c r="A53" t="s">
        <v>4</v>
      </c>
      <c r="B53" s="3">
        <v>41807</v>
      </c>
      <c r="C53">
        <v>121</v>
      </c>
      <c r="D53">
        <v>2.4</v>
      </c>
      <c r="E53">
        <v>28</v>
      </c>
      <c r="F53">
        <v>92</v>
      </c>
      <c r="G53">
        <v>3.6</v>
      </c>
      <c r="H53">
        <v>1.97</v>
      </c>
      <c r="I53">
        <v>1.9</v>
      </c>
      <c r="J53">
        <v>27</v>
      </c>
      <c r="K53">
        <v>83</v>
      </c>
      <c r="L53">
        <v>179</v>
      </c>
      <c r="M53">
        <v>417</v>
      </c>
      <c r="N53">
        <v>14</v>
      </c>
      <c r="O53">
        <v>32</v>
      </c>
      <c r="P53">
        <v>64</v>
      </c>
    </row>
    <row r="54" spans="1:16" x14ac:dyDescent="0.2">
      <c r="A54" t="s">
        <v>3</v>
      </c>
      <c r="B54" s="3">
        <v>41806</v>
      </c>
      <c r="C54">
        <v>127</v>
      </c>
      <c r="D54">
        <v>4.9000000000000004</v>
      </c>
      <c r="E54">
        <v>13</v>
      </c>
      <c r="F54">
        <v>108</v>
      </c>
      <c r="G54">
        <v>6.9</v>
      </c>
      <c r="H54">
        <v>1.75</v>
      </c>
      <c r="I54">
        <v>15</v>
      </c>
      <c r="J54">
        <v>382</v>
      </c>
      <c r="K54">
        <v>407</v>
      </c>
      <c r="L54">
        <v>897</v>
      </c>
      <c r="M54">
        <v>2000.01</v>
      </c>
      <c r="N54">
        <v>16</v>
      </c>
      <c r="O54">
        <v>28</v>
      </c>
      <c r="P54">
        <v>63</v>
      </c>
    </row>
    <row r="55" spans="1:16" x14ac:dyDescent="0.2">
      <c r="A55" t="s">
        <v>3</v>
      </c>
      <c r="B55" s="3">
        <v>41807</v>
      </c>
      <c r="C55">
        <v>121</v>
      </c>
      <c r="D55">
        <v>4.3</v>
      </c>
      <c r="E55">
        <v>22</v>
      </c>
      <c r="F55">
        <v>95</v>
      </c>
      <c r="G55">
        <v>6.9</v>
      </c>
      <c r="H55">
        <v>1.94</v>
      </c>
      <c r="I55">
        <v>7.5</v>
      </c>
      <c r="J55">
        <v>61</v>
      </c>
      <c r="K55">
        <v>149</v>
      </c>
      <c r="L55">
        <v>35</v>
      </c>
      <c r="M55">
        <v>147</v>
      </c>
      <c r="N55">
        <v>7</v>
      </c>
      <c r="O55">
        <v>28</v>
      </c>
      <c r="P55">
        <v>70</v>
      </c>
    </row>
    <row r="56" spans="1:16" x14ac:dyDescent="0.2">
      <c r="A56" t="s">
        <v>3</v>
      </c>
      <c r="B56" s="3">
        <v>41807</v>
      </c>
      <c r="C56">
        <v>124</v>
      </c>
      <c r="D56">
        <v>4.2</v>
      </c>
      <c r="E56">
        <v>22</v>
      </c>
      <c r="F56">
        <v>98</v>
      </c>
      <c r="G56">
        <v>4.5999999999999996</v>
      </c>
      <c r="H56">
        <v>2.2000000000000002</v>
      </c>
      <c r="I56">
        <v>2.2000000000000002</v>
      </c>
      <c r="J56">
        <v>17.989999999999998</v>
      </c>
      <c r="K56">
        <v>131</v>
      </c>
      <c r="L56">
        <v>18</v>
      </c>
      <c r="M56">
        <v>31</v>
      </c>
      <c r="N56">
        <v>13</v>
      </c>
      <c r="O56">
        <v>33</v>
      </c>
      <c r="P56">
        <v>72</v>
      </c>
    </row>
    <row r="57" spans="1:16" x14ac:dyDescent="0.2">
      <c r="A57" t="s">
        <v>2</v>
      </c>
      <c r="B57" s="3">
        <v>41800</v>
      </c>
      <c r="C57">
        <v>128</v>
      </c>
      <c r="D57">
        <v>2.6</v>
      </c>
      <c r="E57">
        <v>17</v>
      </c>
      <c r="F57">
        <v>105</v>
      </c>
      <c r="G57">
        <v>6.7</v>
      </c>
      <c r="H57">
        <v>1.99</v>
      </c>
      <c r="I57">
        <v>6.7</v>
      </c>
      <c r="J57">
        <v>111</v>
      </c>
      <c r="K57">
        <v>592</v>
      </c>
      <c r="L57">
        <v>64</v>
      </c>
      <c r="M57">
        <v>1401</v>
      </c>
      <c r="N57">
        <v>19</v>
      </c>
      <c r="O57">
        <v>27</v>
      </c>
      <c r="P57">
        <v>69</v>
      </c>
    </row>
    <row r="58" spans="1:16" x14ac:dyDescent="0.2">
      <c r="A58" t="s">
        <v>2</v>
      </c>
      <c r="B58" s="3">
        <v>41800</v>
      </c>
      <c r="C58">
        <v>132</v>
      </c>
      <c r="D58">
        <v>4.0999999999999996</v>
      </c>
      <c r="E58">
        <v>21</v>
      </c>
      <c r="F58">
        <v>102</v>
      </c>
      <c r="G58">
        <v>6.5</v>
      </c>
      <c r="H58">
        <v>2.1</v>
      </c>
      <c r="I58">
        <v>4.9000000000000004</v>
      </c>
      <c r="J58">
        <v>91</v>
      </c>
      <c r="K58">
        <v>331</v>
      </c>
      <c r="L58">
        <v>356</v>
      </c>
      <c r="M58">
        <v>1343</v>
      </c>
      <c r="N58">
        <v>12</v>
      </c>
      <c r="O58">
        <v>35</v>
      </c>
      <c r="P58">
        <v>73</v>
      </c>
    </row>
    <row r="59" spans="1:16" x14ac:dyDescent="0.2">
      <c r="A59" t="s">
        <v>2</v>
      </c>
      <c r="B59" s="3">
        <v>41800</v>
      </c>
      <c r="C59">
        <v>142</v>
      </c>
      <c r="D59">
        <v>4.2</v>
      </c>
      <c r="E59">
        <v>20</v>
      </c>
      <c r="F59">
        <v>110</v>
      </c>
      <c r="G59">
        <v>1</v>
      </c>
      <c r="H59">
        <v>2.13</v>
      </c>
      <c r="I59">
        <v>3.7</v>
      </c>
      <c r="J59">
        <v>93</v>
      </c>
      <c r="K59">
        <v>21</v>
      </c>
      <c r="L59">
        <v>25</v>
      </c>
      <c r="M59">
        <v>44</v>
      </c>
      <c r="N59">
        <v>14</v>
      </c>
      <c r="O59">
        <v>40</v>
      </c>
      <c r="P59">
        <v>75</v>
      </c>
    </row>
    <row r="60" spans="1:16" x14ac:dyDescent="0.2">
      <c r="A60" t="s">
        <v>2</v>
      </c>
      <c r="B60" s="3">
        <v>41800</v>
      </c>
      <c r="C60">
        <v>139</v>
      </c>
      <c r="D60">
        <v>3.9</v>
      </c>
      <c r="E60">
        <v>22</v>
      </c>
      <c r="F60">
        <v>109</v>
      </c>
      <c r="G60">
        <v>2.1</v>
      </c>
      <c r="H60">
        <v>2.13</v>
      </c>
      <c r="I60">
        <v>4.5999999999999996</v>
      </c>
      <c r="J60">
        <v>60</v>
      </c>
      <c r="K60">
        <v>101</v>
      </c>
      <c r="L60">
        <v>179</v>
      </c>
      <c r="M60">
        <v>382</v>
      </c>
      <c r="N60">
        <v>12</v>
      </c>
      <c r="O60">
        <v>40</v>
      </c>
      <c r="P60">
        <v>86</v>
      </c>
    </row>
    <row r="61" spans="1:16" x14ac:dyDescent="0.2">
      <c r="A61" t="s">
        <v>2</v>
      </c>
      <c r="B61" s="3">
        <v>41800</v>
      </c>
      <c r="C61">
        <v>122</v>
      </c>
      <c r="D61">
        <v>2.4</v>
      </c>
      <c r="E61">
        <v>19</v>
      </c>
      <c r="F61">
        <v>89</v>
      </c>
      <c r="G61">
        <v>1.7</v>
      </c>
      <c r="H61">
        <v>1.67</v>
      </c>
      <c r="I61">
        <v>2.1</v>
      </c>
      <c r="J61">
        <v>28</v>
      </c>
      <c r="K61">
        <v>124</v>
      </c>
      <c r="L61">
        <v>19</v>
      </c>
      <c r="M61">
        <v>28</v>
      </c>
      <c r="N61">
        <v>11</v>
      </c>
      <c r="O61">
        <v>34</v>
      </c>
      <c r="P61">
        <v>75</v>
      </c>
    </row>
    <row r="62" spans="1:16" x14ac:dyDescent="0.2">
      <c r="A62" t="s">
        <v>2</v>
      </c>
      <c r="B62" s="3">
        <v>41800</v>
      </c>
      <c r="C62">
        <v>119</v>
      </c>
      <c r="D62">
        <v>3.3</v>
      </c>
      <c r="E62">
        <v>15</v>
      </c>
      <c r="F62">
        <v>81</v>
      </c>
      <c r="G62">
        <v>1.3</v>
      </c>
      <c r="H62">
        <v>2.0299999999999998</v>
      </c>
      <c r="I62">
        <v>1.9</v>
      </c>
      <c r="J62">
        <v>104</v>
      </c>
      <c r="K62">
        <v>50</v>
      </c>
      <c r="L62">
        <v>26</v>
      </c>
      <c r="M62">
        <v>31</v>
      </c>
      <c r="N62">
        <v>21</v>
      </c>
      <c r="O62">
        <v>46</v>
      </c>
      <c r="P62">
        <v>72</v>
      </c>
    </row>
    <row r="63" spans="1:16" x14ac:dyDescent="0.2">
      <c r="A63" t="s">
        <v>2</v>
      </c>
      <c r="B63" s="3">
        <v>41800</v>
      </c>
      <c r="C63">
        <v>170.01</v>
      </c>
      <c r="D63">
        <v>7</v>
      </c>
      <c r="E63">
        <v>18</v>
      </c>
      <c r="F63">
        <v>124</v>
      </c>
      <c r="G63">
        <v>1</v>
      </c>
      <c r="H63">
        <v>2.78</v>
      </c>
      <c r="I63">
        <v>3.2</v>
      </c>
      <c r="J63">
        <v>37</v>
      </c>
      <c r="K63">
        <v>218</v>
      </c>
      <c r="L63">
        <v>27</v>
      </c>
      <c r="M63">
        <v>37</v>
      </c>
      <c r="N63">
        <v>14</v>
      </c>
      <c r="O63">
        <v>53</v>
      </c>
      <c r="P63">
        <v>105</v>
      </c>
    </row>
    <row r="64" spans="1:16" x14ac:dyDescent="0.2">
      <c r="A64" t="s">
        <v>2</v>
      </c>
      <c r="B64" s="3">
        <v>41800</v>
      </c>
      <c r="C64">
        <v>181</v>
      </c>
      <c r="D64">
        <v>5</v>
      </c>
      <c r="E64">
        <v>19</v>
      </c>
      <c r="F64">
        <v>98</v>
      </c>
      <c r="G64">
        <v>1.8</v>
      </c>
      <c r="H64">
        <v>2.2400000000000002</v>
      </c>
      <c r="I64">
        <v>2.7</v>
      </c>
      <c r="J64">
        <v>50</v>
      </c>
      <c r="K64">
        <v>209</v>
      </c>
      <c r="L64">
        <v>14</v>
      </c>
      <c r="M64">
        <v>32</v>
      </c>
      <c r="N64">
        <v>11</v>
      </c>
      <c r="O64">
        <v>39</v>
      </c>
      <c r="P64">
        <v>94</v>
      </c>
    </row>
    <row r="65" spans="1:16" x14ac:dyDescent="0.2">
      <c r="A65" t="s">
        <v>2</v>
      </c>
      <c r="B65" s="3">
        <v>41800</v>
      </c>
      <c r="C65">
        <v>154</v>
      </c>
      <c r="D65">
        <v>8.51</v>
      </c>
      <c r="F65">
        <v>117</v>
      </c>
      <c r="G65">
        <v>2.2000000000000002</v>
      </c>
      <c r="H65">
        <v>2.4900000000000002</v>
      </c>
      <c r="I65">
        <v>7.1</v>
      </c>
      <c r="J65">
        <v>65</v>
      </c>
      <c r="K65">
        <v>233</v>
      </c>
      <c r="L65">
        <v>976</v>
      </c>
      <c r="N65">
        <v>21</v>
      </c>
      <c r="O65">
        <v>22</v>
      </c>
      <c r="P65">
        <v>42</v>
      </c>
    </row>
    <row r="66" spans="1:16" x14ac:dyDescent="0.2">
      <c r="A66" t="s">
        <v>2</v>
      </c>
      <c r="B66" s="3">
        <v>41800</v>
      </c>
      <c r="C66">
        <v>157</v>
      </c>
      <c r="D66">
        <v>6.3</v>
      </c>
      <c r="E66">
        <v>16</v>
      </c>
      <c r="F66">
        <v>120</v>
      </c>
      <c r="G66">
        <v>2.1</v>
      </c>
      <c r="H66">
        <v>2.16</v>
      </c>
      <c r="I66">
        <v>19.899999999999999</v>
      </c>
      <c r="J66">
        <v>145</v>
      </c>
      <c r="K66">
        <v>210</v>
      </c>
      <c r="L66">
        <v>221</v>
      </c>
      <c r="M66">
        <v>1251</v>
      </c>
      <c r="N66">
        <v>8</v>
      </c>
      <c r="O66">
        <v>45</v>
      </c>
      <c r="P66">
        <v>81</v>
      </c>
    </row>
    <row r="67" spans="1:16" x14ac:dyDescent="0.2">
      <c r="A67" t="s">
        <v>2</v>
      </c>
      <c r="B67" s="3">
        <v>41800</v>
      </c>
      <c r="C67">
        <v>137</v>
      </c>
      <c r="D67">
        <v>5.4</v>
      </c>
      <c r="E67">
        <v>21</v>
      </c>
      <c r="F67">
        <v>101</v>
      </c>
      <c r="G67">
        <v>6</v>
      </c>
      <c r="H67">
        <v>1.98</v>
      </c>
      <c r="I67">
        <v>13.5</v>
      </c>
      <c r="J67">
        <v>237</v>
      </c>
      <c r="K67">
        <v>420</v>
      </c>
      <c r="L67">
        <v>818</v>
      </c>
      <c r="M67">
        <v>2000.01</v>
      </c>
      <c r="N67">
        <v>11</v>
      </c>
      <c r="O67">
        <v>38</v>
      </c>
      <c r="P67">
        <v>68</v>
      </c>
    </row>
    <row r="68" spans="1:16" x14ac:dyDescent="0.2">
      <c r="A68" t="s">
        <v>2</v>
      </c>
      <c r="B68" s="3">
        <v>41800</v>
      </c>
      <c r="C68">
        <v>170.01</v>
      </c>
      <c r="D68">
        <v>3.9</v>
      </c>
      <c r="E68">
        <v>26</v>
      </c>
      <c r="F68">
        <v>127</v>
      </c>
      <c r="G68">
        <v>10.9</v>
      </c>
      <c r="H68">
        <v>3.37</v>
      </c>
      <c r="I68">
        <v>2.1</v>
      </c>
      <c r="J68">
        <v>65</v>
      </c>
      <c r="K68">
        <v>179</v>
      </c>
      <c r="L68">
        <v>52</v>
      </c>
      <c r="M68">
        <v>74</v>
      </c>
      <c r="N68">
        <v>22</v>
      </c>
      <c r="O68">
        <v>65</v>
      </c>
    </row>
    <row r="69" spans="1:16" x14ac:dyDescent="0.2">
      <c r="A69" t="s">
        <v>2</v>
      </c>
      <c r="B69" s="3">
        <v>41801</v>
      </c>
      <c r="D69">
        <v>5.5</v>
      </c>
      <c r="E69">
        <v>30</v>
      </c>
      <c r="G69">
        <v>7.3</v>
      </c>
      <c r="H69">
        <v>3.05</v>
      </c>
      <c r="I69">
        <v>3.7</v>
      </c>
      <c r="J69">
        <v>70</v>
      </c>
      <c r="K69">
        <v>68</v>
      </c>
      <c r="L69">
        <v>29</v>
      </c>
      <c r="M69">
        <v>38</v>
      </c>
      <c r="N69">
        <v>46</v>
      </c>
      <c r="O69">
        <v>65.010000000000005</v>
      </c>
      <c r="P69">
        <v>117</v>
      </c>
    </row>
    <row r="70" spans="1:16" x14ac:dyDescent="0.2">
      <c r="A70" t="s">
        <v>3</v>
      </c>
      <c r="B70" s="3">
        <v>41799</v>
      </c>
      <c r="C70">
        <v>127</v>
      </c>
      <c r="D70">
        <v>3.1</v>
      </c>
      <c r="E70">
        <v>28</v>
      </c>
      <c r="F70">
        <v>104</v>
      </c>
      <c r="G70">
        <v>6.3</v>
      </c>
      <c r="H70">
        <v>2.31</v>
      </c>
      <c r="I70">
        <v>2.2999999999999998</v>
      </c>
      <c r="J70">
        <v>44</v>
      </c>
      <c r="K70">
        <v>44</v>
      </c>
      <c r="L70">
        <v>24</v>
      </c>
      <c r="M70">
        <v>26</v>
      </c>
      <c r="N70">
        <v>14</v>
      </c>
      <c r="O70">
        <v>37</v>
      </c>
      <c r="P70">
        <v>78</v>
      </c>
    </row>
    <row r="71" spans="1:16" x14ac:dyDescent="0.2">
      <c r="A71" t="s">
        <v>2</v>
      </c>
      <c r="B71" s="3">
        <v>41801</v>
      </c>
      <c r="C71">
        <v>123</v>
      </c>
      <c r="D71">
        <v>4.8</v>
      </c>
      <c r="E71">
        <v>13</v>
      </c>
      <c r="F71">
        <v>96</v>
      </c>
      <c r="G71">
        <v>3.4</v>
      </c>
      <c r="H71">
        <v>1.92</v>
      </c>
      <c r="I71">
        <v>3.4</v>
      </c>
      <c r="J71">
        <v>17.989999999999998</v>
      </c>
      <c r="K71">
        <v>142</v>
      </c>
      <c r="L71">
        <v>15</v>
      </c>
      <c r="M71">
        <v>31</v>
      </c>
      <c r="N71">
        <v>15</v>
      </c>
      <c r="O71">
        <v>27</v>
      </c>
      <c r="P71">
        <v>60</v>
      </c>
    </row>
    <row r="72" spans="1:16" x14ac:dyDescent="0.2">
      <c r="A72" t="s">
        <v>2</v>
      </c>
      <c r="B72" s="3">
        <v>41801</v>
      </c>
      <c r="C72">
        <v>126</v>
      </c>
      <c r="D72">
        <v>4.5</v>
      </c>
      <c r="E72">
        <v>23</v>
      </c>
      <c r="F72">
        <v>101</v>
      </c>
      <c r="G72">
        <v>3.9</v>
      </c>
      <c r="H72">
        <v>2.13</v>
      </c>
      <c r="I72">
        <v>3</v>
      </c>
      <c r="J72">
        <v>89</v>
      </c>
      <c r="K72">
        <v>37</v>
      </c>
      <c r="L72">
        <v>24</v>
      </c>
      <c r="M72">
        <v>52</v>
      </c>
      <c r="N72">
        <v>8</v>
      </c>
      <c r="O72">
        <v>35</v>
      </c>
      <c r="P72">
        <v>68</v>
      </c>
    </row>
    <row r="73" spans="1:16" x14ac:dyDescent="0.2">
      <c r="A73" t="s">
        <v>2</v>
      </c>
      <c r="B73" s="3">
        <v>41801</v>
      </c>
      <c r="C73">
        <v>127</v>
      </c>
      <c r="D73">
        <v>2.9</v>
      </c>
      <c r="E73">
        <v>23</v>
      </c>
      <c r="F73">
        <v>101</v>
      </c>
      <c r="G73">
        <v>5</v>
      </c>
      <c r="H73">
        <v>2.04</v>
      </c>
      <c r="I73">
        <v>1.5</v>
      </c>
      <c r="J73">
        <v>32</v>
      </c>
      <c r="K73">
        <v>27</v>
      </c>
      <c r="L73">
        <v>69</v>
      </c>
      <c r="M73">
        <v>125</v>
      </c>
      <c r="N73">
        <v>17</v>
      </c>
      <c r="O73">
        <v>38</v>
      </c>
      <c r="P73">
        <v>72</v>
      </c>
    </row>
    <row r="74" spans="1:16" x14ac:dyDescent="0.2">
      <c r="A74" t="s">
        <v>2</v>
      </c>
      <c r="B74" s="3">
        <v>41802</v>
      </c>
      <c r="C74">
        <v>130</v>
      </c>
      <c r="D74">
        <v>6.3</v>
      </c>
      <c r="E74">
        <v>26</v>
      </c>
      <c r="F74">
        <v>105</v>
      </c>
      <c r="G74">
        <v>9.9</v>
      </c>
      <c r="H74">
        <v>1.84</v>
      </c>
      <c r="I74">
        <v>6.6</v>
      </c>
      <c r="J74">
        <v>76</v>
      </c>
      <c r="K74">
        <v>44</v>
      </c>
      <c r="L74">
        <v>16</v>
      </c>
      <c r="M74">
        <v>31</v>
      </c>
      <c r="N74">
        <v>12</v>
      </c>
      <c r="O74">
        <v>22</v>
      </c>
      <c r="P74">
        <v>52</v>
      </c>
    </row>
    <row r="75" spans="1:16" x14ac:dyDescent="0.2">
      <c r="A75" t="s">
        <v>2</v>
      </c>
      <c r="B75" s="3">
        <v>41802</v>
      </c>
      <c r="C75">
        <v>128</v>
      </c>
      <c r="D75">
        <v>2.9</v>
      </c>
      <c r="E75">
        <v>21</v>
      </c>
      <c r="F75">
        <v>99</v>
      </c>
      <c r="G75">
        <v>2.6</v>
      </c>
      <c r="H75">
        <v>2.02</v>
      </c>
      <c r="I75">
        <v>5.2</v>
      </c>
      <c r="J75">
        <v>71</v>
      </c>
      <c r="K75">
        <v>75</v>
      </c>
      <c r="L75">
        <v>14</v>
      </c>
      <c r="M75">
        <v>36</v>
      </c>
      <c r="N75">
        <v>17</v>
      </c>
      <c r="O75">
        <v>29</v>
      </c>
      <c r="P75">
        <v>74</v>
      </c>
    </row>
    <row r="76" spans="1:16" x14ac:dyDescent="0.2">
      <c r="A76" t="s">
        <v>2</v>
      </c>
      <c r="B76" s="3">
        <v>41802</v>
      </c>
      <c r="C76">
        <v>157</v>
      </c>
      <c r="D76">
        <v>7.9</v>
      </c>
      <c r="E76">
        <v>4.99</v>
      </c>
      <c r="F76">
        <v>109</v>
      </c>
      <c r="G76">
        <v>0.8</v>
      </c>
      <c r="H76">
        <v>1.63</v>
      </c>
      <c r="I76">
        <v>6.8</v>
      </c>
      <c r="J76">
        <v>99</v>
      </c>
      <c r="K76">
        <v>48</v>
      </c>
      <c r="L76">
        <v>28</v>
      </c>
      <c r="M76">
        <v>64</v>
      </c>
      <c r="N76">
        <v>10</v>
      </c>
      <c r="O76">
        <v>19</v>
      </c>
      <c r="P76">
        <v>39</v>
      </c>
    </row>
    <row r="77" spans="1:16" x14ac:dyDescent="0.2">
      <c r="A77" t="s">
        <v>2</v>
      </c>
      <c r="B77" s="3">
        <v>41802</v>
      </c>
      <c r="E77">
        <v>23</v>
      </c>
      <c r="F77">
        <v>115</v>
      </c>
      <c r="G77">
        <v>0.59</v>
      </c>
      <c r="H77">
        <v>3.1</v>
      </c>
      <c r="I77">
        <v>4.7</v>
      </c>
      <c r="K77">
        <v>118</v>
      </c>
      <c r="L77">
        <v>37</v>
      </c>
      <c r="O77">
        <v>63</v>
      </c>
      <c r="P77">
        <v>125</v>
      </c>
    </row>
    <row r="78" spans="1:16" x14ac:dyDescent="0.2">
      <c r="A78" t="s">
        <v>2</v>
      </c>
      <c r="B78" s="3">
        <v>41802</v>
      </c>
      <c r="C78">
        <v>157</v>
      </c>
      <c r="D78">
        <v>7.9</v>
      </c>
      <c r="E78">
        <v>14</v>
      </c>
      <c r="F78">
        <v>104</v>
      </c>
      <c r="G78">
        <v>0.6</v>
      </c>
      <c r="H78">
        <v>2.12</v>
      </c>
      <c r="I78">
        <v>3.4</v>
      </c>
      <c r="J78">
        <v>65</v>
      </c>
      <c r="K78">
        <v>92</v>
      </c>
      <c r="L78">
        <v>19</v>
      </c>
      <c r="M78">
        <v>40</v>
      </c>
      <c r="N78">
        <v>11</v>
      </c>
      <c r="O78">
        <v>55</v>
      </c>
      <c r="P78">
        <v>108</v>
      </c>
    </row>
    <row r="79" spans="1:16" x14ac:dyDescent="0.2">
      <c r="A79" t="s">
        <v>2</v>
      </c>
      <c r="B79" s="3">
        <v>41802</v>
      </c>
      <c r="E79">
        <v>7</v>
      </c>
      <c r="F79">
        <v>87</v>
      </c>
      <c r="G79">
        <v>1.4</v>
      </c>
      <c r="H79">
        <v>0.99</v>
      </c>
      <c r="I79">
        <v>14.4</v>
      </c>
      <c r="K79">
        <v>0.49</v>
      </c>
      <c r="L79">
        <v>68</v>
      </c>
      <c r="O79">
        <v>23</v>
      </c>
      <c r="P79">
        <v>35</v>
      </c>
    </row>
    <row r="80" spans="1:16" x14ac:dyDescent="0.2">
      <c r="A80" t="s">
        <v>2</v>
      </c>
      <c r="B80" s="3">
        <v>41802</v>
      </c>
      <c r="D80">
        <v>2.7</v>
      </c>
      <c r="E80">
        <v>10</v>
      </c>
      <c r="F80">
        <v>97</v>
      </c>
      <c r="G80">
        <v>10.4</v>
      </c>
      <c r="H80">
        <v>2.12</v>
      </c>
      <c r="I80">
        <v>3.9</v>
      </c>
      <c r="J80">
        <v>18</v>
      </c>
      <c r="K80">
        <v>94</v>
      </c>
      <c r="L80">
        <v>31</v>
      </c>
      <c r="M80">
        <v>107</v>
      </c>
      <c r="N80">
        <v>23</v>
      </c>
      <c r="O80">
        <v>32</v>
      </c>
      <c r="P80">
        <v>61</v>
      </c>
    </row>
    <row r="81" spans="1:16" x14ac:dyDescent="0.2">
      <c r="A81" t="s">
        <v>2</v>
      </c>
      <c r="B81" s="3">
        <v>41802</v>
      </c>
      <c r="C81">
        <v>124</v>
      </c>
      <c r="D81">
        <v>5.8</v>
      </c>
      <c r="E81">
        <v>9</v>
      </c>
      <c r="F81">
        <v>100</v>
      </c>
      <c r="G81">
        <v>0.8</v>
      </c>
      <c r="H81">
        <v>1.65</v>
      </c>
      <c r="I81">
        <v>20.7</v>
      </c>
      <c r="K81">
        <v>183</v>
      </c>
      <c r="L81">
        <v>56</v>
      </c>
      <c r="M81">
        <v>391</v>
      </c>
      <c r="N81">
        <v>204</v>
      </c>
      <c r="O81">
        <v>20</v>
      </c>
      <c r="P81">
        <v>50</v>
      </c>
    </row>
    <row r="82" spans="1:16" x14ac:dyDescent="0.2">
      <c r="A82" t="s">
        <v>2</v>
      </c>
      <c r="B82" s="3">
        <v>41802</v>
      </c>
      <c r="C82">
        <v>140</v>
      </c>
      <c r="F82">
        <v>104</v>
      </c>
      <c r="G82">
        <v>0.7</v>
      </c>
      <c r="H82">
        <v>1.62</v>
      </c>
      <c r="I82">
        <v>31.8</v>
      </c>
      <c r="K82">
        <v>407</v>
      </c>
      <c r="N82">
        <v>437</v>
      </c>
      <c r="O82">
        <v>36</v>
      </c>
    </row>
    <row r="83" spans="1:16" x14ac:dyDescent="0.2">
      <c r="A83" t="s">
        <v>2</v>
      </c>
      <c r="B83" s="3">
        <v>41802</v>
      </c>
      <c r="C83">
        <v>128</v>
      </c>
      <c r="D83">
        <v>3</v>
      </c>
      <c r="E83">
        <v>15</v>
      </c>
      <c r="F83">
        <v>105</v>
      </c>
      <c r="G83">
        <v>6.9</v>
      </c>
      <c r="H83">
        <v>1.82</v>
      </c>
      <c r="I83">
        <v>10.4</v>
      </c>
      <c r="J83">
        <v>260</v>
      </c>
      <c r="K83">
        <v>141</v>
      </c>
      <c r="L83">
        <v>136</v>
      </c>
      <c r="M83">
        <v>472</v>
      </c>
      <c r="N83">
        <v>12</v>
      </c>
      <c r="O83">
        <v>32</v>
      </c>
      <c r="P83">
        <v>74</v>
      </c>
    </row>
    <row r="84" spans="1:16" x14ac:dyDescent="0.2">
      <c r="A84" t="s">
        <v>2</v>
      </c>
      <c r="B84" s="3">
        <v>41802</v>
      </c>
      <c r="C84">
        <v>124</v>
      </c>
      <c r="D84">
        <v>6.6</v>
      </c>
      <c r="E84">
        <v>14</v>
      </c>
      <c r="F84">
        <v>79.989999999999995</v>
      </c>
      <c r="G84">
        <v>0.59</v>
      </c>
      <c r="H84">
        <v>1.95</v>
      </c>
      <c r="I84">
        <v>8.4</v>
      </c>
      <c r="J84">
        <v>95</v>
      </c>
      <c r="K84">
        <v>193</v>
      </c>
      <c r="L84">
        <v>149</v>
      </c>
      <c r="M84">
        <v>1004</v>
      </c>
      <c r="N84">
        <v>36</v>
      </c>
      <c r="O84">
        <v>25</v>
      </c>
      <c r="P84">
        <v>63</v>
      </c>
    </row>
    <row r="85" spans="1:16" x14ac:dyDescent="0.2">
      <c r="A85" t="s">
        <v>2</v>
      </c>
      <c r="B85" s="3">
        <v>41801</v>
      </c>
      <c r="C85">
        <v>126</v>
      </c>
      <c r="D85">
        <v>3.3</v>
      </c>
      <c r="E85">
        <v>21</v>
      </c>
      <c r="F85">
        <v>103</v>
      </c>
      <c r="G85">
        <v>4.7</v>
      </c>
      <c r="H85">
        <v>2.2599999999999998</v>
      </c>
      <c r="I85">
        <v>9</v>
      </c>
      <c r="J85">
        <v>184</v>
      </c>
      <c r="K85">
        <v>200</v>
      </c>
      <c r="L85">
        <v>15</v>
      </c>
      <c r="M85">
        <v>16</v>
      </c>
      <c r="N85">
        <v>23</v>
      </c>
      <c r="O85">
        <v>27</v>
      </c>
      <c r="P85">
        <v>72</v>
      </c>
    </row>
    <row r="86" spans="1:16" x14ac:dyDescent="0.2">
      <c r="A86" t="s">
        <v>2</v>
      </c>
      <c r="B86" s="3">
        <v>41801</v>
      </c>
      <c r="C86">
        <v>139</v>
      </c>
      <c r="E86">
        <v>14</v>
      </c>
      <c r="F86">
        <v>88</v>
      </c>
      <c r="G86">
        <v>0.59</v>
      </c>
      <c r="H86">
        <v>1.45</v>
      </c>
      <c r="I86">
        <v>24.9</v>
      </c>
      <c r="J86">
        <v>268</v>
      </c>
      <c r="K86">
        <v>984</v>
      </c>
      <c r="L86">
        <v>946</v>
      </c>
      <c r="O86">
        <v>38</v>
      </c>
      <c r="P86">
        <v>75</v>
      </c>
    </row>
    <row r="87" spans="1:16" x14ac:dyDescent="0.2">
      <c r="A87" t="s">
        <v>2</v>
      </c>
      <c r="B87" s="3">
        <v>41802</v>
      </c>
      <c r="C87">
        <v>135</v>
      </c>
      <c r="D87">
        <v>6.7</v>
      </c>
      <c r="E87">
        <v>14</v>
      </c>
      <c r="F87">
        <v>97</v>
      </c>
      <c r="G87">
        <v>0.59</v>
      </c>
      <c r="H87">
        <v>2.16</v>
      </c>
      <c r="I87">
        <v>9.3000000000000007</v>
      </c>
      <c r="J87">
        <v>93</v>
      </c>
      <c r="K87">
        <v>88</v>
      </c>
      <c r="L87">
        <v>17</v>
      </c>
      <c r="M87">
        <v>55</v>
      </c>
      <c r="N87">
        <v>38</v>
      </c>
      <c r="O87">
        <v>31</v>
      </c>
      <c r="P87">
        <v>83</v>
      </c>
    </row>
    <row r="88" spans="1:16" x14ac:dyDescent="0.2">
      <c r="A88" t="s">
        <v>2</v>
      </c>
      <c r="B88" s="3">
        <v>41802</v>
      </c>
      <c r="C88">
        <v>122</v>
      </c>
      <c r="D88">
        <v>2.7</v>
      </c>
      <c r="E88">
        <v>16</v>
      </c>
      <c r="F88">
        <v>91</v>
      </c>
      <c r="G88">
        <v>5</v>
      </c>
      <c r="H88">
        <v>2.11</v>
      </c>
      <c r="I88">
        <v>14.4</v>
      </c>
      <c r="J88">
        <v>139</v>
      </c>
      <c r="K88">
        <v>143</v>
      </c>
      <c r="L88">
        <v>97</v>
      </c>
      <c r="M88">
        <v>639</v>
      </c>
      <c r="N88">
        <v>15</v>
      </c>
      <c r="O88">
        <v>42</v>
      </c>
      <c r="P88">
        <v>82</v>
      </c>
    </row>
    <row r="89" spans="1:16" x14ac:dyDescent="0.2">
      <c r="A89" t="s">
        <v>2</v>
      </c>
      <c r="B89" s="3">
        <v>41802</v>
      </c>
      <c r="D89">
        <v>3.1</v>
      </c>
      <c r="E89">
        <v>25</v>
      </c>
      <c r="F89">
        <v>95</v>
      </c>
      <c r="G89">
        <v>5.3</v>
      </c>
      <c r="H89">
        <v>2</v>
      </c>
      <c r="I89">
        <v>4</v>
      </c>
      <c r="J89">
        <v>93</v>
      </c>
      <c r="K89">
        <v>62</v>
      </c>
      <c r="L89">
        <v>24</v>
      </c>
      <c r="M89">
        <v>30</v>
      </c>
      <c r="N89">
        <v>15</v>
      </c>
      <c r="O89">
        <v>32</v>
      </c>
      <c r="P89">
        <v>74</v>
      </c>
    </row>
    <row r="90" spans="1:16" x14ac:dyDescent="0.2">
      <c r="A90" t="s">
        <v>2</v>
      </c>
      <c r="B90" s="3">
        <v>41802</v>
      </c>
      <c r="C90">
        <v>125</v>
      </c>
      <c r="D90">
        <v>3.9</v>
      </c>
      <c r="E90">
        <v>27</v>
      </c>
      <c r="F90">
        <v>97</v>
      </c>
      <c r="G90">
        <v>5.7</v>
      </c>
      <c r="H90">
        <v>1.95</v>
      </c>
      <c r="I90">
        <v>5.9</v>
      </c>
      <c r="J90">
        <v>118</v>
      </c>
      <c r="K90">
        <v>190</v>
      </c>
      <c r="L90">
        <v>212</v>
      </c>
      <c r="M90">
        <v>406</v>
      </c>
      <c r="N90">
        <v>29</v>
      </c>
      <c r="O90">
        <v>37</v>
      </c>
      <c r="P90">
        <v>68</v>
      </c>
    </row>
    <row r="91" spans="1:16" x14ac:dyDescent="0.2">
      <c r="A91" t="s">
        <v>2</v>
      </c>
      <c r="B91" s="3">
        <v>41802</v>
      </c>
      <c r="C91">
        <v>143</v>
      </c>
      <c r="D91">
        <v>4.7</v>
      </c>
      <c r="E91">
        <v>28</v>
      </c>
      <c r="F91">
        <v>113</v>
      </c>
      <c r="G91">
        <v>6.3</v>
      </c>
      <c r="H91">
        <v>2.4300000000000002</v>
      </c>
      <c r="I91">
        <v>2.1</v>
      </c>
      <c r="J91">
        <v>63</v>
      </c>
      <c r="K91">
        <v>31</v>
      </c>
      <c r="L91">
        <v>22</v>
      </c>
      <c r="M91">
        <v>24</v>
      </c>
      <c r="N91">
        <v>15</v>
      </c>
      <c r="O91">
        <v>39</v>
      </c>
      <c r="P91">
        <v>83</v>
      </c>
    </row>
    <row r="92" spans="1:16" x14ac:dyDescent="0.2">
      <c r="A92" t="s">
        <v>2</v>
      </c>
      <c r="B92" s="3">
        <v>41802</v>
      </c>
      <c r="C92">
        <v>125</v>
      </c>
      <c r="D92">
        <v>4.5</v>
      </c>
      <c r="E92">
        <v>5</v>
      </c>
      <c r="F92">
        <v>85</v>
      </c>
      <c r="G92">
        <v>4.3</v>
      </c>
      <c r="H92">
        <v>1.42</v>
      </c>
      <c r="I92">
        <v>52.1</v>
      </c>
      <c r="J92">
        <v>1589</v>
      </c>
      <c r="K92">
        <v>1140</v>
      </c>
      <c r="L92">
        <v>1347</v>
      </c>
      <c r="N92">
        <v>28</v>
      </c>
      <c r="O92">
        <v>32</v>
      </c>
      <c r="P92">
        <v>89</v>
      </c>
    </row>
    <row r="93" spans="1:16" x14ac:dyDescent="0.2">
      <c r="A93" t="s">
        <v>2</v>
      </c>
      <c r="B93" s="3">
        <v>41802</v>
      </c>
      <c r="C93">
        <v>127</v>
      </c>
      <c r="D93">
        <v>3.3</v>
      </c>
      <c r="E93">
        <v>27</v>
      </c>
      <c r="F93">
        <v>99</v>
      </c>
      <c r="G93">
        <v>5.2</v>
      </c>
      <c r="H93">
        <v>2.17</v>
      </c>
      <c r="I93">
        <v>4.0999999999999996</v>
      </c>
      <c r="J93">
        <v>94</v>
      </c>
      <c r="K93">
        <v>79</v>
      </c>
      <c r="L93">
        <v>124</v>
      </c>
      <c r="M93">
        <v>120</v>
      </c>
      <c r="N93">
        <v>14</v>
      </c>
      <c r="O93">
        <v>36</v>
      </c>
      <c r="P93">
        <v>85</v>
      </c>
    </row>
    <row r="94" spans="1:16" x14ac:dyDescent="0.2">
      <c r="A94" t="s">
        <v>2</v>
      </c>
      <c r="B94" s="3">
        <v>41802</v>
      </c>
      <c r="C94">
        <v>130</v>
      </c>
      <c r="D94">
        <v>4.9000000000000004</v>
      </c>
      <c r="E94">
        <v>29</v>
      </c>
      <c r="F94">
        <v>103</v>
      </c>
      <c r="G94">
        <v>4.7</v>
      </c>
      <c r="H94">
        <v>2.25</v>
      </c>
      <c r="I94">
        <v>2</v>
      </c>
      <c r="J94">
        <v>57</v>
      </c>
      <c r="K94">
        <v>155</v>
      </c>
      <c r="L94">
        <v>23</v>
      </c>
      <c r="M94">
        <v>29</v>
      </c>
      <c r="N94">
        <v>12</v>
      </c>
      <c r="O94">
        <v>39</v>
      </c>
      <c r="P94">
        <v>79</v>
      </c>
    </row>
    <row r="95" spans="1:16" x14ac:dyDescent="0.2">
      <c r="A95" t="s">
        <v>2</v>
      </c>
      <c r="B95" s="3">
        <v>41802</v>
      </c>
      <c r="C95">
        <v>120</v>
      </c>
      <c r="D95">
        <v>4.0999999999999996</v>
      </c>
      <c r="E95">
        <v>9</v>
      </c>
      <c r="F95">
        <v>93</v>
      </c>
      <c r="G95">
        <v>37.9</v>
      </c>
      <c r="H95">
        <v>1.8</v>
      </c>
      <c r="I95">
        <v>5.4</v>
      </c>
      <c r="J95">
        <v>45</v>
      </c>
      <c r="K95">
        <v>657</v>
      </c>
      <c r="L95">
        <v>1005</v>
      </c>
      <c r="N95">
        <v>34</v>
      </c>
      <c r="O95">
        <v>24</v>
      </c>
      <c r="P95">
        <v>54</v>
      </c>
    </row>
    <row r="96" spans="1:16" x14ac:dyDescent="0.2">
      <c r="A96" t="s">
        <v>2</v>
      </c>
      <c r="B96" s="3">
        <v>41802</v>
      </c>
      <c r="C96">
        <v>123</v>
      </c>
      <c r="D96">
        <v>3.7</v>
      </c>
      <c r="E96">
        <v>17</v>
      </c>
      <c r="F96">
        <v>97</v>
      </c>
      <c r="G96">
        <v>8.6</v>
      </c>
      <c r="H96">
        <v>2.08</v>
      </c>
      <c r="I96">
        <v>5.4</v>
      </c>
      <c r="J96">
        <v>86</v>
      </c>
      <c r="K96">
        <v>165</v>
      </c>
      <c r="L96">
        <v>33</v>
      </c>
      <c r="M96">
        <v>87</v>
      </c>
      <c r="N96">
        <v>12</v>
      </c>
      <c r="O96">
        <v>39</v>
      </c>
      <c r="P96">
        <v>77</v>
      </c>
    </row>
    <row r="97" spans="1:16" x14ac:dyDescent="0.2">
      <c r="A97" t="s">
        <v>2</v>
      </c>
      <c r="B97" s="3">
        <v>41802</v>
      </c>
      <c r="C97">
        <v>126</v>
      </c>
      <c r="D97">
        <v>3.7</v>
      </c>
      <c r="E97">
        <v>29</v>
      </c>
      <c r="F97">
        <v>102</v>
      </c>
      <c r="G97">
        <v>6.5</v>
      </c>
      <c r="H97">
        <v>1.85</v>
      </c>
      <c r="I97">
        <v>5.6</v>
      </c>
      <c r="J97">
        <v>96</v>
      </c>
      <c r="K97">
        <v>126</v>
      </c>
      <c r="L97">
        <v>171</v>
      </c>
      <c r="M97">
        <v>599</v>
      </c>
      <c r="N97">
        <v>16</v>
      </c>
      <c r="O97">
        <v>34</v>
      </c>
      <c r="P97">
        <v>88</v>
      </c>
    </row>
    <row r="98" spans="1:16" x14ac:dyDescent="0.2">
      <c r="A98" t="s">
        <v>2</v>
      </c>
      <c r="B98" s="3">
        <v>41802</v>
      </c>
      <c r="C98">
        <v>133</v>
      </c>
      <c r="D98">
        <v>8.51</v>
      </c>
      <c r="E98">
        <v>10</v>
      </c>
      <c r="F98">
        <v>99</v>
      </c>
      <c r="G98">
        <v>1.2</v>
      </c>
      <c r="H98">
        <v>1.88</v>
      </c>
      <c r="I98">
        <v>58.9</v>
      </c>
      <c r="J98">
        <v>961</v>
      </c>
      <c r="K98">
        <v>1382</v>
      </c>
      <c r="L98">
        <v>748</v>
      </c>
      <c r="M98">
        <v>2000.01</v>
      </c>
      <c r="N98">
        <v>75</v>
      </c>
      <c r="O98">
        <v>26</v>
      </c>
      <c r="P98">
        <v>64</v>
      </c>
    </row>
    <row r="99" spans="1:16" x14ac:dyDescent="0.2">
      <c r="A99" t="s">
        <v>2</v>
      </c>
      <c r="B99" s="3">
        <v>41804</v>
      </c>
      <c r="C99">
        <v>124</v>
      </c>
      <c r="D99">
        <v>4.0999999999999996</v>
      </c>
      <c r="E99">
        <v>23</v>
      </c>
      <c r="F99">
        <v>90</v>
      </c>
      <c r="G99">
        <v>1.2</v>
      </c>
      <c r="H99">
        <v>1.8</v>
      </c>
      <c r="I99">
        <v>4.8</v>
      </c>
      <c r="J99">
        <v>59</v>
      </c>
      <c r="K99">
        <v>47</v>
      </c>
      <c r="L99">
        <v>41</v>
      </c>
      <c r="M99">
        <v>68</v>
      </c>
      <c r="N99">
        <v>10</v>
      </c>
      <c r="O99">
        <v>23</v>
      </c>
      <c r="P99">
        <v>59</v>
      </c>
    </row>
    <row r="100" spans="1:16" x14ac:dyDescent="0.2">
      <c r="A100" t="s">
        <v>2</v>
      </c>
      <c r="B100" s="3">
        <v>41804</v>
      </c>
      <c r="C100">
        <v>120</v>
      </c>
      <c r="D100">
        <v>4</v>
      </c>
      <c r="E100">
        <v>20</v>
      </c>
      <c r="F100">
        <v>84</v>
      </c>
      <c r="G100">
        <v>2.2000000000000002</v>
      </c>
      <c r="H100">
        <v>2.08</v>
      </c>
      <c r="I100">
        <v>16.3</v>
      </c>
      <c r="J100">
        <v>105</v>
      </c>
      <c r="K100">
        <v>111</v>
      </c>
      <c r="L100">
        <v>108</v>
      </c>
      <c r="M100">
        <v>69</v>
      </c>
      <c r="N100">
        <v>14</v>
      </c>
      <c r="O100">
        <v>32</v>
      </c>
      <c r="P100">
        <v>85</v>
      </c>
    </row>
    <row r="101" spans="1:16" x14ac:dyDescent="0.2">
      <c r="A101" t="s">
        <v>2</v>
      </c>
      <c r="B101" s="3">
        <v>41804</v>
      </c>
      <c r="C101">
        <v>128</v>
      </c>
      <c r="D101">
        <v>3.1</v>
      </c>
      <c r="E101">
        <v>26</v>
      </c>
      <c r="F101">
        <v>98</v>
      </c>
      <c r="G101">
        <v>1.4</v>
      </c>
      <c r="H101">
        <v>1.89</v>
      </c>
      <c r="I101">
        <v>4.7</v>
      </c>
      <c r="J101">
        <v>42</v>
      </c>
      <c r="K101">
        <v>87</v>
      </c>
      <c r="L101">
        <v>55</v>
      </c>
      <c r="M101">
        <v>68</v>
      </c>
      <c r="N101">
        <v>18</v>
      </c>
      <c r="O101">
        <v>27</v>
      </c>
      <c r="P101">
        <v>66</v>
      </c>
    </row>
    <row r="102" spans="1:16" x14ac:dyDescent="0.2">
      <c r="A102" t="s">
        <v>2</v>
      </c>
      <c r="B102" s="3">
        <v>41804</v>
      </c>
      <c r="C102">
        <v>143</v>
      </c>
      <c r="D102">
        <v>6.8</v>
      </c>
      <c r="E102">
        <v>7</v>
      </c>
      <c r="F102">
        <v>102</v>
      </c>
      <c r="G102">
        <v>1.9</v>
      </c>
      <c r="H102">
        <v>2.1</v>
      </c>
      <c r="I102">
        <v>64.81</v>
      </c>
      <c r="J102">
        <v>1406</v>
      </c>
      <c r="K102">
        <v>219</v>
      </c>
      <c r="L102">
        <v>162</v>
      </c>
      <c r="M102">
        <v>643</v>
      </c>
      <c r="N102">
        <v>14</v>
      </c>
      <c r="O102">
        <v>33</v>
      </c>
      <c r="P102">
        <v>83</v>
      </c>
    </row>
    <row r="103" spans="1:16" x14ac:dyDescent="0.2">
      <c r="A103" t="s">
        <v>2</v>
      </c>
      <c r="B103" s="3">
        <v>41802</v>
      </c>
      <c r="C103">
        <v>130</v>
      </c>
      <c r="D103">
        <v>5.5</v>
      </c>
      <c r="E103">
        <v>9</v>
      </c>
      <c r="G103">
        <v>0.6</v>
      </c>
      <c r="H103">
        <v>2.19</v>
      </c>
      <c r="I103">
        <v>47</v>
      </c>
      <c r="J103">
        <v>1096</v>
      </c>
      <c r="K103">
        <v>624</v>
      </c>
      <c r="L103">
        <v>482</v>
      </c>
      <c r="M103">
        <v>1466</v>
      </c>
      <c r="N103">
        <v>16</v>
      </c>
      <c r="O103">
        <v>41</v>
      </c>
      <c r="P103">
        <v>105</v>
      </c>
    </row>
    <row r="104" spans="1:16" x14ac:dyDescent="0.2">
      <c r="A104" t="s">
        <v>2</v>
      </c>
      <c r="B104" s="3">
        <v>41804</v>
      </c>
      <c r="C104">
        <v>135</v>
      </c>
      <c r="D104">
        <v>4.7</v>
      </c>
      <c r="E104">
        <v>16</v>
      </c>
      <c r="F104">
        <v>99</v>
      </c>
      <c r="G104">
        <v>4.4000000000000004</v>
      </c>
      <c r="H104">
        <v>1.89</v>
      </c>
      <c r="I104">
        <v>28.5</v>
      </c>
      <c r="J104">
        <v>458</v>
      </c>
      <c r="K104">
        <v>96</v>
      </c>
      <c r="L104">
        <v>71</v>
      </c>
      <c r="M104">
        <v>205</v>
      </c>
      <c r="N104">
        <v>16</v>
      </c>
      <c r="O104">
        <v>36</v>
      </c>
      <c r="P104">
        <v>80</v>
      </c>
    </row>
    <row r="105" spans="1:16" x14ac:dyDescent="0.2">
      <c r="A105" t="s">
        <v>2</v>
      </c>
      <c r="B105" s="3">
        <v>41804</v>
      </c>
      <c r="C105">
        <v>122</v>
      </c>
      <c r="D105">
        <v>3.1</v>
      </c>
      <c r="E105">
        <v>26</v>
      </c>
      <c r="F105">
        <v>94</v>
      </c>
      <c r="G105">
        <v>5.2</v>
      </c>
      <c r="H105">
        <v>2</v>
      </c>
      <c r="I105">
        <v>1.9</v>
      </c>
      <c r="J105">
        <v>18</v>
      </c>
      <c r="K105">
        <v>59</v>
      </c>
      <c r="L105">
        <v>177</v>
      </c>
      <c r="M105">
        <v>384</v>
      </c>
      <c r="N105">
        <v>14</v>
      </c>
      <c r="O105">
        <v>35</v>
      </c>
      <c r="P105">
        <v>71</v>
      </c>
    </row>
    <row r="106" spans="1:16" x14ac:dyDescent="0.2">
      <c r="A106" t="s">
        <v>2</v>
      </c>
      <c r="B106" s="3">
        <v>41804</v>
      </c>
      <c r="C106">
        <v>130</v>
      </c>
      <c r="D106">
        <v>4.4000000000000004</v>
      </c>
      <c r="E106">
        <v>27</v>
      </c>
      <c r="F106">
        <v>99</v>
      </c>
      <c r="G106">
        <v>4.3</v>
      </c>
      <c r="H106">
        <v>2.2799999999999998</v>
      </c>
      <c r="I106">
        <v>3</v>
      </c>
      <c r="J106">
        <v>104</v>
      </c>
      <c r="K106">
        <v>32</v>
      </c>
      <c r="L106">
        <v>43</v>
      </c>
      <c r="M106">
        <v>34</v>
      </c>
      <c r="N106">
        <v>14</v>
      </c>
      <c r="O106">
        <v>38</v>
      </c>
      <c r="P106">
        <v>79</v>
      </c>
    </row>
    <row r="107" spans="1:16" x14ac:dyDescent="0.2">
      <c r="A107" t="s">
        <v>2</v>
      </c>
      <c r="B107" s="3">
        <v>41804</v>
      </c>
      <c r="C107">
        <v>125</v>
      </c>
      <c r="D107">
        <v>3.6</v>
      </c>
      <c r="E107">
        <v>29</v>
      </c>
      <c r="F107">
        <v>99</v>
      </c>
      <c r="G107">
        <v>5.3</v>
      </c>
      <c r="H107">
        <v>2.36</v>
      </c>
      <c r="I107">
        <v>3.6</v>
      </c>
      <c r="J107">
        <v>67</v>
      </c>
      <c r="K107">
        <v>54</v>
      </c>
      <c r="L107">
        <v>23</v>
      </c>
      <c r="M107">
        <v>25</v>
      </c>
      <c r="N107">
        <v>12</v>
      </c>
      <c r="O107">
        <v>34</v>
      </c>
      <c r="P107">
        <v>98</v>
      </c>
    </row>
    <row r="108" spans="1:16" x14ac:dyDescent="0.2">
      <c r="A108" t="s">
        <v>2</v>
      </c>
      <c r="B108" s="3">
        <v>41804</v>
      </c>
      <c r="C108">
        <v>129</v>
      </c>
      <c r="D108">
        <v>4.2</v>
      </c>
      <c r="E108">
        <v>30</v>
      </c>
      <c r="F108">
        <v>101</v>
      </c>
      <c r="G108">
        <v>4.7</v>
      </c>
      <c r="H108">
        <v>2.54</v>
      </c>
      <c r="I108">
        <v>5.0999999999999996</v>
      </c>
      <c r="J108">
        <v>79</v>
      </c>
      <c r="K108">
        <v>138</v>
      </c>
      <c r="L108">
        <v>48</v>
      </c>
      <c r="M108">
        <v>59</v>
      </c>
      <c r="N108">
        <v>16</v>
      </c>
      <c r="O108">
        <v>16</v>
      </c>
      <c r="P108">
        <v>63</v>
      </c>
    </row>
    <row r="109" spans="1:16" x14ac:dyDescent="0.2">
      <c r="A109" t="s">
        <v>2</v>
      </c>
      <c r="B109" s="3">
        <v>41835</v>
      </c>
      <c r="C109">
        <v>127</v>
      </c>
      <c r="D109">
        <v>4.0999999999999996</v>
      </c>
      <c r="E109">
        <v>25</v>
      </c>
      <c r="F109">
        <v>99</v>
      </c>
      <c r="G109">
        <v>3.9</v>
      </c>
      <c r="H109">
        <v>2.11</v>
      </c>
      <c r="I109">
        <v>1.7</v>
      </c>
      <c r="J109">
        <v>17.989999999999998</v>
      </c>
      <c r="K109">
        <v>84</v>
      </c>
      <c r="L109">
        <v>51</v>
      </c>
      <c r="M109">
        <v>46</v>
      </c>
      <c r="N109">
        <v>7</v>
      </c>
      <c r="O109">
        <v>29</v>
      </c>
      <c r="P109">
        <v>78</v>
      </c>
    </row>
    <row r="110" spans="1:16" x14ac:dyDescent="0.2">
      <c r="A110" t="s">
        <v>2</v>
      </c>
      <c r="B110" s="3">
        <v>41835</v>
      </c>
      <c r="C110">
        <v>128</v>
      </c>
      <c r="D110">
        <v>4</v>
      </c>
      <c r="E110">
        <v>19</v>
      </c>
      <c r="F110">
        <v>108</v>
      </c>
      <c r="G110">
        <v>5</v>
      </c>
      <c r="H110">
        <v>1.96</v>
      </c>
      <c r="I110">
        <v>4.5999999999999996</v>
      </c>
      <c r="J110">
        <v>95</v>
      </c>
      <c r="K110">
        <v>56</v>
      </c>
      <c r="L110">
        <v>34</v>
      </c>
      <c r="M110">
        <v>93</v>
      </c>
      <c r="N110">
        <v>8</v>
      </c>
      <c r="O110">
        <v>27</v>
      </c>
      <c r="P110">
        <v>76</v>
      </c>
    </row>
    <row r="111" spans="1:16" x14ac:dyDescent="0.2">
      <c r="A111" t="s">
        <v>2</v>
      </c>
      <c r="B111" s="3">
        <v>41805</v>
      </c>
      <c r="C111">
        <v>126</v>
      </c>
      <c r="D111">
        <v>2.7</v>
      </c>
      <c r="E111">
        <v>19</v>
      </c>
      <c r="F111">
        <v>102</v>
      </c>
      <c r="G111">
        <v>3.4</v>
      </c>
      <c r="H111">
        <v>1.78</v>
      </c>
      <c r="I111">
        <v>3.6</v>
      </c>
      <c r="J111">
        <v>70</v>
      </c>
      <c r="K111">
        <v>75</v>
      </c>
      <c r="L111">
        <v>29</v>
      </c>
      <c r="M111">
        <v>119</v>
      </c>
      <c r="N111">
        <v>11</v>
      </c>
      <c r="O111">
        <v>33</v>
      </c>
      <c r="P111">
        <v>80</v>
      </c>
    </row>
    <row r="112" spans="1:16" x14ac:dyDescent="0.2">
      <c r="A112" t="s">
        <v>2</v>
      </c>
      <c r="B112" s="3">
        <v>41805</v>
      </c>
      <c r="C112">
        <v>129</v>
      </c>
      <c r="D112">
        <v>3.6</v>
      </c>
      <c r="E112">
        <v>23</v>
      </c>
      <c r="F112">
        <v>105</v>
      </c>
      <c r="G112">
        <v>4.4000000000000004</v>
      </c>
      <c r="H112">
        <v>2.27</v>
      </c>
      <c r="I112">
        <v>1.8</v>
      </c>
      <c r="J112">
        <v>37</v>
      </c>
      <c r="K112">
        <v>75</v>
      </c>
      <c r="L112">
        <v>19</v>
      </c>
      <c r="M112">
        <v>25</v>
      </c>
      <c r="N112">
        <v>13</v>
      </c>
      <c r="O112">
        <v>26</v>
      </c>
      <c r="P112">
        <v>85</v>
      </c>
    </row>
    <row r="113" spans="1:16" x14ac:dyDescent="0.2">
      <c r="A113" t="s">
        <v>2</v>
      </c>
      <c r="B113" s="3">
        <v>41805</v>
      </c>
      <c r="C113">
        <v>120</v>
      </c>
      <c r="D113">
        <v>3.7</v>
      </c>
      <c r="E113">
        <v>19</v>
      </c>
      <c r="F113">
        <v>100</v>
      </c>
      <c r="G113">
        <v>5.0999999999999996</v>
      </c>
      <c r="H113">
        <v>2.09</v>
      </c>
      <c r="I113">
        <v>3.2</v>
      </c>
      <c r="J113">
        <v>126</v>
      </c>
      <c r="K113">
        <v>144</v>
      </c>
      <c r="L113">
        <v>11</v>
      </c>
      <c r="M113">
        <v>37</v>
      </c>
      <c r="N113">
        <v>12</v>
      </c>
      <c r="O113">
        <v>34</v>
      </c>
      <c r="P113">
        <v>83</v>
      </c>
    </row>
    <row r="114" spans="1:16" x14ac:dyDescent="0.2">
      <c r="A114" t="s">
        <v>2</v>
      </c>
      <c r="B114" s="3">
        <v>41835</v>
      </c>
      <c r="C114">
        <v>125</v>
      </c>
      <c r="D114">
        <v>3</v>
      </c>
      <c r="E114">
        <v>21</v>
      </c>
      <c r="F114">
        <v>100</v>
      </c>
      <c r="G114">
        <v>4.5</v>
      </c>
      <c r="H114">
        <v>2.0499999999999998</v>
      </c>
      <c r="I114">
        <v>2.4</v>
      </c>
      <c r="J114">
        <v>55</v>
      </c>
      <c r="K114">
        <v>68</v>
      </c>
      <c r="L114">
        <v>39</v>
      </c>
      <c r="M114">
        <v>179</v>
      </c>
      <c r="N114">
        <v>10</v>
      </c>
      <c r="O114">
        <v>36</v>
      </c>
      <c r="P114">
        <v>74</v>
      </c>
    </row>
    <row r="115" spans="1:16" x14ac:dyDescent="0.2">
      <c r="A115" t="s">
        <v>2</v>
      </c>
      <c r="B115" s="3">
        <v>41805</v>
      </c>
      <c r="C115">
        <v>124</v>
      </c>
      <c r="D115">
        <v>3.9</v>
      </c>
      <c r="E115">
        <v>12</v>
      </c>
      <c r="F115">
        <v>100</v>
      </c>
      <c r="G115">
        <v>3.9</v>
      </c>
      <c r="H115">
        <v>2.0299999999999998</v>
      </c>
      <c r="I115">
        <v>7.2</v>
      </c>
      <c r="J115">
        <v>73</v>
      </c>
      <c r="K115">
        <v>83</v>
      </c>
      <c r="L115">
        <v>35</v>
      </c>
      <c r="M115">
        <v>132</v>
      </c>
      <c r="N115">
        <v>10</v>
      </c>
      <c r="O115">
        <v>35</v>
      </c>
      <c r="P115">
        <v>78</v>
      </c>
    </row>
    <row r="116" spans="1:16" x14ac:dyDescent="0.2">
      <c r="A116" t="s">
        <v>2</v>
      </c>
      <c r="B116" s="3">
        <v>41805</v>
      </c>
      <c r="C116">
        <v>158</v>
      </c>
      <c r="D116">
        <v>6.7</v>
      </c>
      <c r="E116">
        <v>5</v>
      </c>
      <c r="G116">
        <v>4.8</v>
      </c>
      <c r="H116">
        <v>0.99</v>
      </c>
      <c r="I116">
        <v>6.6</v>
      </c>
      <c r="J116">
        <v>94</v>
      </c>
      <c r="K116">
        <v>0.49</v>
      </c>
      <c r="L116">
        <v>94</v>
      </c>
      <c r="M116">
        <v>263</v>
      </c>
      <c r="N116">
        <v>10</v>
      </c>
      <c r="O116">
        <v>33</v>
      </c>
      <c r="P116">
        <v>78</v>
      </c>
    </row>
    <row r="117" spans="1:16" x14ac:dyDescent="0.2">
      <c r="A117" t="s">
        <v>2</v>
      </c>
      <c r="B117" s="3">
        <v>41805</v>
      </c>
      <c r="C117">
        <v>126</v>
      </c>
      <c r="D117">
        <v>4.5999999999999996</v>
      </c>
      <c r="E117">
        <v>16</v>
      </c>
      <c r="F117">
        <v>97</v>
      </c>
      <c r="G117">
        <v>3.7</v>
      </c>
      <c r="H117">
        <v>2.04</v>
      </c>
      <c r="I117">
        <v>4.3</v>
      </c>
      <c r="J117">
        <v>50</v>
      </c>
      <c r="K117">
        <v>99</v>
      </c>
      <c r="L117">
        <v>61</v>
      </c>
      <c r="M117">
        <v>283</v>
      </c>
      <c r="N117">
        <v>11</v>
      </c>
      <c r="O117">
        <v>30</v>
      </c>
      <c r="P117">
        <v>80</v>
      </c>
    </row>
    <row r="118" spans="1:16" x14ac:dyDescent="0.2">
      <c r="A118" t="s">
        <v>2</v>
      </c>
      <c r="B118" s="3">
        <v>41836</v>
      </c>
      <c r="C118">
        <v>134</v>
      </c>
      <c r="D118">
        <v>3.1</v>
      </c>
      <c r="E118">
        <v>25</v>
      </c>
      <c r="F118">
        <v>114</v>
      </c>
      <c r="G118">
        <v>5.7</v>
      </c>
      <c r="H118">
        <v>1.92</v>
      </c>
      <c r="I118">
        <v>2.2999999999999998</v>
      </c>
      <c r="J118">
        <v>90</v>
      </c>
      <c r="K118">
        <v>56</v>
      </c>
      <c r="L118">
        <v>34</v>
      </c>
      <c r="M118">
        <v>117</v>
      </c>
      <c r="N118">
        <v>14</v>
      </c>
      <c r="O118">
        <v>31</v>
      </c>
      <c r="P118">
        <v>72</v>
      </c>
    </row>
    <row r="119" spans="1:16" x14ac:dyDescent="0.2">
      <c r="A119" t="s">
        <v>2</v>
      </c>
      <c r="B119" s="3">
        <v>41836</v>
      </c>
      <c r="C119">
        <v>127</v>
      </c>
      <c r="D119">
        <v>2.8</v>
      </c>
      <c r="E119">
        <v>23</v>
      </c>
      <c r="F119">
        <v>104</v>
      </c>
      <c r="G119">
        <v>7.3</v>
      </c>
      <c r="H119">
        <v>1.8</v>
      </c>
      <c r="I119">
        <v>6.2</v>
      </c>
      <c r="J119">
        <v>145</v>
      </c>
      <c r="K119">
        <v>64</v>
      </c>
      <c r="L119">
        <v>42</v>
      </c>
      <c r="M119">
        <v>99</v>
      </c>
      <c r="N119">
        <v>12</v>
      </c>
      <c r="O119">
        <v>31</v>
      </c>
      <c r="P119">
        <v>70</v>
      </c>
    </row>
    <row r="120" spans="1:16" x14ac:dyDescent="0.2">
      <c r="A120" t="s">
        <v>2</v>
      </c>
      <c r="B120" s="3">
        <v>41806</v>
      </c>
      <c r="C120">
        <v>125</v>
      </c>
      <c r="D120">
        <v>3.1</v>
      </c>
      <c r="E120">
        <v>27</v>
      </c>
      <c r="F120">
        <v>100</v>
      </c>
      <c r="G120">
        <v>5.8</v>
      </c>
      <c r="H120">
        <v>1.99</v>
      </c>
      <c r="I120">
        <v>3.2</v>
      </c>
      <c r="J120">
        <v>75</v>
      </c>
      <c r="K120">
        <v>63</v>
      </c>
      <c r="L120">
        <v>38</v>
      </c>
      <c r="M120">
        <v>63</v>
      </c>
      <c r="N120">
        <v>18</v>
      </c>
      <c r="O120">
        <v>33</v>
      </c>
      <c r="P120">
        <v>69</v>
      </c>
    </row>
    <row r="121" spans="1:16" x14ac:dyDescent="0.2">
      <c r="A121" t="s">
        <v>2</v>
      </c>
      <c r="B121" s="3">
        <v>41806</v>
      </c>
      <c r="C121">
        <v>128</v>
      </c>
      <c r="D121">
        <v>4.7</v>
      </c>
      <c r="E121">
        <v>15</v>
      </c>
      <c r="F121">
        <v>100</v>
      </c>
      <c r="G121">
        <v>5.0999999999999996</v>
      </c>
      <c r="H121">
        <v>1.92</v>
      </c>
      <c r="I121">
        <v>12.2</v>
      </c>
      <c r="J121">
        <v>158</v>
      </c>
      <c r="K121">
        <v>304</v>
      </c>
      <c r="L121">
        <v>468</v>
      </c>
      <c r="M121">
        <v>2000.01</v>
      </c>
      <c r="N121">
        <v>12</v>
      </c>
      <c r="O121">
        <v>35</v>
      </c>
      <c r="P121">
        <v>78</v>
      </c>
    </row>
    <row r="122" spans="1:16" x14ac:dyDescent="0.2">
      <c r="A122" t="s">
        <v>2</v>
      </c>
      <c r="B122" s="3">
        <v>41806</v>
      </c>
      <c r="C122">
        <v>170.01</v>
      </c>
      <c r="D122">
        <v>6.2</v>
      </c>
      <c r="E122">
        <v>34</v>
      </c>
      <c r="F122">
        <v>128</v>
      </c>
      <c r="G122">
        <v>5.6</v>
      </c>
      <c r="H122">
        <v>2.77</v>
      </c>
      <c r="I122">
        <v>18.100000000000001</v>
      </c>
      <c r="J122">
        <v>69</v>
      </c>
      <c r="K122">
        <v>323</v>
      </c>
      <c r="L122">
        <v>36</v>
      </c>
      <c r="M122">
        <v>104</v>
      </c>
      <c r="N122">
        <v>16</v>
      </c>
      <c r="O122">
        <v>60</v>
      </c>
      <c r="P122">
        <v>132</v>
      </c>
    </row>
    <row r="123" spans="1:16" x14ac:dyDescent="0.2">
      <c r="A123" t="s">
        <v>2</v>
      </c>
      <c r="B123" s="3">
        <v>41806</v>
      </c>
      <c r="C123">
        <v>123</v>
      </c>
      <c r="D123">
        <v>5</v>
      </c>
      <c r="E123">
        <v>12</v>
      </c>
      <c r="F123">
        <v>98</v>
      </c>
      <c r="G123">
        <v>4.7</v>
      </c>
      <c r="H123">
        <v>2.06</v>
      </c>
      <c r="I123">
        <v>3.4</v>
      </c>
      <c r="J123">
        <v>38</v>
      </c>
      <c r="K123">
        <v>166</v>
      </c>
      <c r="L123">
        <v>143</v>
      </c>
      <c r="M123">
        <v>1160</v>
      </c>
      <c r="N123">
        <v>8</v>
      </c>
      <c r="O123">
        <v>31</v>
      </c>
      <c r="P123">
        <v>71</v>
      </c>
    </row>
    <row r="124" spans="1:16" x14ac:dyDescent="0.2">
      <c r="A124" t="s">
        <v>2</v>
      </c>
      <c r="B124" s="3">
        <v>41806</v>
      </c>
      <c r="C124">
        <v>125</v>
      </c>
      <c r="D124">
        <v>4.5</v>
      </c>
      <c r="E124">
        <v>16</v>
      </c>
      <c r="F124">
        <v>100</v>
      </c>
      <c r="G124">
        <v>7.8</v>
      </c>
      <c r="H124">
        <v>1.99</v>
      </c>
      <c r="I124">
        <v>11.3</v>
      </c>
      <c r="J124">
        <v>316</v>
      </c>
      <c r="K124">
        <v>258</v>
      </c>
      <c r="L124">
        <v>682</v>
      </c>
      <c r="M124">
        <v>2000.01</v>
      </c>
      <c r="N124">
        <v>11</v>
      </c>
      <c r="O124">
        <v>34</v>
      </c>
      <c r="P124">
        <v>70</v>
      </c>
    </row>
    <row r="125" spans="1:16" x14ac:dyDescent="0.2">
      <c r="A125" t="s">
        <v>2</v>
      </c>
      <c r="B125" s="3">
        <v>41806</v>
      </c>
      <c r="C125">
        <v>123</v>
      </c>
      <c r="D125">
        <v>2.4</v>
      </c>
      <c r="E125">
        <v>20</v>
      </c>
      <c r="F125">
        <v>100</v>
      </c>
      <c r="G125">
        <v>3.6</v>
      </c>
      <c r="H125">
        <v>2.0299999999999998</v>
      </c>
      <c r="I125">
        <v>2.2000000000000002</v>
      </c>
      <c r="J125">
        <v>76</v>
      </c>
      <c r="K125">
        <v>76</v>
      </c>
      <c r="L125">
        <v>14</v>
      </c>
      <c r="M125">
        <v>32</v>
      </c>
      <c r="N125">
        <v>12</v>
      </c>
      <c r="O125">
        <v>28</v>
      </c>
      <c r="P125">
        <v>65</v>
      </c>
    </row>
    <row r="126" spans="1:16" x14ac:dyDescent="0.2">
      <c r="A126" t="s">
        <v>2</v>
      </c>
      <c r="B126" s="3">
        <v>41806</v>
      </c>
      <c r="C126">
        <v>121</v>
      </c>
      <c r="D126">
        <v>2.7</v>
      </c>
      <c r="E126">
        <v>21</v>
      </c>
      <c r="F126">
        <v>95</v>
      </c>
      <c r="G126">
        <v>4.9000000000000004</v>
      </c>
      <c r="H126">
        <v>2.16</v>
      </c>
      <c r="I126">
        <v>4.2</v>
      </c>
      <c r="J126">
        <v>97</v>
      </c>
      <c r="K126">
        <v>157</v>
      </c>
      <c r="L126">
        <v>149</v>
      </c>
      <c r="M126">
        <v>192</v>
      </c>
      <c r="N126">
        <v>14</v>
      </c>
      <c r="O126">
        <v>42</v>
      </c>
      <c r="P126">
        <v>84</v>
      </c>
    </row>
    <row r="127" spans="1:16" x14ac:dyDescent="0.2">
      <c r="A127" t="s">
        <v>2</v>
      </c>
      <c r="B127" s="3">
        <v>41806</v>
      </c>
      <c r="C127">
        <v>138</v>
      </c>
      <c r="D127">
        <v>6.8</v>
      </c>
      <c r="E127">
        <v>23</v>
      </c>
      <c r="F127">
        <v>104</v>
      </c>
      <c r="G127">
        <v>2.1</v>
      </c>
      <c r="H127">
        <v>2.2000000000000002</v>
      </c>
      <c r="I127">
        <v>3.1</v>
      </c>
      <c r="J127">
        <v>73</v>
      </c>
      <c r="K127">
        <v>69</v>
      </c>
      <c r="L127">
        <v>28</v>
      </c>
      <c r="M127">
        <v>30</v>
      </c>
      <c r="N127">
        <v>11</v>
      </c>
      <c r="O127">
        <v>41</v>
      </c>
      <c r="P127">
        <v>82</v>
      </c>
    </row>
    <row r="128" spans="1:16" x14ac:dyDescent="0.2">
      <c r="A128" t="s">
        <v>2</v>
      </c>
      <c r="B128" s="3">
        <v>41806</v>
      </c>
      <c r="C128">
        <v>122</v>
      </c>
      <c r="D128">
        <v>4.8</v>
      </c>
      <c r="E128">
        <v>9</v>
      </c>
      <c r="F128">
        <v>89</v>
      </c>
      <c r="G128">
        <v>2.8</v>
      </c>
      <c r="H128">
        <v>1.59</v>
      </c>
      <c r="I128">
        <v>63.1</v>
      </c>
      <c r="J128">
        <v>894</v>
      </c>
      <c r="K128">
        <v>804</v>
      </c>
      <c r="L128">
        <v>396</v>
      </c>
      <c r="M128">
        <v>2000.01</v>
      </c>
      <c r="N128">
        <v>16</v>
      </c>
      <c r="O128">
        <v>23</v>
      </c>
      <c r="P128">
        <v>65</v>
      </c>
    </row>
    <row r="129" spans="1:16" x14ac:dyDescent="0.2">
      <c r="A129" t="s">
        <v>2</v>
      </c>
      <c r="B129" s="3">
        <v>41806</v>
      </c>
      <c r="C129">
        <v>120</v>
      </c>
      <c r="D129">
        <v>4.9000000000000004</v>
      </c>
      <c r="G129">
        <v>2</v>
      </c>
      <c r="H129">
        <v>1.65</v>
      </c>
      <c r="I129">
        <v>64.31</v>
      </c>
      <c r="K129">
        <v>836</v>
      </c>
      <c r="L129">
        <v>605</v>
      </c>
      <c r="N129">
        <v>20</v>
      </c>
      <c r="O129">
        <v>27</v>
      </c>
      <c r="P129">
        <v>94</v>
      </c>
    </row>
    <row r="130" spans="1:16" x14ac:dyDescent="0.2">
      <c r="A130" t="s">
        <v>2</v>
      </c>
      <c r="B130" s="3">
        <v>41806</v>
      </c>
      <c r="C130">
        <v>114</v>
      </c>
      <c r="D130">
        <v>3.4</v>
      </c>
      <c r="E130">
        <v>21</v>
      </c>
      <c r="F130">
        <v>84</v>
      </c>
      <c r="G130">
        <v>3.9</v>
      </c>
      <c r="H130">
        <v>1.88</v>
      </c>
      <c r="I130">
        <v>2.6</v>
      </c>
      <c r="J130">
        <v>17.989999999999998</v>
      </c>
      <c r="K130">
        <v>51</v>
      </c>
      <c r="L130">
        <v>20</v>
      </c>
      <c r="M130">
        <v>40</v>
      </c>
      <c r="N130">
        <v>12</v>
      </c>
      <c r="O130">
        <v>24</v>
      </c>
      <c r="P130">
        <v>64</v>
      </c>
    </row>
    <row r="131" spans="1:16" x14ac:dyDescent="0.2">
      <c r="A131" t="s">
        <v>2</v>
      </c>
      <c r="B131" s="3">
        <v>41806</v>
      </c>
      <c r="C131">
        <v>124</v>
      </c>
      <c r="D131">
        <v>3.6</v>
      </c>
      <c r="E131">
        <v>25</v>
      </c>
      <c r="F131">
        <v>97</v>
      </c>
      <c r="G131">
        <v>5.7</v>
      </c>
      <c r="H131">
        <v>1.9</v>
      </c>
      <c r="I131">
        <v>4.7</v>
      </c>
      <c r="J131">
        <v>132</v>
      </c>
      <c r="K131">
        <v>53</v>
      </c>
      <c r="L131">
        <v>84</v>
      </c>
      <c r="M131">
        <v>335</v>
      </c>
      <c r="N131">
        <v>13</v>
      </c>
      <c r="O131">
        <v>36</v>
      </c>
      <c r="P131">
        <v>89</v>
      </c>
    </row>
    <row r="132" spans="1:16" x14ac:dyDescent="0.2">
      <c r="A132" t="s">
        <v>2</v>
      </c>
      <c r="B132" s="3">
        <v>41807</v>
      </c>
      <c r="C132">
        <v>137</v>
      </c>
      <c r="D132">
        <v>4.7</v>
      </c>
      <c r="E132">
        <v>26</v>
      </c>
      <c r="F132">
        <v>103</v>
      </c>
      <c r="G132">
        <v>3.5</v>
      </c>
      <c r="H132">
        <v>2.21</v>
      </c>
      <c r="I132">
        <v>18.899999999999999</v>
      </c>
      <c r="J132">
        <v>106</v>
      </c>
      <c r="K132">
        <v>35</v>
      </c>
      <c r="L132">
        <v>28</v>
      </c>
      <c r="M132">
        <v>32</v>
      </c>
      <c r="N132">
        <v>10</v>
      </c>
      <c r="O132">
        <v>29</v>
      </c>
      <c r="P132">
        <v>55</v>
      </c>
    </row>
    <row r="133" spans="1:16" x14ac:dyDescent="0.2">
      <c r="A133" t="s">
        <v>2</v>
      </c>
      <c r="B133" s="3">
        <v>41807</v>
      </c>
      <c r="C133">
        <v>140</v>
      </c>
      <c r="D133">
        <v>7.9</v>
      </c>
      <c r="F133">
        <v>100</v>
      </c>
      <c r="G133">
        <v>0.6</v>
      </c>
      <c r="H133">
        <v>0.99</v>
      </c>
      <c r="I133">
        <v>32.200000000000003</v>
      </c>
      <c r="J133">
        <v>230</v>
      </c>
      <c r="K133">
        <v>40</v>
      </c>
      <c r="L133">
        <v>18</v>
      </c>
      <c r="M133">
        <v>122</v>
      </c>
      <c r="N133">
        <v>8</v>
      </c>
      <c r="O133">
        <v>18</v>
      </c>
      <c r="P133">
        <v>66</v>
      </c>
    </row>
    <row r="134" spans="1:16" x14ac:dyDescent="0.2">
      <c r="A134" t="s">
        <v>2</v>
      </c>
      <c r="B134" s="3">
        <v>41807</v>
      </c>
      <c r="C134">
        <v>134</v>
      </c>
      <c r="D134">
        <v>3.9</v>
      </c>
      <c r="E134">
        <v>24</v>
      </c>
      <c r="F134">
        <v>105</v>
      </c>
      <c r="G134">
        <v>7.2</v>
      </c>
      <c r="H134">
        <v>2.21</v>
      </c>
      <c r="I134">
        <v>8.4</v>
      </c>
      <c r="J134">
        <v>237</v>
      </c>
      <c r="K134">
        <v>250</v>
      </c>
      <c r="L134">
        <v>258</v>
      </c>
      <c r="M134">
        <v>1621</v>
      </c>
      <c r="N134">
        <v>9</v>
      </c>
      <c r="O134">
        <v>39</v>
      </c>
      <c r="P134">
        <v>86</v>
      </c>
    </row>
    <row r="135" spans="1:16" x14ac:dyDescent="0.2">
      <c r="A135" t="s">
        <v>2</v>
      </c>
      <c r="C135">
        <v>133</v>
      </c>
      <c r="D135">
        <v>5.0999999999999996</v>
      </c>
      <c r="E135">
        <v>24</v>
      </c>
      <c r="F135">
        <v>98</v>
      </c>
      <c r="G135">
        <v>10.4</v>
      </c>
      <c r="H135">
        <v>1.4</v>
      </c>
      <c r="I135">
        <v>5.8</v>
      </c>
      <c r="J135">
        <v>17.989999999999998</v>
      </c>
      <c r="K135">
        <v>140</v>
      </c>
      <c r="L135">
        <v>382</v>
      </c>
      <c r="M135">
        <v>221</v>
      </c>
      <c r="N135">
        <v>61</v>
      </c>
      <c r="O135">
        <v>28</v>
      </c>
      <c r="P135">
        <v>53</v>
      </c>
    </row>
    <row r="136" spans="1:16" x14ac:dyDescent="0.2">
      <c r="A136" t="s">
        <v>2</v>
      </c>
      <c r="B136" s="3">
        <v>41807</v>
      </c>
      <c r="C136">
        <v>129</v>
      </c>
      <c r="D136">
        <v>4.3</v>
      </c>
      <c r="E136">
        <v>24</v>
      </c>
      <c r="F136">
        <v>103</v>
      </c>
      <c r="G136">
        <v>2.5</v>
      </c>
      <c r="H136">
        <v>2.2000000000000002</v>
      </c>
      <c r="I136">
        <v>3</v>
      </c>
      <c r="J136">
        <v>77</v>
      </c>
      <c r="K136">
        <v>50</v>
      </c>
      <c r="L136">
        <v>19</v>
      </c>
      <c r="M136">
        <v>25</v>
      </c>
      <c r="N136">
        <v>10</v>
      </c>
      <c r="O136">
        <v>34</v>
      </c>
      <c r="P136">
        <v>77</v>
      </c>
    </row>
    <row r="137" spans="1:16" x14ac:dyDescent="0.2">
      <c r="A137" t="s">
        <v>2</v>
      </c>
      <c r="B137" s="3">
        <v>41808</v>
      </c>
      <c r="C137">
        <v>122</v>
      </c>
      <c r="D137">
        <v>4.0999999999999996</v>
      </c>
      <c r="E137">
        <v>20</v>
      </c>
      <c r="F137">
        <v>102</v>
      </c>
      <c r="G137">
        <v>7.1</v>
      </c>
      <c r="H137">
        <v>1.88</v>
      </c>
      <c r="I137">
        <v>3.2</v>
      </c>
      <c r="J137">
        <v>29</v>
      </c>
      <c r="K137">
        <v>81</v>
      </c>
      <c r="L137">
        <v>18</v>
      </c>
      <c r="M137">
        <v>32</v>
      </c>
      <c r="N137">
        <v>20</v>
      </c>
      <c r="O137">
        <v>25</v>
      </c>
      <c r="P137">
        <v>60</v>
      </c>
    </row>
    <row r="138" spans="1:16" x14ac:dyDescent="0.2">
      <c r="A138" t="s">
        <v>2</v>
      </c>
      <c r="C138">
        <v>124</v>
      </c>
      <c r="D138">
        <v>4.4000000000000004</v>
      </c>
      <c r="E138">
        <v>25</v>
      </c>
      <c r="F138">
        <v>92</v>
      </c>
      <c r="G138">
        <v>3.7</v>
      </c>
      <c r="H138">
        <v>2.09</v>
      </c>
      <c r="I138">
        <v>8.1999999999999993</v>
      </c>
      <c r="J138">
        <v>28</v>
      </c>
      <c r="K138">
        <v>183</v>
      </c>
      <c r="L138">
        <v>171</v>
      </c>
      <c r="M138">
        <v>865</v>
      </c>
      <c r="N138">
        <v>9</v>
      </c>
      <c r="O138">
        <v>39</v>
      </c>
      <c r="P138">
        <v>67</v>
      </c>
    </row>
    <row r="139" spans="1:16" x14ac:dyDescent="0.2">
      <c r="A139" t="s">
        <v>2</v>
      </c>
      <c r="B139" s="3">
        <v>41808</v>
      </c>
      <c r="C139">
        <v>123</v>
      </c>
      <c r="D139">
        <v>4.0999999999999996</v>
      </c>
      <c r="E139">
        <v>25</v>
      </c>
      <c r="F139">
        <v>91</v>
      </c>
      <c r="G139">
        <v>3</v>
      </c>
      <c r="H139">
        <v>2.11</v>
      </c>
      <c r="I139">
        <v>4.5</v>
      </c>
      <c r="J139">
        <v>74</v>
      </c>
      <c r="K139">
        <v>118</v>
      </c>
      <c r="L139">
        <v>30</v>
      </c>
      <c r="M139">
        <v>78</v>
      </c>
      <c r="N139">
        <v>10</v>
      </c>
      <c r="O139">
        <v>36</v>
      </c>
      <c r="P139">
        <v>72</v>
      </c>
    </row>
    <row r="140" spans="1:16" x14ac:dyDescent="0.2">
      <c r="A140" t="s">
        <v>2</v>
      </c>
      <c r="B140" s="3">
        <v>41808</v>
      </c>
      <c r="C140">
        <v>130</v>
      </c>
      <c r="D140">
        <v>8.51</v>
      </c>
      <c r="E140">
        <v>13</v>
      </c>
      <c r="F140">
        <v>98</v>
      </c>
      <c r="G140">
        <v>1.7</v>
      </c>
      <c r="H140">
        <v>1.94</v>
      </c>
      <c r="I140">
        <v>5.8</v>
      </c>
      <c r="J140">
        <v>103</v>
      </c>
      <c r="K140">
        <v>160</v>
      </c>
      <c r="L140">
        <v>248</v>
      </c>
      <c r="M140">
        <v>1701</v>
      </c>
      <c r="N140">
        <v>10</v>
      </c>
      <c r="O140">
        <v>33</v>
      </c>
      <c r="P140">
        <v>75</v>
      </c>
    </row>
    <row r="141" spans="1:16" x14ac:dyDescent="0.2">
      <c r="A141" t="s">
        <v>2</v>
      </c>
      <c r="B141" s="3">
        <v>41812</v>
      </c>
      <c r="C141">
        <v>158</v>
      </c>
      <c r="D141">
        <v>5.4</v>
      </c>
      <c r="E141">
        <v>21</v>
      </c>
      <c r="F141">
        <v>105</v>
      </c>
      <c r="G141">
        <v>8.3000000000000007</v>
      </c>
      <c r="H141">
        <v>0.99</v>
      </c>
      <c r="I141">
        <v>5.0999999999999996</v>
      </c>
      <c r="J141">
        <v>140</v>
      </c>
      <c r="K141">
        <v>0.49</v>
      </c>
      <c r="L141">
        <v>24</v>
      </c>
      <c r="M141">
        <v>22</v>
      </c>
      <c r="N141">
        <v>21</v>
      </c>
      <c r="O141">
        <v>37</v>
      </c>
      <c r="P141">
        <v>73</v>
      </c>
    </row>
    <row r="142" spans="1:16" x14ac:dyDescent="0.2">
      <c r="A142" t="s">
        <v>2</v>
      </c>
      <c r="B142" s="3">
        <v>41809</v>
      </c>
      <c r="C142">
        <v>128</v>
      </c>
      <c r="D142">
        <v>5.8</v>
      </c>
      <c r="E142">
        <v>22</v>
      </c>
      <c r="F142">
        <v>95</v>
      </c>
      <c r="G142">
        <v>4</v>
      </c>
      <c r="H142">
        <v>1.88</v>
      </c>
      <c r="I142">
        <v>7.5</v>
      </c>
      <c r="J142">
        <v>115</v>
      </c>
      <c r="K142">
        <v>31</v>
      </c>
      <c r="L142">
        <v>43</v>
      </c>
      <c r="M142">
        <v>163</v>
      </c>
      <c r="N142">
        <v>9</v>
      </c>
      <c r="O142">
        <v>34</v>
      </c>
      <c r="P142">
        <v>73</v>
      </c>
    </row>
    <row r="143" spans="1:16" x14ac:dyDescent="0.2">
      <c r="A143" t="s">
        <v>3</v>
      </c>
      <c r="B143" s="3">
        <v>41813</v>
      </c>
      <c r="C143">
        <v>128</v>
      </c>
      <c r="D143">
        <v>3.4</v>
      </c>
      <c r="E143">
        <v>27</v>
      </c>
      <c r="F143">
        <v>102</v>
      </c>
      <c r="G143">
        <v>3.9</v>
      </c>
      <c r="H143">
        <v>2.2400000000000002</v>
      </c>
      <c r="I143">
        <v>2.6</v>
      </c>
      <c r="J143">
        <v>60</v>
      </c>
      <c r="K143">
        <v>99</v>
      </c>
      <c r="L143">
        <v>121</v>
      </c>
      <c r="M143">
        <v>111</v>
      </c>
      <c r="N143">
        <v>15</v>
      </c>
      <c r="O143">
        <v>33</v>
      </c>
      <c r="P143">
        <v>74</v>
      </c>
    </row>
    <row r="144" spans="1:16" x14ac:dyDescent="0.2">
      <c r="A144" t="s">
        <v>3</v>
      </c>
      <c r="B144" s="3">
        <v>41813</v>
      </c>
      <c r="C144">
        <v>127</v>
      </c>
      <c r="D144">
        <v>3.7</v>
      </c>
      <c r="E144">
        <v>18</v>
      </c>
      <c r="F144">
        <v>104</v>
      </c>
      <c r="G144">
        <v>6.3</v>
      </c>
      <c r="H144">
        <v>2.29</v>
      </c>
      <c r="I144">
        <v>8.5</v>
      </c>
      <c r="J144">
        <v>175</v>
      </c>
      <c r="K144">
        <v>71</v>
      </c>
      <c r="L144">
        <v>178</v>
      </c>
      <c r="M144">
        <v>655</v>
      </c>
      <c r="N144">
        <v>12</v>
      </c>
      <c r="O144">
        <v>41</v>
      </c>
      <c r="P144">
        <v>94</v>
      </c>
    </row>
    <row r="145" spans="1:16" x14ac:dyDescent="0.2">
      <c r="A145" t="s">
        <v>4</v>
      </c>
      <c r="B145" s="3">
        <v>41813</v>
      </c>
      <c r="C145">
        <v>135</v>
      </c>
      <c r="D145">
        <v>4.0999999999999996</v>
      </c>
      <c r="E145">
        <v>7</v>
      </c>
      <c r="F145">
        <v>106</v>
      </c>
      <c r="G145">
        <v>5.2</v>
      </c>
      <c r="H145">
        <v>1.48</v>
      </c>
      <c r="I145">
        <v>47.3</v>
      </c>
      <c r="J145">
        <v>1448</v>
      </c>
      <c r="K145">
        <v>151</v>
      </c>
      <c r="L145">
        <v>419</v>
      </c>
      <c r="M145">
        <v>922</v>
      </c>
      <c r="N145">
        <v>20</v>
      </c>
      <c r="O145">
        <v>28</v>
      </c>
      <c r="P145">
        <v>74</v>
      </c>
    </row>
    <row r="146" spans="1:16" x14ac:dyDescent="0.2">
      <c r="A146" t="s">
        <v>3</v>
      </c>
      <c r="B146" s="3">
        <v>41813</v>
      </c>
      <c r="C146">
        <v>123</v>
      </c>
      <c r="D146">
        <v>3.1</v>
      </c>
      <c r="E146">
        <v>12</v>
      </c>
      <c r="F146">
        <v>103</v>
      </c>
      <c r="G146">
        <v>6.6</v>
      </c>
      <c r="H146">
        <v>2.0499999999999998</v>
      </c>
      <c r="I146">
        <v>50.9</v>
      </c>
      <c r="J146">
        <v>994</v>
      </c>
      <c r="K146">
        <v>90</v>
      </c>
      <c r="L146">
        <v>117</v>
      </c>
      <c r="M146">
        <v>94</v>
      </c>
      <c r="N146">
        <v>13</v>
      </c>
      <c r="O146">
        <v>26</v>
      </c>
      <c r="P146">
        <v>78</v>
      </c>
    </row>
    <row r="147" spans="1:16" x14ac:dyDescent="0.2">
      <c r="A147" t="s">
        <v>4</v>
      </c>
      <c r="B147" s="3">
        <v>41813</v>
      </c>
      <c r="D147">
        <v>3.4</v>
      </c>
      <c r="E147">
        <v>10</v>
      </c>
      <c r="F147">
        <v>95</v>
      </c>
      <c r="G147">
        <v>1.5</v>
      </c>
      <c r="H147">
        <v>1.84</v>
      </c>
      <c r="I147">
        <v>9.1999999999999993</v>
      </c>
      <c r="J147">
        <v>265</v>
      </c>
      <c r="K147">
        <v>882</v>
      </c>
      <c r="L147">
        <v>410</v>
      </c>
      <c r="M147">
        <v>1494</v>
      </c>
      <c r="N147">
        <v>12</v>
      </c>
      <c r="O147">
        <v>25</v>
      </c>
      <c r="P147">
        <v>62</v>
      </c>
    </row>
    <row r="148" spans="1:16" x14ac:dyDescent="0.2">
      <c r="A148" t="s">
        <v>3</v>
      </c>
      <c r="B148" s="3">
        <v>41813</v>
      </c>
      <c r="C148">
        <v>122</v>
      </c>
      <c r="D148">
        <v>3.6</v>
      </c>
      <c r="E148">
        <v>24</v>
      </c>
      <c r="F148">
        <v>94</v>
      </c>
      <c r="G148">
        <v>5.9</v>
      </c>
      <c r="H148">
        <v>2.09</v>
      </c>
      <c r="I148">
        <v>5.3</v>
      </c>
      <c r="J148">
        <v>51</v>
      </c>
      <c r="K148">
        <v>69</v>
      </c>
      <c r="L148">
        <v>39</v>
      </c>
      <c r="M148">
        <v>101</v>
      </c>
      <c r="N148">
        <v>16</v>
      </c>
      <c r="O148">
        <v>23</v>
      </c>
      <c r="P148">
        <v>64</v>
      </c>
    </row>
    <row r="149" spans="1:16" x14ac:dyDescent="0.2">
      <c r="A149" t="s">
        <v>3</v>
      </c>
      <c r="B149" s="3">
        <v>41813</v>
      </c>
      <c r="C149">
        <v>145</v>
      </c>
      <c r="F149">
        <v>112</v>
      </c>
      <c r="G149">
        <v>2.2999999999999998</v>
      </c>
      <c r="H149">
        <v>1.82</v>
      </c>
      <c r="I149">
        <v>64.31</v>
      </c>
      <c r="K149">
        <v>419</v>
      </c>
      <c r="L149">
        <v>128</v>
      </c>
      <c r="O149">
        <v>28</v>
      </c>
      <c r="P149">
        <v>91</v>
      </c>
    </row>
    <row r="150" spans="1:16" x14ac:dyDescent="0.2">
      <c r="A150" t="s">
        <v>3</v>
      </c>
      <c r="B150" s="3">
        <v>41813</v>
      </c>
      <c r="C150">
        <v>129</v>
      </c>
      <c r="D150">
        <v>3.2</v>
      </c>
      <c r="E150">
        <v>22</v>
      </c>
      <c r="F150">
        <v>115</v>
      </c>
      <c r="G150">
        <v>4.8</v>
      </c>
      <c r="H150">
        <v>2.94</v>
      </c>
      <c r="I150">
        <v>3.2</v>
      </c>
      <c r="J150">
        <v>69</v>
      </c>
      <c r="K150">
        <v>92</v>
      </c>
      <c r="L150">
        <v>47</v>
      </c>
      <c r="M150">
        <v>67</v>
      </c>
      <c r="N150">
        <v>10</v>
      </c>
      <c r="O150">
        <v>27</v>
      </c>
      <c r="P150">
        <v>71</v>
      </c>
    </row>
    <row r="151" spans="1:16" x14ac:dyDescent="0.2">
      <c r="A151" t="s">
        <v>2</v>
      </c>
      <c r="B151" s="3">
        <v>41813</v>
      </c>
      <c r="D151">
        <v>3.3</v>
      </c>
      <c r="E151">
        <v>19</v>
      </c>
      <c r="F151">
        <v>91</v>
      </c>
      <c r="G151">
        <v>6.8</v>
      </c>
      <c r="H151">
        <v>1.73</v>
      </c>
      <c r="I151">
        <v>3.2</v>
      </c>
      <c r="J151">
        <v>60</v>
      </c>
      <c r="K151">
        <v>234</v>
      </c>
      <c r="L151">
        <v>755</v>
      </c>
      <c r="M151">
        <v>1619</v>
      </c>
      <c r="N151">
        <v>10</v>
      </c>
      <c r="O151">
        <v>24</v>
      </c>
      <c r="P151">
        <v>60</v>
      </c>
    </row>
    <row r="152" spans="1:16" x14ac:dyDescent="0.2">
      <c r="A152" t="s">
        <v>2</v>
      </c>
      <c r="B152" s="3">
        <v>41813</v>
      </c>
      <c r="E152">
        <v>8</v>
      </c>
      <c r="F152">
        <v>89</v>
      </c>
      <c r="G152">
        <v>4.8</v>
      </c>
      <c r="H152">
        <v>1.59</v>
      </c>
      <c r="I152">
        <v>17.100000000000001</v>
      </c>
      <c r="J152">
        <v>251</v>
      </c>
      <c r="K152">
        <v>60</v>
      </c>
      <c r="L152">
        <v>57</v>
      </c>
      <c r="O152">
        <v>24</v>
      </c>
      <c r="P152">
        <v>56</v>
      </c>
    </row>
    <row r="153" spans="1:16" x14ac:dyDescent="0.2">
      <c r="A153" t="s">
        <v>2</v>
      </c>
      <c r="B153" s="3">
        <v>41813</v>
      </c>
      <c r="C153">
        <v>109.99</v>
      </c>
      <c r="D153">
        <v>2.7</v>
      </c>
      <c r="E153">
        <v>22</v>
      </c>
      <c r="F153">
        <v>79.989999999999995</v>
      </c>
      <c r="G153">
        <v>6.2</v>
      </c>
      <c r="H153">
        <v>1.66</v>
      </c>
      <c r="I153">
        <v>4.4000000000000004</v>
      </c>
      <c r="J153">
        <v>18</v>
      </c>
      <c r="K153">
        <v>64</v>
      </c>
      <c r="L153">
        <v>31</v>
      </c>
      <c r="M153">
        <v>57</v>
      </c>
      <c r="N153">
        <v>8</v>
      </c>
      <c r="O153">
        <v>21</v>
      </c>
      <c r="P153">
        <v>53</v>
      </c>
    </row>
    <row r="154" spans="1:16" x14ac:dyDescent="0.2">
      <c r="A154" t="s">
        <v>2</v>
      </c>
      <c r="B154" s="3">
        <v>41808</v>
      </c>
      <c r="C154">
        <v>135</v>
      </c>
      <c r="D154">
        <v>6.8</v>
      </c>
      <c r="E154">
        <v>23</v>
      </c>
      <c r="F154">
        <v>98</v>
      </c>
      <c r="G154">
        <v>2.8</v>
      </c>
      <c r="H154">
        <v>2.15</v>
      </c>
      <c r="I154">
        <v>5.5</v>
      </c>
      <c r="J154">
        <v>166</v>
      </c>
      <c r="K154">
        <v>293</v>
      </c>
      <c r="L154">
        <v>438</v>
      </c>
      <c r="M154">
        <v>1934</v>
      </c>
      <c r="N154">
        <v>16</v>
      </c>
      <c r="O154">
        <v>37</v>
      </c>
      <c r="P154">
        <v>79</v>
      </c>
    </row>
    <row r="155" spans="1:16" x14ac:dyDescent="0.2">
      <c r="A155" t="s">
        <v>2</v>
      </c>
      <c r="B155" s="3">
        <v>41808</v>
      </c>
      <c r="C155">
        <v>128</v>
      </c>
      <c r="D155">
        <v>5.9</v>
      </c>
      <c r="E155">
        <v>23</v>
      </c>
      <c r="F155">
        <v>104</v>
      </c>
      <c r="G155">
        <v>4.5999999999999996</v>
      </c>
      <c r="H155">
        <v>2.02</v>
      </c>
      <c r="I155">
        <v>4.3</v>
      </c>
      <c r="J155">
        <v>75</v>
      </c>
      <c r="K155">
        <v>166</v>
      </c>
      <c r="L155">
        <v>63</v>
      </c>
      <c r="M155">
        <v>39</v>
      </c>
      <c r="N155">
        <v>11</v>
      </c>
      <c r="O155">
        <v>26</v>
      </c>
      <c r="P155">
        <v>71</v>
      </c>
    </row>
    <row r="156" spans="1:16" x14ac:dyDescent="0.2">
      <c r="A156" t="s">
        <v>2</v>
      </c>
      <c r="B156" s="3">
        <v>41808</v>
      </c>
      <c r="C156">
        <v>127</v>
      </c>
      <c r="D156">
        <v>3.4</v>
      </c>
      <c r="E156">
        <v>24</v>
      </c>
      <c r="F156">
        <v>106</v>
      </c>
      <c r="G156">
        <v>4.7</v>
      </c>
      <c r="H156">
        <v>1.95</v>
      </c>
      <c r="I156">
        <v>4.0999999999999996</v>
      </c>
      <c r="J156">
        <v>133</v>
      </c>
      <c r="K156">
        <v>62</v>
      </c>
      <c r="L156">
        <v>44</v>
      </c>
      <c r="M156">
        <v>223</v>
      </c>
      <c r="N156">
        <v>9</v>
      </c>
      <c r="O156">
        <v>36</v>
      </c>
      <c r="P156">
        <v>70</v>
      </c>
    </row>
    <row r="157" spans="1:16" x14ac:dyDescent="0.2">
      <c r="A157" t="s">
        <v>2</v>
      </c>
      <c r="B157" s="3">
        <v>41808</v>
      </c>
      <c r="C157">
        <v>127</v>
      </c>
      <c r="D157">
        <v>3.1</v>
      </c>
      <c r="E157">
        <v>22</v>
      </c>
      <c r="F157">
        <v>106</v>
      </c>
      <c r="G157">
        <v>4.5</v>
      </c>
      <c r="H157">
        <v>1.88</v>
      </c>
      <c r="I157">
        <v>2.4</v>
      </c>
      <c r="J157">
        <v>32</v>
      </c>
      <c r="K157">
        <v>93</v>
      </c>
      <c r="L157">
        <v>59</v>
      </c>
      <c r="M157">
        <v>61</v>
      </c>
      <c r="N157">
        <v>14</v>
      </c>
      <c r="O157">
        <v>32</v>
      </c>
      <c r="P157">
        <v>60</v>
      </c>
    </row>
    <row r="158" spans="1:16" x14ac:dyDescent="0.2">
      <c r="A158" t="s">
        <v>2</v>
      </c>
      <c r="B158" s="3">
        <v>41808</v>
      </c>
      <c r="C158">
        <v>125</v>
      </c>
      <c r="D158">
        <v>3.2</v>
      </c>
      <c r="E158">
        <v>22</v>
      </c>
      <c r="F158">
        <v>103</v>
      </c>
      <c r="G158">
        <v>7.6</v>
      </c>
      <c r="H158">
        <v>1.88</v>
      </c>
      <c r="I158">
        <v>6.5</v>
      </c>
      <c r="J158">
        <v>193</v>
      </c>
      <c r="K158">
        <v>132</v>
      </c>
      <c r="L158">
        <v>305</v>
      </c>
      <c r="M158">
        <v>953</v>
      </c>
      <c r="N158">
        <v>10</v>
      </c>
      <c r="O158">
        <v>35</v>
      </c>
      <c r="P158">
        <v>69</v>
      </c>
    </row>
    <row r="159" spans="1:16" x14ac:dyDescent="0.2">
      <c r="A159" t="s">
        <v>2</v>
      </c>
      <c r="B159" s="3">
        <v>41808</v>
      </c>
      <c r="C159">
        <v>137</v>
      </c>
      <c r="D159">
        <v>8.51</v>
      </c>
      <c r="E159">
        <v>6</v>
      </c>
      <c r="F159">
        <v>94</v>
      </c>
      <c r="G159">
        <v>8.1999999999999993</v>
      </c>
      <c r="H159">
        <v>1.7</v>
      </c>
      <c r="I159">
        <v>49.3</v>
      </c>
      <c r="J159">
        <v>996</v>
      </c>
      <c r="K159">
        <v>1545</v>
      </c>
      <c r="L159">
        <v>2000.01</v>
      </c>
      <c r="N159">
        <v>52</v>
      </c>
      <c r="O159">
        <v>25</v>
      </c>
      <c r="P159">
        <v>60</v>
      </c>
    </row>
    <row r="160" spans="1:16" x14ac:dyDescent="0.2">
      <c r="A160" t="s">
        <v>2</v>
      </c>
      <c r="B160" s="3">
        <v>41808</v>
      </c>
      <c r="C160">
        <v>131</v>
      </c>
      <c r="D160">
        <v>3.6</v>
      </c>
      <c r="E160">
        <v>23</v>
      </c>
      <c r="F160">
        <v>107</v>
      </c>
      <c r="G160">
        <v>4.7</v>
      </c>
      <c r="H160">
        <v>2.16</v>
      </c>
      <c r="I160">
        <v>2.2999999999999998</v>
      </c>
      <c r="J160">
        <v>72</v>
      </c>
      <c r="K160">
        <v>245</v>
      </c>
      <c r="L160">
        <v>32</v>
      </c>
      <c r="M160">
        <v>41</v>
      </c>
      <c r="N160">
        <v>23</v>
      </c>
      <c r="O160">
        <v>38</v>
      </c>
      <c r="P160">
        <v>77</v>
      </c>
    </row>
    <row r="161" spans="1:16" x14ac:dyDescent="0.2">
      <c r="A161" t="s">
        <v>2</v>
      </c>
      <c r="B161" s="3">
        <v>41808</v>
      </c>
      <c r="C161">
        <v>133</v>
      </c>
      <c r="D161">
        <v>2.5</v>
      </c>
      <c r="E161">
        <v>23</v>
      </c>
      <c r="F161">
        <v>105</v>
      </c>
      <c r="G161">
        <v>4.2</v>
      </c>
      <c r="H161">
        <v>2.2799999999999998</v>
      </c>
      <c r="I161">
        <v>3.1</v>
      </c>
      <c r="J161">
        <v>43</v>
      </c>
      <c r="K161">
        <v>56</v>
      </c>
      <c r="L161">
        <v>19</v>
      </c>
      <c r="M161">
        <v>22</v>
      </c>
      <c r="N161">
        <v>14</v>
      </c>
      <c r="O161">
        <v>44</v>
      </c>
      <c r="P161">
        <v>82</v>
      </c>
    </row>
    <row r="162" spans="1:16" x14ac:dyDescent="0.2">
      <c r="A162" t="s">
        <v>2</v>
      </c>
      <c r="B162" s="3">
        <v>41808</v>
      </c>
      <c r="C162">
        <v>129</v>
      </c>
      <c r="D162">
        <v>3.5</v>
      </c>
      <c r="E162">
        <v>26</v>
      </c>
      <c r="F162">
        <v>102</v>
      </c>
      <c r="G162">
        <v>4.2</v>
      </c>
      <c r="H162">
        <v>2.27</v>
      </c>
      <c r="I162">
        <v>1.8</v>
      </c>
      <c r="J162">
        <v>36</v>
      </c>
      <c r="K162">
        <v>331</v>
      </c>
      <c r="L162">
        <v>133</v>
      </c>
      <c r="M162">
        <v>147</v>
      </c>
      <c r="N162">
        <v>13</v>
      </c>
      <c r="O162">
        <v>35</v>
      </c>
      <c r="P162">
        <v>88</v>
      </c>
    </row>
    <row r="163" spans="1:16" x14ac:dyDescent="0.2">
      <c r="A163" t="s">
        <v>2</v>
      </c>
      <c r="B163" s="3">
        <v>41808</v>
      </c>
      <c r="C163">
        <v>126</v>
      </c>
      <c r="D163">
        <v>4.5</v>
      </c>
      <c r="E163">
        <v>15</v>
      </c>
      <c r="F163">
        <v>96</v>
      </c>
      <c r="G163">
        <v>7.7</v>
      </c>
      <c r="H163">
        <v>1.79</v>
      </c>
      <c r="I163">
        <v>33.4</v>
      </c>
      <c r="J163">
        <v>1027</v>
      </c>
      <c r="K163">
        <v>547</v>
      </c>
      <c r="L163">
        <v>1474</v>
      </c>
      <c r="N163">
        <v>18</v>
      </c>
      <c r="O163">
        <v>29</v>
      </c>
      <c r="P163">
        <v>73</v>
      </c>
    </row>
    <row r="164" spans="1:16" x14ac:dyDescent="0.2">
      <c r="A164" t="s">
        <v>2</v>
      </c>
      <c r="B164" s="3">
        <v>41809</v>
      </c>
      <c r="C164">
        <v>130</v>
      </c>
      <c r="D164">
        <v>4.7</v>
      </c>
      <c r="E164">
        <v>26</v>
      </c>
      <c r="F164">
        <v>97</v>
      </c>
      <c r="G164">
        <v>5.0999999999999996</v>
      </c>
      <c r="H164">
        <v>2.2400000000000002</v>
      </c>
      <c r="I164">
        <v>2.5</v>
      </c>
      <c r="J164">
        <v>85</v>
      </c>
      <c r="K164">
        <v>132</v>
      </c>
      <c r="L164">
        <v>132</v>
      </c>
      <c r="M164">
        <v>249</v>
      </c>
      <c r="N164">
        <v>9</v>
      </c>
      <c r="O164">
        <v>38</v>
      </c>
      <c r="P164">
        <v>82</v>
      </c>
    </row>
    <row r="165" spans="1:16" x14ac:dyDescent="0.2">
      <c r="A165" t="s">
        <v>2</v>
      </c>
      <c r="B165" s="3">
        <v>41839</v>
      </c>
      <c r="C165">
        <v>130</v>
      </c>
      <c r="E165">
        <v>19</v>
      </c>
      <c r="F165">
        <v>95</v>
      </c>
      <c r="G165">
        <v>1.8</v>
      </c>
      <c r="H165">
        <v>2.35</v>
      </c>
      <c r="I165">
        <v>5.3</v>
      </c>
      <c r="K165">
        <v>53</v>
      </c>
      <c r="L165">
        <v>0.49</v>
      </c>
      <c r="O165">
        <v>37</v>
      </c>
      <c r="P165">
        <v>81</v>
      </c>
    </row>
    <row r="166" spans="1:16" x14ac:dyDescent="0.2">
      <c r="A166" t="s">
        <v>2</v>
      </c>
      <c r="B166" s="3">
        <v>41809</v>
      </c>
      <c r="C166">
        <v>122</v>
      </c>
      <c r="D166">
        <v>5.5</v>
      </c>
      <c r="E166">
        <v>10</v>
      </c>
      <c r="F166">
        <v>96</v>
      </c>
      <c r="G166">
        <v>2.6</v>
      </c>
      <c r="H166">
        <v>2.08</v>
      </c>
      <c r="I166">
        <v>9.1999999999999993</v>
      </c>
      <c r="J166">
        <v>164</v>
      </c>
      <c r="K166">
        <v>102</v>
      </c>
      <c r="L166">
        <v>87</v>
      </c>
      <c r="M166">
        <v>386</v>
      </c>
      <c r="N166">
        <v>13</v>
      </c>
      <c r="O166">
        <v>37</v>
      </c>
      <c r="P166">
        <v>73</v>
      </c>
    </row>
    <row r="167" spans="1:16" x14ac:dyDescent="0.2">
      <c r="A167" t="s">
        <v>2</v>
      </c>
      <c r="B167" s="3">
        <v>41809</v>
      </c>
      <c r="C167">
        <v>124</v>
      </c>
      <c r="D167">
        <v>5.9</v>
      </c>
      <c r="E167">
        <v>15</v>
      </c>
      <c r="F167">
        <v>91</v>
      </c>
      <c r="G167">
        <v>3.6</v>
      </c>
      <c r="H167">
        <v>1.86</v>
      </c>
      <c r="I167">
        <v>6.4</v>
      </c>
      <c r="J167">
        <v>123</v>
      </c>
      <c r="K167">
        <v>222</v>
      </c>
      <c r="L167">
        <v>378</v>
      </c>
      <c r="M167">
        <v>1384</v>
      </c>
      <c r="N167">
        <v>9</v>
      </c>
      <c r="O167">
        <v>36</v>
      </c>
      <c r="P167">
        <v>75</v>
      </c>
    </row>
    <row r="168" spans="1:16" x14ac:dyDescent="0.2">
      <c r="A168" t="s">
        <v>2</v>
      </c>
      <c r="B168" s="3">
        <v>41809</v>
      </c>
      <c r="C168">
        <v>138</v>
      </c>
      <c r="D168">
        <v>4.2</v>
      </c>
      <c r="E168">
        <v>13</v>
      </c>
      <c r="F168">
        <v>79.989999999999995</v>
      </c>
      <c r="G168">
        <v>0.59</v>
      </c>
      <c r="H168">
        <v>1.43</v>
      </c>
      <c r="I168">
        <v>8.4</v>
      </c>
      <c r="J168">
        <v>162</v>
      </c>
      <c r="K168">
        <v>75</v>
      </c>
      <c r="L168">
        <v>344</v>
      </c>
      <c r="N168">
        <v>13</v>
      </c>
      <c r="O168">
        <v>46</v>
      </c>
      <c r="P168">
        <v>78</v>
      </c>
    </row>
    <row r="169" spans="1:16" x14ac:dyDescent="0.2">
      <c r="A169" t="s">
        <v>2</v>
      </c>
      <c r="B169" s="3">
        <v>41809</v>
      </c>
      <c r="C169">
        <v>122</v>
      </c>
      <c r="D169">
        <v>5.6</v>
      </c>
      <c r="E169">
        <v>17</v>
      </c>
      <c r="F169">
        <v>99</v>
      </c>
      <c r="G169">
        <v>6.4</v>
      </c>
      <c r="H169">
        <v>2.06</v>
      </c>
      <c r="I169">
        <v>5.6</v>
      </c>
      <c r="J169">
        <v>122</v>
      </c>
      <c r="K169">
        <v>56</v>
      </c>
      <c r="L169">
        <v>92</v>
      </c>
      <c r="M169">
        <v>656</v>
      </c>
      <c r="N169">
        <v>10</v>
      </c>
      <c r="O169">
        <v>35</v>
      </c>
      <c r="P169">
        <v>78</v>
      </c>
    </row>
    <row r="170" spans="1:16" x14ac:dyDescent="0.2">
      <c r="A170" t="s">
        <v>3</v>
      </c>
      <c r="B170" s="3">
        <v>41814</v>
      </c>
      <c r="C170">
        <v>132</v>
      </c>
      <c r="D170">
        <v>3.6</v>
      </c>
      <c r="E170">
        <v>26</v>
      </c>
      <c r="F170">
        <v>110</v>
      </c>
      <c r="G170">
        <v>5</v>
      </c>
      <c r="H170">
        <v>2.27</v>
      </c>
      <c r="I170">
        <v>1.5</v>
      </c>
      <c r="J170">
        <v>87</v>
      </c>
      <c r="K170">
        <v>50</v>
      </c>
      <c r="L170">
        <v>22</v>
      </c>
      <c r="M170">
        <v>16</v>
      </c>
      <c r="N170">
        <v>26</v>
      </c>
      <c r="O170">
        <v>36</v>
      </c>
      <c r="P170">
        <v>80</v>
      </c>
    </row>
    <row r="171" spans="1:16" x14ac:dyDescent="0.2">
      <c r="A171" t="s">
        <v>3</v>
      </c>
      <c r="B171" s="3">
        <v>41814</v>
      </c>
      <c r="C171">
        <v>132</v>
      </c>
      <c r="D171">
        <v>4</v>
      </c>
      <c r="E171">
        <v>24</v>
      </c>
      <c r="F171">
        <v>101</v>
      </c>
      <c r="G171">
        <v>5.0999999999999996</v>
      </c>
      <c r="H171">
        <v>2.19</v>
      </c>
      <c r="I171">
        <v>10.4</v>
      </c>
      <c r="J171">
        <v>367</v>
      </c>
      <c r="K171">
        <v>246</v>
      </c>
      <c r="L171">
        <v>240</v>
      </c>
      <c r="M171">
        <v>1831</v>
      </c>
      <c r="N171">
        <v>13</v>
      </c>
      <c r="O171">
        <v>36</v>
      </c>
      <c r="P171">
        <v>87</v>
      </c>
    </row>
    <row r="172" spans="1:16" x14ac:dyDescent="0.2">
      <c r="A172" t="s">
        <v>3</v>
      </c>
      <c r="B172" s="3">
        <v>41814</v>
      </c>
      <c r="C172">
        <v>132</v>
      </c>
      <c r="D172">
        <v>1.49</v>
      </c>
      <c r="E172">
        <v>4.99</v>
      </c>
      <c r="F172">
        <v>135.01</v>
      </c>
      <c r="G172">
        <v>1.5</v>
      </c>
      <c r="H172">
        <v>0.99</v>
      </c>
      <c r="I172">
        <v>6</v>
      </c>
      <c r="J172">
        <v>135</v>
      </c>
      <c r="K172">
        <v>43</v>
      </c>
      <c r="L172">
        <v>62</v>
      </c>
      <c r="M172">
        <v>510</v>
      </c>
      <c r="N172">
        <v>7</v>
      </c>
      <c r="O172">
        <v>9.99</v>
      </c>
      <c r="P172">
        <v>19.989999999999998</v>
      </c>
    </row>
    <row r="173" spans="1:16" x14ac:dyDescent="0.2">
      <c r="A173" t="s">
        <v>3</v>
      </c>
      <c r="B173" s="3">
        <v>41814</v>
      </c>
      <c r="C173">
        <v>128</v>
      </c>
      <c r="D173">
        <v>2.7</v>
      </c>
      <c r="E173">
        <v>5</v>
      </c>
      <c r="F173">
        <v>106</v>
      </c>
      <c r="G173">
        <v>2.9</v>
      </c>
      <c r="H173">
        <v>0.99</v>
      </c>
      <c r="I173">
        <v>57</v>
      </c>
      <c r="J173">
        <v>1358</v>
      </c>
      <c r="K173">
        <v>555</v>
      </c>
      <c r="L173">
        <v>173</v>
      </c>
      <c r="M173">
        <v>867</v>
      </c>
      <c r="N173">
        <v>14</v>
      </c>
      <c r="O173">
        <v>13</v>
      </c>
      <c r="P173">
        <v>58</v>
      </c>
    </row>
    <row r="174" spans="1:16" x14ac:dyDescent="0.2">
      <c r="A174" t="s">
        <v>2</v>
      </c>
      <c r="B174" s="3">
        <v>41816</v>
      </c>
      <c r="C174">
        <v>123</v>
      </c>
      <c r="D174">
        <v>3.7</v>
      </c>
      <c r="E174">
        <v>19</v>
      </c>
      <c r="F174">
        <v>100</v>
      </c>
      <c r="G174">
        <v>3.1</v>
      </c>
      <c r="H174">
        <v>2.2799999999999998</v>
      </c>
      <c r="I174">
        <v>5</v>
      </c>
      <c r="J174">
        <v>89</v>
      </c>
      <c r="K174">
        <v>80</v>
      </c>
      <c r="L174">
        <v>42</v>
      </c>
      <c r="M174">
        <v>73</v>
      </c>
      <c r="N174">
        <v>17</v>
      </c>
      <c r="O174">
        <v>40</v>
      </c>
      <c r="P174">
        <v>77</v>
      </c>
    </row>
    <row r="175" spans="1:16" x14ac:dyDescent="0.2">
      <c r="A175" t="s">
        <v>2</v>
      </c>
      <c r="B175" s="3">
        <v>41817</v>
      </c>
      <c r="C175">
        <v>130</v>
      </c>
      <c r="D175">
        <v>4.0999999999999996</v>
      </c>
      <c r="E175">
        <v>29</v>
      </c>
      <c r="F175">
        <v>103</v>
      </c>
      <c r="G175">
        <v>6</v>
      </c>
      <c r="H175">
        <v>2.1</v>
      </c>
      <c r="I175">
        <v>4.2</v>
      </c>
      <c r="J175">
        <v>69</v>
      </c>
      <c r="K175">
        <v>36</v>
      </c>
      <c r="L175">
        <v>55</v>
      </c>
      <c r="M175">
        <v>43</v>
      </c>
      <c r="N175">
        <v>11</v>
      </c>
      <c r="O175">
        <v>36</v>
      </c>
      <c r="P175">
        <v>82</v>
      </c>
    </row>
    <row r="176" spans="1:16" x14ac:dyDescent="0.2">
      <c r="A176" t="s">
        <v>5</v>
      </c>
      <c r="B176" s="3">
        <v>41817</v>
      </c>
      <c r="C176">
        <v>142</v>
      </c>
      <c r="D176">
        <v>4.5</v>
      </c>
      <c r="E176">
        <v>5</v>
      </c>
      <c r="F176">
        <v>116</v>
      </c>
      <c r="G176">
        <v>4.5999999999999996</v>
      </c>
      <c r="H176">
        <v>1.27</v>
      </c>
      <c r="I176">
        <v>64.31</v>
      </c>
      <c r="J176">
        <v>1768.01</v>
      </c>
      <c r="K176">
        <v>159</v>
      </c>
      <c r="L176">
        <v>102</v>
      </c>
      <c r="M176">
        <v>122</v>
      </c>
      <c r="N176">
        <v>18</v>
      </c>
      <c r="O176">
        <v>19</v>
      </c>
      <c r="P176">
        <v>54</v>
      </c>
    </row>
    <row r="177" spans="1:16" x14ac:dyDescent="0.2">
      <c r="A177" t="s">
        <v>4</v>
      </c>
      <c r="B177" s="3">
        <v>41817</v>
      </c>
      <c r="C177">
        <v>127</v>
      </c>
      <c r="D177">
        <v>2.9</v>
      </c>
      <c r="E177">
        <v>15</v>
      </c>
      <c r="F177">
        <v>112</v>
      </c>
      <c r="G177">
        <v>4.3</v>
      </c>
      <c r="H177">
        <v>1.84</v>
      </c>
      <c r="I177">
        <v>11.1</v>
      </c>
      <c r="J177">
        <v>165</v>
      </c>
      <c r="K177">
        <v>58</v>
      </c>
      <c r="L177">
        <v>47</v>
      </c>
      <c r="M177">
        <v>39</v>
      </c>
      <c r="N177">
        <v>10</v>
      </c>
      <c r="O177">
        <v>26</v>
      </c>
      <c r="P177">
        <v>74</v>
      </c>
    </row>
    <row r="178" spans="1:16" x14ac:dyDescent="0.2">
      <c r="A178" t="s">
        <v>2</v>
      </c>
      <c r="B178" s="3">
        <v>41817</v>
      </c>
      <c r="C178">
        <v>127</v>
      </c>
      <c r="D178">
        <v>2.9</v>
      </c>
      <c r="E178">
        <v>30</v>
      </c>
      <c r="F178">
        <v>98</v>
      </c>
      <c r="G178">
        <v>7.7</v>
      </c>
      <c r="H178">
        <v>2.19</v>
      </c>
      <c r="I178">
        <v>2.9</v>
      </c>
      <c r="J178">
        <v>47</v>
      </c>
      <c r="K178">
        <v>88</v>
      </c>
      <c r="L178">
        <v>20</v>
      </c>
      <c r="M178">
        <v>31</v>
      </c>
      <c r="N178">
        <v>15</v>
      </c>
      <c r="O178">
        <v>34</v>
      </c>
      <c r="P178">
        <v>84</v>
      </c>
    </row>
    <row r="179" spans="1:16" x14ac:dyDescent="0.2">
      <c r="A179" t="s">
        <v>3</v>
      </c>
      <c r="B179" s="3">
        <v>41817</v>
      </c>
      <c r="D179">
        <v>3</v>
      </c>
      <c r="E179">
        <v>21</v>
      </c>
      <c r="F179">
        <v>93</v>
      </c>
      <c r="G179">
        <v>8.5</v>
      </c>
      <c r="H179">
        <v>1.89</v>
      </c>
      <c r="I179">
        <v>5.3</v>
      </c>
      <c r="J179">
        <v>82</v>
      </c>
      <c r="K179">
        <v>70</v>
      </c>
      <c r="L179">
        <v>41</v>
      </c>
      <c r="M179">
        <v>89</v>
      </c>
      <c r="N179">
        <v>20</v>
      </c>
      <c r="O179">
        <v>32</v>
      </c>
      <c r="P179">
        <v>68</v>
      </c>
    </row>
    <row r="180" spans="1:16" x14ac:dyDescent="0.2">
      <c r="A180" t="s">
        <v>2</v>
      </c>
      <c r="B180" s="3">
        <v>41809</v>
      </c>
      <c r="C180">
        <v>131</v>
      </c>
      <c r="D180">
        <v>8.1</v>
      </c>
      <c r="E180">
        <v>8</v>
      </c>
      <c r="F180">
        <v>88</v>
      </c>
      <c r="G180">
        <v>1.2</v>
      </c>
      <c r="H180">
        <v>2.0499999999999998</v>
      </c>
      <c r="I180">
        <v>11.9</v>
      </c>
      <c r="J180">
        <v>554</v>
      </c>
      <c r="K180">
        <v>101</v>
      </c>
      <c r="L180">
        <v>143</v>
      </c>
      <c r="M180">
        <v>752</v>
      </c>
      <c r="N180">
        <v>13</v>
      </c>
      <c r="O180">
        <v>42</v>
      </c>
      <c r="P180">
        <v>83</v>
      </c>
    </row>
    <row r="181" spans="1:16" x14ac:dyDescent="0.2">
      <c r="A181" t="s">
        <v>2</v>
      </c>
      <c r="B181" s="3">
        <v>41809</v>
      </c>
      <c r="C181">
        <v>133</v>
      </c>
      <c r="D181">
        <v>4</v>
      </c>
      <c r="E181">
        <v>25</v>
      </c>
      <c r="F181">
        <v>106</v>
      </c>
      <c r="G181">
        <v>3.8</v>
      </c>
      <c r="H181">
        <v>2.2200000000000002</v>
      </c>
      <c r="I181">
        <v>3.9</v>
      </c>
      <c r="J181">
        <v>145</v>
      </c>
      <c r="K181">
        <v>43</v>
      </c>
      <c r="L181">
        <v>22</v>
      </c>
      <c r="M181">
        <v>47</v>
      </c>
      <c r="N181">
        <v>13</v>
      </c>
      <c r="O181">
        <v>36</v>
      </c>
      <c r="P181">
        <v>75</v>
      </c>
    </row>
    <row r="182" spans="1:16" x14ac:dyDescent="0.2">
      <c r="A182" t="s">
        <v>2</v>
      </c>
      <c r="B182" s="3">
        <v>41809</v>
      </c>
      <c r="C182">
        <v>123</v>
      </c>
      <c r="E182">
        <v>21</v>
      </c>
      <c r="F182">
        <v>101</v>
      </c>
      <c r="G182">
        <v>6.5</v>
      </c>
      <c r="H182">
        <v>1.68</v>
      </c>
      <c r="I182">
        <v>7.3</v>
      </c>
      <c r="J182">
        <v>106</v>
      </c>
      <c r="K182">
        <v>232</v>
      </c>
      <c r="L182">
        <v>401</v>
      </c>
      <c r="O182">
        <v>27</v>
      </c>
      <c r="P182">
        <v>66</v>
      </c>
    </row>
    <row r="183" spans="1:16" x14ac:dyDescent="0.2">
      <c r="A183" t="s">
        <v>2</v>
      </c>
      <c r="B183" s="3">
        <v>41809</v>
      </c>
      <c r="C183">
        <v>125</v>
      </c>
      <c r="D183">
        <v>3.6</v>
      </c>
      <c r="E183">
        <v>17</v>
      </c>
      <c r="F183">
        <v>106</v>
      </c>
      <c r="G183">
        <v>6.5</v>
      </c>
      <c r="H183">
        <v>1.98</v>
      </c>
      <c r="I183">
        <v>5</v>
      </c>
      <c r="J183">
        <v>96</v>
      </c>
      <c r="K183">
        <v>92</v>
      </c>
      <c r="L183">
        <v>15</v>
      </c>
      <c r="M183">
        <v>19</v>
      </c>
      <c r="N183">
        <v>24</v>
      </c>
      <c r="O183">
        <v>19</v>
      </c>
      <c r="P183">
        <v>59</v>
      </c>
    </row>
    <row r="184" spans="1:16" x14ac:dyDescent="0.2">
      <c r="A184" t="s">
        <v>2</v>
      </c>
      <c r="B184" s="3">
        <v>41809</v>
      </c>
      <c r="C184">
        <v>128</v>
      </c>
      <c r="D184">
        <v>4.5999999999999996</v>
      </c>
      <c r="E184">
        <v>11</v>
      </c>
      <c r="F184">
        <v>111</v>
      </c>
      <c r="G184">
        <v>6.2</v>
      </c>
      <c r="H184">
        <v>2.1800000000000002</v>
      </c>
      <c r="I184">
        <v>16.2</v>
      </c>
      <c r="J184">
        <v>221</v>
      </c>
      <c r="K184">
        <v>206</v>
      </c>
      <c r="L184">
        <v>190</v>
      </c>
      <c r="M184">
        <v>1214</v>
      </c>
      <c r="N184">
        <v>13</v>
      </c>
      <c r="O184">
        <v>36</v>
      </c>
      <c r="P184">
        <v>102</v>
      </c>
    </row>
    <row r="185" spans="1:16" x14ac:dyDescent="0.2">
      <c r="A185" t="s">
        <v>2</v>
      </c>
      <c r="C185">
        <v>138</v>
      </c>
      <c r="D185">
        <v>4.7</v>
      </c>
      <c r="E185">
        <v>20</v>
      </c>
      <c r="F185">
        <v>115</v>
      </c>
      <c r="G185">
        <v>3.4</v>
      </c>
      <c r="H185">
        <v>1.89</v>
      </c>
      <c r="I185">
        <v>3.4</v>
      </c>
      <c r="J185">
        <v>74</v>
      </c>
      <c r="K185">
        <v>56</v>
      </c>
      <c r="L185">
        <v>44</v>
      </c>
      <c r="M185">
        <v>147</v>
      </c>
      <c r="N185">
        <v>38</v>
      </c>
      <c r="O185">
        <v>22</v>
      </c>
      <c r="P185">
        <v>43</v>
      </c>
    </row>
    <row r="186" spans="1:16" x14ac:dyDescent="0.2">
      <c r="A186" t="s">
        <v>2</v>
      </c>
      <c r="B186" s="3">
        <v>41814</v>
      </c>
      <c r="C186">
        <v>112</v>
      </c>
      <c r="D186">
        <v>4</v>
      </c>
      <c r="E186">
        <v>21</v>
      </c>
      <c r="G186">
        <v>4.3</v>
      </c>
      <c r="H186">
        <v>1.67</v>
      </c>
      <c r="I186">
        <v>28.7</v>
      </c>
      <c r="J186">
        <v>182</v>
      </c>
      <c r="K186">
        <v>62</v>
      </c>
      <c r="L186">
        <v>58</v>
      </c>
      <c r="M186">
        <v>62</v>
      </c>
      <c r="N186">
        <v>31</v>
      </c>
      <c r="O186">
        <v>17</v>
      </c>
      <c r="P186">
        <v>66</v>
      </c>
    </row>
    <row r="187" spans="1:16" x14ac:dyDescent="0.2">
      <c r="A187" t="s">
        <v>2</v>
      </c>
      <c r="B187" s="3">
        <v>41816</v>
      </c>
      <c r="C187">
        <v>129</v>
      </c>
      <c r="D187">
        <v>3</v>
      </c>
      <c r="E187">
        <v>22</v>
      </c>
      <c r="F187">
        <v>106</v>
      </c>
      <c r="G187">
        <v>5.4</v>
      </c>
      <c r="H187">
        <v>1.83</v>
      </c>
      <c r="I187">
        <v>11.7</v>
      </c>
      <c r="J187">
        <v>277</v>
      </c>
      <c r="K187">
        <v>37</v>
      </c>
      <c r="L187">
        <v>36</v>
      </c>
      <c r="M187">
        <v>46</v>
      </c>
      <c r="N187">
        <v>65</v>
      </c>
      <c r="O187">
        <v>28</v>
      </c>
      <c r="P187">
        <v>56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048567"/>
  <sheetViews>
    <sheetView workbookViewId="0">
      <selection activeCell="B1" sqref="B1:B1048576"/>
    </sheetView>
  </sheetViews>
  <sheetFormatPr baseColWidth="10" defaultColWidth="8.83203125" defaultRowHeight="15" x14ac:dyDescent="0.2"/>
  <cols>
    <col min="1" max="1" width="9.1640625" customWidth="1"/>
    <col min="2" max="2" width="13.5" style="3" customWidth="1"/>
    <col min="7" max="8" width="8.83203125" style="8"/>
  </cols>
  <sheetData>
    <row r="1" spans="1:23" s="4" customFormat="1" x14ac:dyDescent="0.2">
      <c r="A1" s="4" t="s">
        <v>1</v>
      </c>
      <c r="B1" s="5" t="s">
        <v>22</v>
      </c>
      <c r="C1" s="4" t="s">
        <v>8</v>
      </c>
      <c r="D1" s="4" t="s">
        <v>9</v>
      </c>
      <c r="E1" s="4" t="s">
        <v>10</v>
      </c>
      <c r="F1" s="4" t="s">
        <v>0</v>
      </c>
      <c r="G1" s="16" t="s">
        <v>11</v>
      </c>
      <c r="H1" s="17"/>
      <c r="I1" s="16" t="s">
        <v>12</v>
      </c>
      <c r="J1" s="17"/>
      <c r="K1" s="16" t="s">
        <v>13</v>
      </c>
      <c r="L1" s="17"/>
      <c r="M1" s="16" t="s">
        <v>14</v>
      </c>
      <c r="N1" s="17"/>
      <c r="O1" s="4" t="s">
        <v>15</v>
      </c>
      <c r="P1" s="4" t="s">
        <v>16</v>
      </c>
      <c r="Q1" s="4" t="s">
        <v>17</v>
      </c>
      <c r="R1" s="16" t="s">
        <v>18</v>
      </c>
      <c r="S1" s="17"/>
      <c r="T1" s="16" t="s">
        <v>19</v>
      </c>
      <c r="U1" s="17"/>
      <c r="V1" s="16" t="s">
        <v>20</v>
      </c>
      <c r="W1" s="17"/>
    </row>
    <row r="2" spans="1:23" s="4" customFormat="1" x14ac:dyDescent="0.2">
      <c r="B2" s="5"/>
      <c r="C2" s="4" t="s">
        <v>23</v>
      </c>
      <c r="D2" s="4" t="s">
        <v>23</v>
      </c>
      <c r="E2" s="4" t="s">
        <v>23</v>
      </c>
      <c r="F2" s="4" t="s">
        <v>23</v>
      </c>
      <c r="G2" s="4" t="s">
        <v>23</v>
      </c>
      <c r="H2" s="4" t="s">
        <v>24</v>
      </c>
      <c r="I2" s="4" t="s">
        <v>23</v>
      </c>
      <c r="J2" s="4" t="s">
        <v>24</v>
      </c>
      <c r="K2" s="4" t="s">
        <v>23</v>
      </c>
      <c r="L2" s="4" t="s">
        <v>24</v>
      </c>
      <c r="M2" s="4" t="s">
        <v>27</v>
      </c>
      <c r="N2" s="4" t="s">
        <v>24</v>
      </c>
      <c r="O2" s="4" t="s">
        <v>25</v>
      </c>
      <c r="P2" s="4" t="s">
        <v>25</v>
      </c>
      <c r="Q2" s="4" t="s">
        <v>25</v>
      </c>
      <c r="R2" s="4" t="s">
        <v>28</v>
      </c>
      <c r="S2" s="4" t="s">
        <v>24</v>
      </c>
      <c r="T2" s="4" t="s">
        <v>29</v>
      </c>
      <c r="U2" s="4" t="s">
        <v>26</v>
      </c>
      <c r="V2" s="4" t="s">
        <v>29</v>
      </c>
      <c r="W2" s="4" t="s">
        <v>26</v>
      </c>
    </row>
    <row r="3" spans="1:23" x14ac:dyDescent="0.2">
      <c r="A3" t="s">
        <v>2</v>
      </c>
      <c r="B3" s="3">
        <v>41794</v>
      </c>
      <c r="C3">
        <v>131</v>
      </c>
      <c r="D3">
        <v>6.8</v>
      </c>
      <c r="E3">
        <v>16</v>
      </c>
      <c r="F3">
        <v>97</v>
      </c>
      <c r="G3" s="8">
        <v>0.9</v>
      </c>
      <c r="H3" s="10">
        <f t="shared" ref="H3:H34" si="0">G3*18.0182</f>
        <v>16.216380000000001</v>
      </c>
      <c r="I3">
        <v>1.96</v>
      </c>
      <c r="J3">
        <f t="shared" ref="J3:J34" si="1">I3/0.25</f>
        <v>7.84</v>
      </c>
      <c r="K3">
        <v>3</v>
      </c>
      <c r="L3" s="12">
        <f t="shared" ref="L3:L34" si="2">K3/0.357</f>
        <v>8.4033613445378155</v>
      </c>
      <c r="M3">
        <v>24</v>
      </c>
      <c r="N3" s="11">
        <f>M3/88.4</f>
        <v>0.27149321266968324</v>
      </c>
      <c r="O3">
        <v>104</v>
      </c>
      <c r="P3">
        <v>27</v>
      </c>
      <c r="Q3">
        <v>30</v>
      </c>
      <c r="R3">
        <v>9</v>
      </c>
      <c r="S3" s="11">
        <f t="shared" ref="S3:S15" si="3">R3/17.1</f>
        <v>0.52631578947368418</v>
      </c>
      <c r="T3">
        <v>35</v>
      </c>
      <c r="U3" s="8">
        <f t="shared" ref="U3:U34" si="4">T3/10</f>
        <v>3.5</v>
      </c>
      <c r="V3">
        <v>74</v>
      </c>
      <c r="W3" s="8">
        <f t="shared" ref="W3:W34" si="5">V3/10</f>
        <v>7.4</v>
      </c>
    </row>
    <row r="4" spans="1:23" x14ac:dyDescent="0.2">
      <c r="A4" t="s">
        <v>3</v>
      </c>
      <c r="B4" s="3">
        <v>41794</v>
      </c>
      <c r="C4">
        <v>133</v>
      </c>
      <c r="D4">
        <v>6.2</v>
      </c>
      <c r="E4">
        <v>19</v>
      </c>
      <c r="F4">
        <v>97</v>
      </c>
      <c r="G4" s="8">
        <v>1.3</v>
      </c>
      <c r="H4" s="10">
        <f t="shared" si="0"/>
        <v>23.423660000000002</v>
      </c>
      <c r="I4">
        <v>1.98</v>
      </c>
      <c r="J4">
        <f t="shared" si="1"/>
        <v>7.92</v>
      </c>
      <c r="K4">
        <v>2.6</v>
      </c>
      <c r="L4" s="12">
        <f t="shared" si="2"/>
        <v>7.2829131652661072</v>
      </c>
      <c r="M4">
        <v>17.989999999999998</v>
      </c>
      <c r="N4" s="11">
        <f>M4/88.4</f>
        <v>0.20350678733031671</v>
      </c>
      <c r="O4">
        <v>97</v>
      </c>
      <c r="P4">
        <v>28</v>
      </c>
      <c r="Q4">
        <v>32</v>
      </c>
      <c r="R4">
        <v>10</v>
      </c>
      <c r="S4" s="11">
        <f t="shared" si="3"/>
        <v>0.58479532163742687</v>
      </c>
      <c r="T4">
        <v>33</v>
      </c>
      <c r="U4" s="8">
        <f t="shared" si="4"/>
        <v>3.3</v>
      </c>
      <c r="V4">
        <v>72</v>
      </c>
      <c r="W4" s="8">
        <f t="shared" si="5"/>
        <v>7.2</v>
      </c>
    </row>
    <row r="5" spans="1:23" x14ac:dyDescent="0.2">
      <c r="A5" t="s">
        <v>2</v>
      </c>
      <c r="B5" s="3">
        <v>41793</v>
      </c>
      <c r="C5">
        <v>158</v>
      </c>
      <c r="D5">
        <v>109</v>
      </c>
      <c r="E5">
        <v>4.99</v>
      </c>
      <c r="F5">
        <v>82</v>
      </c>
      <c r="G5" s="8">
        <v>4.3</v>
      </c>
      <c r="H5" s="10">
        <f t="shared" si="0"/>
        <v>77.478259999999992</v>
      </c>
      <c r="I5">
        <v>0.99</v>
      </c>
      <c r="J5">
        <f t="shared" si="1"/>
        <v>3.96</v>
      </c>
      <c r="K5">
        <v>64.31</v>
      </c>
      <c r="L5" s="12">
        <f t="shared" si="2"/>
        <v>180.14005602240897</v>
      </c>
      <c r="N5" s="11"/>
      <c r="O5">
        <v>0.49</v>
      </c>
      <c r="P5">
        <v>23</v>
      </c>
      <c r="Q5">
        <v>18</v>
      </c>
      <c r="R5">
        <v>7</v>
      </c>
      <c r="S5" s="11">
        <f t="shared" si="3"/>
        <v>0.40935672514619881</v>
      </c>
      <c r="T5">
        <v>24</v>
      </c>
      <c r="U5" s="8">
        <f t="shared" si="4"/>
        <v>2.4</v>
      </c>
      <c r="V5">
        <v>61</v>
      </c>
      <c r="W5" s="8">
        <f t="shared" si="5"/>
        <v>6.1</v>
      </c>
    </row>
    <row r="6" spans="1:23" x14ac:dyDescent="0.2">
      <c r="A6" t="s">
        <v>2</v>
      </c>
      <c r="B6" s="3">
        <v>41794</v>
      </c>
      <c r="C6">
        <v>129</v>
      </c>
      <c r="D6">
        <v>3.1</v>
      </c>
      <c r="E6">
        <v>27</v>
      </c>
      <c r="F6">
        <v>102</v>
      </c>
      <c r="G6" s="8">
        <v>6.3</v>
      </c>
      <c r="H6" s="10">
        <f t="shared" si="0"/>
        <v>113.51465999999999</v>
      </c>
      <c r="I6">
        <v>2.34</v>
      </c>
      <c r="J6">
        <f t="shared" si="1"/>
        <v>9.36</v>
      </c>
      <c r="K6">
        <v>3</v>
      </c>
      <c r="L6" s="12">
        <f t="shared" si="2"/>
        <v>8.4033613445378155</v>
      </c>
      <c r="M6">
        <v>63</v>
      </c>
      <c r="N6" s="11">
        <f t="shared" ref="N6:N37" si="6">M6/88.4</f>
        <v>0.71266968325791846</v>
      </c>
      <c r="O6">
        <v>106</v>
      </c>
      <c r="P6">
        <v>25</v>
      </c>
      <c r="Q6">
        <v>30</v>
      </c>
      <c r="R6">
        <v>19</v>
      </c>
      <c r="S6" s="11">
        <f t="shared" si="3"/>
        <v>1.1111111111111109</v>
      </c>
      <c r="T6">
        <v>42</v>
      </c>
      <c r="U6" s="8">
        <f t="shared" si="4"/>
        <v>4.2</v>
      </c>
      <c r="V6">
        <v>80</v>
      </c>
      <c r="W6" s="8">
        <f t="shared" si="5"/>
        <v>8</v>
      </c>
    </row>
    <row r="7" spans="1:23" x14ac:dyDescent="0.2">
      <c r="A7" t="s">
        <v>2</v>
      </c>
      <c r="B7" s="3">
        <v>41794</v>
      </c>
      <c r="C7">
        <v>127</v>
      </c>
      <c r="D7">
        <v>4.2</v>
      </c>
      <c r="E7">
        <v>21</v>
      </c>
      <c r="F7">
        <v>104</v>
      </c>
      <c r="G7" s="8">
        <v>5.9</v>
      </c>
      <c r="H7" s="10">
        <f t="shared" si="0"/>
        <v>106.30738000000001</v>
      </c>
      <c r="I7">
        <v>2.14</v>
      </c>
      <c r="J7">
        <f t="shared" si="1"/>
        <v>8.56</v>
      </c>
      <c r="K7">
        <v>4</v>
      </c>
      <c r="L7" s="12">
        <f t="shared" si="2"/>
        <v>11.204481792717088</v>
      </c>
      <c r="M7">
        <v>124</v>
      </c>
      <c r="N7" s="11">
        <f t="shared" si="6"/>
        <v>1.4027149321266967</v>
      </c>
      <c r="O7">
        <v>125</v>
      </c>
      <c r="P7">
        <v>188</v>
      </c>
      <c r="Q7">
        <v>846</v>
      </c>
      <c r="R7">
        <v>14</v>
      </c>
      <c r="S7" s="11">
        <f t="shared" si="3"/>
        <v>0.81871345029239762</v>
      </c>
      <c r="T7">
        <v>36</v>
      </c>
      <c r="U7" s="8">
        <f t="shared" si="4"/>
        <v>3.6</v>
      </c>
      <c r="V7">
        <v>73</v>
      </c>
      <c r="W7" s="8">
        <f t="shared" si="5"/>
        <v>7.3</v>
      </c>
    </row>
    <row r="8" spans="1:23" x14ac:dyDescent="0.2">
      <c r="A8" t="s">
        <v>2</v>
      </c>
      <c r="B8" s="3">
        <v>41794</v>
      </c>
      <c r="C8">
        <v>123</v>
      </c>
      <c r="D8">
        <v>3.5</v>
      </c>
      <c r="E8">
        <v>24</v>
      </c>
      <c r="F8">
        <v>105</v>
      </c>
      <c r="G8" s="8">
        <v>6.8</v>
      </c>
      <c r="H8" s="10">
        <f t="shared" si="0"/>
        <v>122.52376</v>
      </c>
      <c r="I8">
        <v>1.93</v>
      </c>
      <c r="J8">
        <f t="shared" si="1"/>
        <v>7.72</v>
      </c>
      <c r="K8">
        <v>2.8</v>
      </c>
      <c r="L8" s="12">
        <f t="shared" si="2"/>
        <v>7.8431372549019605</v>
      </c>
      <c r="M8">
        <v>83</v>
      </c>
      <c r="N8" s="11">
        <f t="shared" si="6"/>
        <v>0.93891402714932126</v>
      </c>
      <c r="O8">
        <v>55</v>
      </c>
      <c r="P8">
        <v>57</v>
      </c>
      <c r="Q8">
        <v>209</v>
      </c>
      <c r="R8">
        <v>12</v>
      </c>
      <c r="S8" s="11">
        <f t="shared" si="3"/>
        <v>0.70175438596491224</v>
      </c>
      <c r="T8">
        <v>37</v>
      </c>
      <c r="U8" s="8">
        <f t="shared" si="4"/>
        <v>3.7</v>
      </c>
      <c r="V8">
        <v>73</v>
      </c>
      <c r="W8" s="8">
        <f t="shared" si="5"/>
        <v>7.3</v>
      </c>
    </row>
    <row r="9" spans="1:23" x14ac:dyDescent="0.2">
      <c r="A9" t="s">
        <v>2</v>
      </c>
      <c r="B9" s="3">
        <v>41795</v>
      </c>
      <c r="C9">
        <v>125</v>
      </c>
      <c r="D9">
        <v>3.7</v>
      </c>
      <c r="E9">
        <v>18</v>
      </c>
      <c r="F9">
        <v>94</v>
      </c>
      <c r="G9" s="8">
        <v>1.2</v>
      </c>
      <c r="H9" s="10">
        <f t="shared" si="0"/>
        <v>21.621839999999999</v>
      </c>
      <c r="I9">
        <v>2.09</v>
      </c>
      <c r="J9">
        <f t="shared" si="1"/>
        <v>8.36</v>
      </c>
      <c r="K9">
        <v>3.3</v>
      </c>
      <c r="L9" s="12">
        <f t="shared" si="2"/>
        <v>9.2436974789915958</v>
      </c>
      <c r="M9">
        <v>53</v>
      </c>
      <c r="N9" s="11">
        <f t="shared" si="6"/>
        <v>0.59954751131221717</v>
      </c>
      <c r="O9">
        <v>76</v>
      </c>
      <c r="P9">
        <v>59</v>
      </c>
      <c r="Q9">
        <v>92</v>
      </c>
      <c r="R9">
        <v>9</v>
      </c>
      <c r="S9" s="11">
        <f t="shared" si="3"/>
        <v>0.52631578947368418</v>
      </c>
      <c r="T9">
        <v>29</v>
      </c>
      <c r="U9" s="8">
        <f t="shared" si="4"/>
        <v>2.9</v>
      </c>
      <c r="V9">
        <v>79</v>
      </c>
      <c r="W9" s="8">
        <f t="shared" si="5"/>
        <v>7.9</v>
      </c>
    </row>
    <row r="10" spans="1:23" x14ac:dyDescent="0.2">
      <c r="A10" t="s">
        <v>2</v>
      </c>
      <c r="B10" s="3">
        <v>41795</v>
      </c>
      <c r="C10">
        <v>121</v>
      </c>
      <c r="D10">
        <v>4.2</v>
      </c>
      <c r="E10">
        <v>17</v>
      </c>
      <c r="F10">
        <v>94</v>
      </c>
      <c r="G10" s="8">
        <v>6.7</v>
      </c>
      <c r="H10" s="10">
        <f t="shared" si="0"/>
        <v>120.72194</v>
      </c>
      <c r="I10">
        <v>1.87</v>
      </c>
      <c r="J10">
        <f t="shared" si="1"/>
        <v>7.48</v>
      </c>
      <c r="K10">
        <v>10.5</v>
      </c>
      <c r="L10" s="12">
        <f t="shared" si="2"/>
        <v>29.411764705882355</v>
      </c>
      <c r="M10">
        <v>244</v>
      </c>
      <c r="N10" s="11">
        <f t="shared" si="6"/>
        <v>2.7601809954751131</v>
      </c>
      <c r="O10">
        <v>440</v>
      </c>
      <c r="P10">
        <v>400</v>
      </c>
      <c r="Q10">
        <v>2000.01</v>
      </c>
      <c r="R10">
        <v>14</v>
      </c>
      <c r="S10" s="11">
        <f t="shared" si="3"/>
        <v>0.81871345029239762</v>
      </c>
      <c r="T10">
        <v>36</v>
      </c>
      <c r="U10" s="8">
        <f t="shared" si="4"/>
        <v>3.6</v>
      </c>
      <c r="V10">
        <v>75</v>
      </c>
      <c r="W10" s="8">
        <f t="shared" si="5"/>
        <v>7.5</v>
      </c>
    </row>
    <row r="11" spans="1:23" x14ac:dyDescent="0.2">
      <c r="A11" t="s">
        <v>2</v>
      </c>
      <c r="B11" s="3">
        <v>41795</v>
      </c>
      <c r="D11">
        <v>1.49</v>
      </c>
      <c r="E11">
        <v>24</v>
      </c>
      <c r="F11">
        <v>93</v>
      </c>
      <c r="G11" s="8">
        <v>5.7</v>
      </c>
      <c r="H11" s="10">
        <f t="shared" si="0"/>
        <v>102.70374000000001</v>
      </c>
      <c r="I11">
        <v>1.83</v>
      </c>
      <c r="J11">
        <f t="shared" si="1"/>
        <v>7.32</v>
      </c>
      <c r="K11">
        <v>3.4</v>
      </c>
      <c r="L11" s="12">
        <f t="shared" si="2"/>
        <v>9.5238095238095237</v>
      </c>
      <c r="M11">
        <v>92</v>
      </c>
      <c r="N11" s="11">
        <f t="shared" si="6"/>
        <v>1.0407239819004523</v>
      </c>
      <c r="O11">
        <v>43</v>
      </c>
      <c r="P11">
        <v>68</v>
      </c>
      <c r="Q11">
        <v>216</v>
      </c>
      <c r="R11">
        <v>13</v>
      </c>
      <c r="S11" s="11">
        <f t="shared" si="3"/>
        <v>0.76023391812865493</v>
      </c>
      <c r="T11">
        <v>27</v>
      </c>
      <c r="U11" s="8">
        <f t="shared" si="4"/>
        <v>2.7</v>
      </c>
      <c r="V11">
        <v>63</v>
      </c>
      <c r="W11" s="8">
        <f t="shared" si="5"/>
        <v>6.3</v>
      </c>
    </row>
    <row r="12" spans="1:23" x14ac:dyDescent="0.2">
      <c r="A12" t="s">
        <v>2</v>
      </c>
      <c r="B12" s="3">
        <v>41795</v>
      </c>
      <c r="C12">
        <v>124</v>
      </c>
      <c r="D12">
        <v>2.9</v>
      </c>
      <c r="E12">
        <v>17</v>
      </c>
      <c r="F12">
        <v>106</v>
      </c>
      <c r="G12" s="8">
        <v>6.5</v>
      </c>
      <c r="H12" s="10">
        <f t="shared" si="0"/>
        <v>117.1183</v>
      </c>
      <c r="I12">
        <v>1.9</v>
      </c>
      <c r="J12">
        <f t="shared" si="1"/>
        <v>7.6</v>
      </c>
      <c r="K12">
        <v>6.5</v>
      </c>
      <c r="L12" s="12">
        <f t="shared" si="2"/>
        <v>18.207282913165265</v>
      </c>
      <c r="M12">
        <v>108</v>
      </c>
      <c r="N12" s="11">
        <f t="shared" si="6"/>
        <v>1.2217194570135745</v>
      </c>
      <c r="O12">
        <v>682</v>
      </c>
      <c r="P12">
        <v>95</v>
      </c>
      <c r="Q12">
        <v>1421</v>
      </c>
      <c r="R12">
        <v>15</v>
      </c>
      <c r="S12" s="11">
        <f t="shared" si="3"/>
        <v>0.8771929824561403</v>
      </c>
      <c r="T12">
        <v>28</v>
      </c>
      <c r="U12" s="8">
        <f t="shared" si="4"/>
        <v>2.8</v>
      </c>
      <c r="V12">
        <v>70</v>
      </c>
      <c r="W12" s="8">
        <f t="shared" si="5"/>
        <v>7</v>
      </c>
    </row>
    <row r="13" spans="1:23" x14ac:dyDescent="0.2">
      <c r="A13" t="s">
        <v>3</v>
      </c>
      <c r="B13" s="3">
        <v>41799</v>
      </c>
      <c r="C13">
        <v>135</v>
      </c>
      <c r="D13">
        <v>8.51</v>
      </c>
      <c r="F13">
        <v>87</v>
      </c>
      <c r="G13" s="8">
        <v>4</v>
      </c>
      <c r="H13" s="10">
        <f t="shared" si="0"/>
        <v>72.072800000000001</v>
      </c>
      <c r="I13">
        <v>1.65</v>
      </c>
      <c r="J13">
        <f t="shared" si="1"/>
        <v>6.6</v>
      </c>
      <c r="K13">
        <v>19.399999999999999</v>
      </c>
      <c r="L13" s="12">
        <f t="shared" si="2"/>
        <v>54.34173669467787</v>
      </c>
      <c r="M13">
        <v>661</v>
      </c>
      <c r="N13" s="11">
        <f t="shared" si="6"/>
        <v>7.4773755656108589</v>
      </c>
      <c r="O13">
        <v>1694</v>
      </c>
      <c r="P13">
        <v>2000.01</v>
      </c>
      <c r="Q13">
        <v>2000.01</v>
      </c>
      <c r="R13">
        <v>19</v>
      </c>
      <c r="S13" s="11">
        <f t="shared" si="3"/>
        <v>1.1111111111111109</v>
      </c>
      <c r="T13">
        <v>26</v>
      </c>
      <c r="U13" s="8">
        <f t="shared" si="4"/>
        <v>2.6</v>
      </c>
      <c r="V13">
        <v>84</v>
      </c>
      <c r="W13" s="8">
        <f t="shared" si="5"/>
        <v>8.4</v>
      </c>
    </row>
    <row r="14" spans="1:23" x14ac:dyDescent="0.2">
      <c r="A14" t="s">
        <v>3</v>
      </c>
      <c r="B14" s="3">
        <v>41799</v>
      </c>
      <c r="C14">
        <v>137</v>
      </c>
      <c r="D14">
        <v>6.4</v>
      </c>
      <c r="E14">
        <v>14</v>
      </c>
      <c r="F14">
        <v>102</v>
      </c>
      <c r="G14" s="8">
        <v>5</v>
      </c>
      <c r="H14" s="10">
        <f t="shared" si="0"/>
        <v>90.091000000000008</v>
      </c>
      <c r="I14">
        <v>1.99</v>
      </c>
      <c r="J14">
        <f t="shared" si="1"/>
        <v>7.96</v>
      </c>
      <c r="K14">
        <v>30.6</v>
      </c>
      <c r="L14" s="12">
        <f t="shared" si="2"/>
        <v>85.714285714285722</v>
      </c>
      <c r="M14">
        <v>718</v>
      </c>
      <c r="N14" s="11">
        <f t="shared" si="6"/>
        <v>8.122171945701357</v>
      </c>
      <c r="O14">
        <v>1195</v>
      </c>
      <c r="P14">
        <v>1503</v>
      </c>
      <c r="Q14">
        <v>2000.01</v>
      </c>
      <c r="R14">
        <v>25</v>
      </c>
      <c r="S14" s="11">
        <f t="shared" si="3"/>
        <v>1.4619883040935671</v>
      </c>
      <c r="T14">
        <v>26</v>
      </c>
      <c r="U14" s="8">
        <f t="shared" si="4"/>
        <v>2.6</v>
      </c>
      <c r="V14">
        <v>58</v>
      </c>
      <c r="W14" s="8">
        <f t="shared" si="5"/>
        <v>5.8</v>
      </c>
    </row>
    <row r="15" spans="1:23" x14ac:dyDescent="0.2">
      <c r="A15" t="s">
        <v>3</v>
      </c>
      <c r="B15" s="3">
        <v>41799</v>
      </c>
      <c r="C15">
        <v>120</v>
      </c>
      <c r="D15">
        <v>2.5</v>
      </c>
      <c r="E15">
        <v>24</v>
      </c>
      <c r="F15">
        <v>92</v>
      </c>
      <c r="G15" s="8">
        <v>4.5</v>
      </c>
      <c r="H15" s="10">
        <f t="shared" si="0"/>
        <v>81.081900000000005</v>
      </c>
      <c r="I15">
        <v>2.15</v>
      </c>
      <c r="J15">
        <f t="shared" si="1"/>
        <v>8.6</v>
      </c>
      <c r="K15">
        <v>3.4</v>
      </c>
      <c r="L15" s="12">
        <f t="shared" si="2"/>
        <v>9.5238095238095237</v>
      </c>
      <c r="M15">
        <v>64</v>
      </c>
      <c r="N15" s="11">
        <f t="shared" si="6"/>
        <v>0.72398190045248867</v>
      </c>
      <c r="O15">
        <v>54</v>
      </c>
      <c r="P15">
        <v>55</v>
      </c>
      <c r="Q15">
        <v>44</v>
      </c>
      <c r="R15">
        <v>12</v>
      </c>
      <c r="S15" s="11">
        <f t="shared" si="3"/>
        <v>0.70175438596491224</v>
      </c>
      <c r="T15">
        <v>37</v>
      </c>
      <c r="U15" s="8">
        <f t="shared" si="4"/>
        <v>3.7</v>
      </c>
      <c r="V15">
        <v>80</v>
      </c>
      <c r="W15" s="8">
        <f t="shared" si="5"/>
        <v>8</v>
      </c>
    </row>
    <row r="16" spans="1:23" x14ac:dyDescent="0.2">
      <c r="A16" t="s">
        <v>3</v>
      </c>
      <c r="B16" s="3">
        <v>41799</v>
      </c>
      <c r="E16">
        <v>22</v>
      </c>
      <c r="F16">
        <v>94</v>
      </c>
      <c r="G16" s="8">
        <v>8.3000000000000007</v>
      </c>
      <c r="H16" s="10">
        <f t="shared" si="0"/>
        <v>149.55106000000001</v>
      </c>
      <c r="I16">
        <v>1.98</v>
      </c>
      <c r="J16">
        <f t="shared" si="1"/>
        <v>7.92</v>
      </c>
      <c r="K16">
        <v>16.399999999999999</v>
      </c>
      <c r="L16" s="12">
        <f t="shared" si="2"/>
        <v>45.938375350140056</v>
      </c>
      <c r="M16">
        <v>601</v>
      </c>
      <c r="N16" s="11">
        <f t="shared" si="6"/>
        <v>6.7986425339366514</v>
      </c>
      <c r="O16">
        <v>172</v>
      </c>
      <c r="P16">
        <v>196</v>
      </c>
      <c r="S16" s="11"/>
      <c r="T16">
        <v>25</v>
      </c>
      <c r="U16" s="8">
        <f t="shared" si="4"/>
        <v>2.5</v>
      </c>
      <c r="V16">
        <v>64</v>
      </c>
      <c r="W16" s="8">
        <f t="shared" si="5"/>
        <v>6.4</v>
      </c>
    </row>
    <row r="17" spans="1:23" x14ac:dyDescent="0.2">
      <c r="A17" t="s">
        <v>4</v>
      </c>
      <c r="B17" s="3">
        <v>41800</v>
      </c>
      <c r="C17">
        <v>127</v>
      </c>
      <c r="E17">
        <v>25</v>
      </c>
      <c r="F17">
        <v>105</v>
      </c>
      <c r="G17" s="8">
        <v>5.5</v>
      </c>
      <c r="H17" s="10">
        <f t="shared" si="0"/>
        <v>99.100099999999998</v>
      </c>
      <c r="I17">
        <v>1.86</v>
      </c>
      <c r="J17">
        <f t="shared" si="1"/>
        <v>7.44</v>
      </c>
      <c r="K17">
        <v>26.2</v>
      </c>
      <c r="L17" s="12">
        <f t="shared" si="2"/>
        <v>73.389355742296914</v>
      </c>
      <c r="M17">
        <v>745</v>
      </c>
      <c r="N17" s="11">
        <f t="shared" si="6"/>
        <v>8.4276018099547514</v>
      </c>
      <c r="O17">
        <v>111</v>
      </c>
      <c r="P17">
        <v>150</v>
      </c>
      <c r="S17" s="11"/>
      <c r="T17">
        <v>25</v>
      </c>
      <c r="U17" s="8">
        <f t="shared" si="4"/>
        <v>2.5</v>
      </c>
      <c r="V17">
        <v>63</v>
      </c>
      <c r="W17" s="8">
        <f t="shared" si="5"/>
        <v>6.3</v>
      </c>
    </row>
    <row r="18" spans="1:23" x14ac:dyDescent="0.2">
      <c r="A18" t="s">
        <v>2</v>
      </c>
      <c r="B18" s="3">
        <v>41798</v>
      </c>
      <c r="C18">
        <v>128</v>
      </c>
      <c r="D18">
        <v>3.8</v>
      </c>
      <c r="E18">
        <v>16</v>
      </c>
      <c r="F18">
        <v>104</v>
      </c>
      <c r="G18" s="8">
        <v>5.9</v>
      </c>
      <c r="H18" s="10">
        <f t="shared" si="0"/>
        <v>106.30738000000001</v>
      </c>
      <c r="I18">
        <v>2.1</v>
      </c>
      <c r="J18">
        <f t="shared" si="1"/>
        <v>8.4</v>
      </c>
      <c r="K18">
        <v>4.2</v>
      </c>
      <c r="L18" s="12">
        <f t="shared" si="2"/>
        <v>11.764705882352942</v>
      </c>
      <c r="M18">
        <v>112</v>
      </c>
      <c r="N18" s="11">
        <f t="shared" si="6"/>
        <v>1.2669683257918551</v>
      </c>
      <c r="O18">
        <v>125</v>
      </c>
      <c r="P18">
        <v>99</v>
      </c>
      <c r="Q18">
        <v>796</v>
      </c>
      <c r="R18">
        <v>14</v>
      </c>
      <c r="S18" s="11">
        <f t="shared" ref="S18:S49" si="7">R18/17.1</f>
        <v>0.81871345029239762</v>
      </c>
      <c r="T18">
        <v>39</v>
      </c>
      <c r="U18" s="8">
        <f t="shared" si="4"/>
        <v>3.9</v>
      </c>
      <c r="V18">
        <v>73</v>
      </c>
      <c r="W18" s="8">
        <f t="shared" si="5"/>
        <v>7.3</v>
      </c>
    </row>
    <row r="19" spans="1:23" x14ac:dyDescent="0.2">
      <c r="A19" t="s">
        <v>2</v>
      </c>
      <c r="B19" s="3">
        <v>41799</v>
      </c>
      <c r="C19">
        <v>125</v>
      </c>
      <c r="D19">
        <v>3.6</v>
      </c>
      <c r="E19">
        <v>21</v>
      </c>
      <c r="F19">
        <v>99</v>
      </c>
      <c r="G19" s="8">
        <v>6.8</v>
      </c>
      <c r="H19" s="10">
        <f t="shared" si="0"/>
        <v>122.52376</v>
      </c>
      <c r="I19">
        <v>1.9</v>
      </c>
      <c r="J19">
        <f t="shared" si="1"/>
        <v>7.6</v>
      </c>
      <c r="K19">
        <v>2.7</v>
      </c>
      <c r="L19" s="12">
        <f t="shared" si="2"/>
        <v>7.5630252100840343</v>
      </c>
      <c r="M19">
        <v>89</v>
      </c>
      <c r="N19" s="11">
        <f t="shared" si="6"/>
        <v>1.0067873303167421</v>
      </c>
      <c r="O19">
        <v>56</v>
      </c>
      <c r="P19">
        <v>42</v>
      </c>
      <c r="Q19">
        <v>221</v>
      </c>
      <c r="R19">
        <v>8</v>
      </c>
      <c r="S19" s="11">
        <f t="shared" si="7"/>
        <v>0.46783625730994149</v>
      </c>
      <c r="T19">
        <v>39</v>
      </c>
      <c r="U19" s="8">
        <f t="shared" si="4"/>
        <v>3.9</v>
      </c>
      <c r="V19">
        <v>71</v>
      </c>
      <c r="W19" s="8">
        <f t="shared" si="5"/>
        <v>7.1</v>
      </c>
    </row>
    <row r="20" spans="1:23" x14ac:dyDescent="0.2">
      <c r="A20" t="s">
        <v>3</v>
      </c>
      <c r="B20" s="3">
        <v>41799</v>
      </c>
      <c r="C20">
        <v>123</v>
      </c>
      <c r="D20">
        <v>3.2</v>
      </c>
      <c r="E20">
        <v>8</v>
      </c>
      <c r="F20">
        <v>98</v>
      </c>
      <c r="G20" s="8">
        <v>7.5</v>
      </c>
      <c r="H20" s="10">
        <f t="shared" si="0"/>
        <v>135.13650000000001</v>
      </c>
      <c r="I20">
        <v>1.58</v>
      </c>
      <c r="J20">
        <f t="shared" si="1"/>
        <v>6.32</v>
      </c>
      <c r="K20">
        <v>31.3</v>
      </c>
      <c r="L20" s="12">
        <f t="shared" si="2"/>
        <v>87.675070028011206</v>
      </c>
      <c r="M20">
        <v>1012</v>
      </c>
      <c r="N20" s="11">
        <f t="shared" si="6"/>
        <v>11.447963800904976</v>
      </c>
      <c r="O20">
        <v>900</v>
      </c>
      <c r="P20">
        <v>740</v>
      </c>
      <c r="Q20">
        <v>2000.01</v>
      </c>
      <c r="R20">
        <v>16</v>
      </c>
      <c r="S20" s="11">
        <f t="shared" si="7"/>
        <v>0.93567251461988299</v>
      </c>
      <c r="T20">
        <v>30</v>
      </c>
      <c r="U20" s="8">
        <f t="shared" si="4"/>
        <v>3</v>
      </c>
      <c r="V20">
        <v>72</v>
      </c>
      <c r="W20" s="8">
        <f t="shared" si="5"/>
        <v>7.2</v>
      </c>
    </row>
    <row r="21" spans="1:23" x14ac:dyDescent="0.2">
      <c r="A21" t="s">
        <v>4</v>
      </c>
      <c r="B21" s="3">
        <v>41800</v>
      </c>
      <c r="C21">
        <v>128</v>
      </c>
      <c r="E21">
        <v>7</v>
      </c>
      <c r="F21">
        <v>103</v>
      </c>
      <c r="G21" s="8">
        <v>4.7</v>
      </c>
      <c r="H21" s="10">
        <f t="shared" si="0"/>
        <v>84.685540000000003</v>
      </c>
      <c r="I21">
        <v>1.51</v>
      </c>
      <c r="J21">
        <f t="shared" si="1"/>
        <v>6.04</v>
      </c>
      <c r="K21">
        <v>45.2</v>
      </c>
      <c r="L21" s="12">
        <f t="shared" si="2"/>
        <v>126.6106442577031</v>
      </c>
      <c r="M21">
        <v>1343</v>
      </c>
      <c r="N21" s="11">
        <f t="shared" si="6"/>
        <v>15.192307692307692</v>
      </c>
      <c r="O21">
        <v>912</v>
      </c>
      <c r="P21">
        <v>607</v>
      </c>
      <c r="Q21">
        <v>2000.01</v>
      </c>
      <c r="R21">
        <v>26</v>
      </c>
      <c r="S21" s="11">
        <f t="shared" si="7"/>
        <v>1.5204678362573099</v>
      </c>
      <c r="T21">
        <v>27</v>
      </c>
      <c r="U21" s="8">
        <f t="shared" si="4"/>
        <v>2.7</v>
      </c>
      <c r="V21">
        <v>69</v>
      </c>
      <c r="W21" s="8">
        <f t="shared" si="5"/>
        <v>6.9</v>
      </c>
    </row>
    <row r="22" spans="1:23" x14ac:dyDescent="0.2">
      <c r="A22" t="s">
        <v>4</v>
      </c>
      <c r="B22" s="3">
        <v>41800</v>
      </c>
      <c r="C22">
        <v>124</v>
      </c>
      <c r="D22">
        <v>3</v>
      </c>
      <c r="E22">
        <v>6</v>
      </c>
      <c r="F22">
        <v>64</v>
      </c>
      <c r="G22" s="8">
        <v>18</v>
      </c>
      <c r="H22" s="10">
        <f t="shared" si="0"/>
        <v>324.32760000000002</v>
      </c>
      <c r="I22">
        <v>1.49</v>
      </c>
      <c r="J22">
        <f t="shared" si="1"/>
        <v>5.96</v>
      </c>
      <c r="K22">
        <v>46.7</v>
      </c>
      <c r="L22" s="12">
        <f t="shared" si="2"/>
        <v>130.81232492997199</v>
      </c>
      <c r="M22">
        <v>1386</v>
      </c>
      <c r="N22" s="11">
        <f t="shared" si="6"/>
        <v>15.678733031674208</v>
      </c>
      <c r="O22">
        <v>758</v>
      </c>
      <c r="P22">
        <v>332</v>
      </c>
      <c r="Q22">
        <v>1037</v>
      </c>
      <c r="R22">
        <v>24</v>
      </c>
      <c r="S22" s="11">
        <f t="shared" si="7"/>
        <v>1.4035087719298245</v>
      </c>
      <c r="T22">
        <v>19</v>
      </c>
      <c r="U22" s="8">
        <f t="shared" si="4"/>
        <v>1.9</v>
      </c>
      <c r="V22">
        <v>67</v>
      </c>
      <c r="W22" s="8">
        <f t="shared" si="5"/>
        <v>6.7</v>
      </c>
    </row>
    <row r="23" spans="1:23" x14ac:dyDescent="0.2">
      <c r="A23" t="s">
        <v>3</v>
      </c>
      <c r="B23" s="3">
        <v>41799</v>
      </c>
      <c r="C23">
        <v>120</v>
      </c>
      <c r="D23">
        <v>2.9</v>
      </c>
      <c r="E23">
        <v>6</v>
      </c>
      <c r="F23">
        <v>91</v>
      </c>
      <c r="G23" s="8">
        <v>4.9000000000000004</v>
      </c>
      <c r="H23" s="10">
        <f t="shared" si="0"/>
        <v>88.289180000000002</v>
      </c>
      <c r="I23">
        <v>1.65</v>
      </c>
      <c r="J23">
        <f t="shared" si="1"/>
        <v>6.6</v>
      </c>
      <c r="K23">
        <v>36.299999999999997</v>
      </c>
      <c r="L23" s="12">
        <f t="shared" si="2"/>
        <v>101.68067226890756</v>
      </c>
      <c r="M23">
        <v>1130</v>
      </c>
      <c r="N23" s="11">
        <f t="shared" si="6"/>
        <v>12.782805429864252</v>
      </c>
      <c r="O23">
        <v>761</v>
      </c>
      <c r="P23">
        <v>457</v>
      </c>
      <c r="Q23">
        <v>2000.01</v>
      </c>
      <c r="R23">
        <v>13</v>
      </c>
      <c r="S23" s="11">
        <f t="shared" si="7"/>
        <v>0.76023391812865493</v>
      </c>
      <c r="T23">
        <v>24</v>
      </c>
      <c r="U23" s="8">
        <f t="shared" si="4"/>
        <v>2.4</v>
      </c>
      <c r="V23">
        <v>69</v>
      </c>
      <c r="W23" s="8">
        <f t="shared" si="5"/>
        <v>6.9</v>
      </c>
    </row>
    <row r="24" spans="1:23" x14ac:dyDescent="0.2">
      <c r="A24" t="s">
        <v>3</v>
      </c>
      <c r="B24" s="3">
        <v>41800</v>
      </c>
      <c r="C24">
        <v>124</v>
      </c>
      <c r="E24">
        <v>18</v>
      </c>
      <c r="F24">
        <v>95</v>
      </c>
      <c r="G24" s="8">
        <v>5.7</v>
      </c>
      <c r="H24" s="10">
        <f t="shared" si="0"/>
        <v>102.70374000000001</v>
      </c>
      <c r="I24">
        <v>1.62</v>
      </c>
      <c r="J24">
        <f t="shared" si="1"/>
        <v>6.48</v>
      </c>
      <c r="K24">
        <v>27</v>
      </c>
      <c r="L24" s="12">
        <f t="shared" si="2"/>
        <v>75.630252100840337</v>
      </c>
      <c r="M24">
        <v>720</v>
      </c>
      <c r="N24" s="11">
        <f t="shared" si="6"/>
        <v>8.1447963800904972</v>
      </c>
      <c r="O24">
        <v>335</v>
      </c>
      <c r="P24">
        <v>263</v>
      </c>
      <c r="Q24">
        <v>638</v>
      </c>
      <c r="R24">
        <v>12</v>
      </c>
      <c r="S24" s="11">
        <f t="shared" si="7"/>
        <v>0.70175438596491224</v>
      </c>
      <c r="T24">
        <v>23</v>
      </c>
      <c r="U24" s="8">
        <f t="shared" si="4"/>
        <v>2.2999999999999998</v>
      </c>
      <c r="V24">
        <v>68</v>
      </c>
      <c r="W24" s="8">
        <f t="shared" si="5"/>
        <v>6.8</v>
      </c>
    </row>
    <row r="25" spans="1:23" x14ac:dyDescent="0.2">
      <c r="A25" t="s">
        <v>3</v>
      </c>
      <c r="B25" s="3">
        <v>41800</v>
      </c>
      <c r="C25">
        <v>131</v>
      </c>
      <c r="D25">
        <v>3.7</v>
      </c>
      <c r="E25">
        <v>27</v>
      </c>
      <c r="F25">
        <v>102</v>
      </c>
      <c r="G25" s="8">
        <v>4.2</v>
      </c>
      <c r="H25" s="10">
        <f t="shared" si="0"/>
        <v>75.676439999999999</v>
      </c>
      <c r="I25">
        <v>2.02</v>
      </c>
      <c r="J25">
        <f t="shared" si="1"/>
        <v>8.08</v>
      </c>
      <c r="K25">
        <v>4.7</v>
      </c>
      <c r="L25" s="12">
        <f t="shared" si="2"/>
        <v>13.165266106442578</v>
      </c>
      <c r="M25">
        <v>46</v>
      </c>
      <c r="N25" s="11">
        <f t="shared" si="6"/>
        <v>0.52036199095022617</v>
      </c>
      <c r="O25">
        <v>97</v>
      </c>
      <c r="P25">
        <v>125</v>
      </c>
      <c r="Q25">
        <v>65</v>
      </c>
      <c r="R25">
        <v>17</v>
      </c>
      <c r="S25" s="11">
        <f t="shared" si="7"/>
        <v>0.99415204678362568</v>
      </c>
      <c r="T25">
        <v>26</v>
      </c>
      <c r="U25" s="8">
        <f t="shared" si="4"/>
        <v>2.6</v>
      </c>
      <c r="V25">
        <v>67</v>
      </c>
      <c r="W25" s="8">
        <f t="shared" si="5"/>
        <v>6.7</v>
      </c>
    </row>
    <row r="26" spans="1:23" x14ac:dyDescent="0.2">
      <c r="A26" t="s">
        <v>3</v>
      </c>
      <c r="B26" s="3">
        <v>41800</v>
      </c>
      <c r="C26">
        <v>129</v>
      </c>
      <c r="D26">
        <v>4</v>
      </c>
      <c r="E26">
        <v>21</v>
      </c>
      <c r="F26">
        <v>107</v>
      </c>
      <c r="G26" s="8">
        <v>8.4</v>
      </c>
      <c r="H26" s="10">
        <f t="shared" si="0"/>
        <v>151.35288</v>
      </c>
      <c r="I26">
        <v>2.29</v>
      </c>
      <c r="J26">
        <f t="shared" si="1"/>
        <v>9.16</v>
      </c>
      <c r="K26">
        <v>6.1</v>
      </c>
      <c r="L26" s="12">
        <f t="shared" si="2"/>
        <v>17.086834733893557</v>
      </c>
      <c r="M26">
        <v>87</v>
      </c>
      <c r="N26" s="11">
        <f t="shared" si="6"/>
        <v>0.98416289592760176</v>
      </c>
      <c r="O26">
        <v>75</v>
      </c>
      <c r="P26">
        <v>80</v>
      </c>
      <c r="Q26">
        <v>62</v>
      </c>
      <c r="R26">
        <v>15</v>
      </c>
      <c r="S26" s="11">
        <f t="shared" si="7"/>
        <v>0.8771929824561403</v>
      </c>
      <c r="T26">
        <v>35</v>
      </c>
      <c r="U26" s="8">
        <f t="shared" si="4"/>
        <v>3.5</v>
      </c>
      <c r="V26">
        <v>78</v>
      </c>
      <c r="W26" s="8">
        <f t="shared" si="5"/>
        <v>7.8</v>
      </c>
    </row>
    <row r="27" spans="1:23" x14ac:dyDescent="0.2">
      <c r="A27" t="s">
        <v>5</v>
      </c>
      <c r="B27" s="3">
        <v>41801</v>
      </c>
      <c r="C27">
        <v>124</v>
      </c>
      <c r="D27">
        <v>3.3</v>
      </c>
      <c r="E27">
        <v>6</v>
      </c>
      <c r="F27">
        <v>95</v>
      </c>
      <c r="G27" s="8">
        <v>8.6999999999999993</v>
      </c>
      <c r="H27" s="10">
        <f t="shared" si="0"/>
        <v>156.75833999999998</v>
      </c>
      <c r="I27">
        <v>1.46</v>
      </c>
      <c r="J27">
        <f t="shared" si="1"/>
        <v>5.84</v>
      </c>
      <c r="K27">
        <v>50.1</v>
      </c>
      <c r="L27" s="12">
        <f t="shared" si="2"/>
        <v>140.33613445378151</v>
      </c>
      <c r="M27">
        <v>1379</v>
      </c>
      <c r="N27" s="11">
        <f t="shared" si="6"/>
        <v>15.599547511312217</v>
      </c>
      <c r="O27">
        <v>658</v>
      </c>
      <c r="P27">
        <v>216</v>
      </c>
      <c r="Q27">
        <v>541</v>
      </c>
      <c r="R27">
        <v>30</v>
      </c>
      <c r="S27" s="11">
        <f t="shared" si="7"/>
        <v>1.7543859649122806</v>
      </c>
      <c r="T27">
        <v>15</v>
      </c>
      <c r="U27" s="8">
        <f t="shared" si="4"/>
        <v>1.5</v>
      </c>
      <c r="V27">
        <v>62</v>
      </c>
      <c r="W27" s="8">
        <f t="shared" si="5"/>
        <v>6.2</v>
      </c>
    </row>
    <row r="28" spans="1:23" x14ac:dyDescent="0.2">
      <c r="A28" t="s">
        <v>5</v>
      </c>
      <c r="B28" s="3">
        <v>41801</v>
      </c>
      <c r="C28">
        <v>127</v>
      </c>
      <c r="D28">
        <v>3.3</v>
      </c>
      <c r="E28">
        <v>5</v>
      </c>
      <c r="F28">
        <v>113</v>
      </c>
      <c r="G28" s="8">
        <v>4.4000000000000004</v>
      </c>
      <c r="H28" s="10">
        <f t="shared" si="0"/>
        <v>79.280080000000012</v>
      </c>
      <c r="I28">
        <v>1.1599999999999999</v>
      </c>
      <c r="J28">
        <f t="shared" si="1"/>
        <v>4.6399999999999997</v>
      </c>
      <c r="K28">
        <v>49.7</v>
      </c>
      <c r="L28" s="12">
        <f t="shared" si="2"/>
        <v>139.21568627450981</v>
      </c>
      <c r="M28">
        <v>1472</v>
      </c>
      <c r="N28" s="11">
        <f t="shared" si="6"/>
        <v>16.651583710407238</v>
      </c>
      <c r="O28">
        <v>843</v>
      </c>
      <c r="P28">
        <v>402</v>
      </c>
      <c r="Q28">
        <v>2000.01</v>
      </c>
      <c r="R28">
        <v>32</v>
      </c>
      <c r="S28" s="11">
        <f t="shared" si="7"/>
        <v>1.871345029239766</v>
      </c>
      <c r="T28">
        <v>19</v>
      </c>
      <c r="U28" s="8">
        <f t="shared" si="4"/>
        <v>1.9</v>
      </c>
      <c r="V28">
        <v>56</v>
      </c>
      <c r="W28" s="8">
        <f t="shared" si="5"/>
        <v>5.6</v>
      </c>
    </row>
    <row r="29" spans="1:23" x14ac:dyDescent="0.2">
      <c r="A29" t="s">
        <v>4</v>
      </c>
      <c r="B29" s="3">
        <v>41801</v>
      </c>
      <c r="C29">
        <v>128</v>
      </c>
      <c r="D29">
        <v>2.8</v>
      </c>
      <c r="E29">
        <v>27</v>
      </c>
      <c r="F29">
        <v>96</v>
      </c>
      <c r="G29" s="8">
        <v>5.0999999999999996</v>
      </c>
      <c r="H29" s="10">
        <f t="shared" si="0"/>
        <v>91.89282</v>
      </c>
      <c r="I29">
        <v>2.2200000000000002</v>
      </c>
      <c r="J29">
        <f t="shared" si="1"/>
        <v>8.8800000000000008</v>
      </c>
      <c r="K29">
        <v>2.2999999999999998</v>
      </c>
      <c r="L29" s="12">
        <f t="shared" si="2"/>
        <v>6.4425770308123251</v>
      </c>
      <c r="M29">
        <v>81</v>
      </c>
      <c r="N29" s="11">
        <f t="shared" si="6"/>
        <v>0.91628959276018096</v>
      </c>
      <c r="O29">
        <v>49</v>
      </c>
      <c r="P29">
        <v>42</v>
      </c>
      <c r="Q29">
        <v>36</v>
      </c>
      <c r="R29">
        <v>11</v>
      </c>
      <c r="S29" s="11">
        <f t="shared" si="7"/>
        <v>0.64327485380116955</v>
      </c>
      <c r="T29">
        <v>37</v>
      </c>
      <c r="U29" s="8">
        <f t="shared" si="4"/>
        <v>3.7</v>
      </c>
      <c r="V29">
        <v>81</v>
      </c>
      <c r="W29" s="8">
        <f t="shared" si="5"/>
        <v>8.1</v>
      </c>
    </row>
    <row r="30" spans="1:23" x14ac:dyDescent="0.2">
      <c r="A30" t="s">
        <v>4</v>
      </c>
      <c r="B30" s="3">
        <v>41801</v>
      </c>
      <c r="C30">
        <v>127</v>
      </c>
      <c r="D30">
        <v>2</v>
      </c>
      <c r="E30">
        <v>16</v>
      </c>
      <c r="F30">
        <v>105</v>
      </c>
      <c r="G30" s="8">
        <v>5.8</v>
      </c>
      <c r="H30" s="10">
        <f t="shared" si="0"/>
        <v>104.50556</v>
      </c>
      <c r="I30">
        <v>1.75</v>
      </c>
      <c r="J30">
        <f t="shared" si="1"/>
        <v>7</v>
      </c>
      <c r="K30">
        <v>33.700000000000003</v>
      </c>
      <c r="L30" s="12">
        <f t="shared" si="2"/>
        <v>94.397759103641462</v>
      </c>
      <c r="M30">
        <v>736</v>
      </c>
      <c r="N30" s="11">
        <f t="shared" si="6"/>
        <v>8.3257918552036188</v>
      </c>
      <c r="O30">
        <v>217</v>
      </c>
      <c r="P30">
        <v>187</v>
      </c>
      <c r="Q30">
        <v>351</v>
      </c>
      <c r="R30">
        <v>14</v>
      </c>
      <c r="S30" s="11">
        <f t="shared" si="7"/>
        <v>0.81871345029239762</v>
      </c>
      <c r="T30">
        <v>21</v>
      </c>
      <c r="U30" s="8">
        <f t="shared" si="4"/>
        <v>2.1</v>
      </c>
      <c r="V30">
        <v>60</v>
      </c>
      <c r="W30" s="8">
        <f t="shared" si="5"/>
        <v>6</v>
      </c>
    </row>
    <row r="31" spans="1:23" x14ac:dyDescent="0.2">
      <c r="A31" t="s">
        <v>5</v>
      </c>
      <c r="B31" s="3">
        <v>41802</v>
      </c>
      <c r="C31">
        <v>127</v>
      </c>
      <c r="D31">
        <v>2.1</v>
      </c>
      <c r="E31">
        <v>20</v>
      </c>
      <c r="F31">
        <v>102</v>
      </c>
      <c r="G31" s="8">
        <v>4.3</v>
      </c>
      <c r="H31" s="10">
        <f t="shared" si="0"/>
        <v>77.478259999999992</v>
      </c>
      <c r="I31">
        <v>1.83</v>
      </c>
      <c r="J31">
        <f t="shared" si="1"/>
        <v>7.32</v>
      </c>
      <c r="K31">
        <v>36.299999999999997</v>
      </c>
      <c r="L31" s="12">
        <f t="shared" si="2"/>
        <v>101.68067226890756</v>
      </c>
      <c r="M31">
        <v>754</v>
      </c>
      <c r="N31" s="11">
        <f t="shared" si="6"/>
        <v>8.5294117647058822</v>
      </c>
      <c r="O31">
        <v>164</v>
      </c>
      <c r="P31">
        <v>137</v>
      </c>
      <c r="Q31">
        <v>212</v>
      </c>
      <c r="R31">
        <v>20</v>
      </c>
      <c r="S31" s="11">
        <f t="shared" si="7"/>
        <v>1.1695906432748537</v>
      </c>
      <c r="T31">
        <v>22</v>
      </c>
      <c r="U31" s="8">
        <f t="shared" si="4"/>
        <v>2.2000000000000002</v>
      </c>
      <c r="V31">
        <v>60</v>
      </c>
      <c r="W31" s="8">
        <f t="shared" si="5"/>
        <v>6</v>
      </c>
    </row>
    <row r="32" spans="1:23" x14ac:dyDescent="0.2">
      <c r="A32" t="s">
        <v>6</v>
      </c>
      <c r="B32" s="3">
        <v>41803</v>
      </c>
      <c r="C32">
        <v>125</v>
      </c>
      <c r="D32">
        <v>2</v>
      </c>
      <c r="E32">
        <v>23</v>
      </c>
      <c r="F32">
        <v>99</v>
      </c>
      <c r="G32" s="8">
        <v>3.7</v>
      </c>
      <c r="H32" s="10">
        <f t="shared" si="0"/>
        <v>66.66734000000001</v>
      </c>
      <c r="I32">
        <v>1.84</v>
      </c>
      <c r="J32">
        <f t="shared" si="1"/>
        <v>7.36</v>
      </c>
      <c r="K32">
        <v>41.3</v>
      </c>
      <c r="L32" s="12">
        <f t="shared" si="2"/>
        <v>115.68627450980392</v>
      </c>
      <c r="M32">
        <v>826</v>
      </c>
      <c r="N32" s="11">
        <f t="shared" si="6"/>
        <v>9.3438914027149309</v>
      </c>
      <c r="O32">
        <v>144</v>
      </c>
      <c r="P32">
        <v>103</v>
      </c>
      <c r="Q32">
        <v>117</v>
      </c>
      <c r="R32">
        <v>16</v>
      </c>
      <c r="S32" s="11">
        <f t="shared" si="7"/>
        <v>0.93567251461988299</v>
      </c>
      <c r="T32">
        <v>22</v>
      </c>
      <c r="U32" s="8">
        <f t="shared" si="4"/>
        <v>2.2000000000000002</v>
      </c>
      <c r="V32">
        <v>65</v>
      </c>
      <c r="W32" s="8">
        <f t="shared" si="5"/>
        <v>6.5</v>
      </c>
    </row>
    <row r="33" spans="1:23" x14ac:dyDescent="0.2">
      <c r="A33" t="s">
        <v>7</v>
      </c>
      <c r="B33" s="3">
        <v>41804</v>
      </c>
      <c r="C33">
        <v>125</v>
      </c>
      <c r="D33">
        <v>2.2999999999999998</v>
      </c>
      <c r="E33">
        <v>22</v>
      </c>
      <c r="F33">
        <v>100</v>
      </c>
      <c r="G33" s="8">
        <v>2.8</v>
      </c>
      <c r="H33" s="10">
        <f t="shared" si="0"/>
        <v>50.450959999999995</v>
      </c>
      <c r="I33">
        <v>1.77</v>
      </c>
      <c r="J33">
        <f t="shared" si="1"/>
        <v>7.08</v>
      </c>
      <c r="K33">
        <v>40.299999999999997</v>
      </c>
      <c r="L33" s="12">
        <f t="shared" si="2"/>
        <v>112.88515406162465</v>
      </c>
      <c r="M33">
        <v>748</v>
      </c>
      <c r="N33" s="11">
        <f t="shared" si="6"/>
        <v>8.4615384615384617</v>
      </c>
      <c r="O33">
        <v>117</v>
      </c>
      <c r="P33">
        <v>89</v>
      </c>
      <c r="Q33">
        <v>93</v>
      </c>
      <c r="R33">
        <v>12</v>
      </c>
      <c r="S33" s="11">
        <f t="shared" si="7"/>
        <v>0.70175438596491224</v>
      </c>
      <c r="T33">
        <v>22</v>
      </c>
      <c r="U33" s="8">
        <f t="shared" si="4"/>
        <v>2.2000000000000002</v>
      </c>
      <c r="V33">
        <v>64</v>
      </c>
      <c r="W33" s="8">
        <f t="shared" si="5"/>
        <v>6.4</v>
      </c>
    </row>
    <row r="34" spans="1:23" x14ac:dyDescent="0.2">
      <c r="A34" t="s">
        <v>2</v>
      </c>
      <c r="B34" s="3">
        <v>41801</v>
      </c>
      <c r="C34">
        <v>126</v>
      </c>
      <c r="D34">
        <v>4.0999999999999996</v>
      </c>
      <c r="E34">
        <v>32</v>
      </c>
      <c r="F34">
        <v>97</v>
      </c>
      <c r="G34" s="8">
        <v>5.7</v>
      </c>
      <c r="H34" s="10">
        <f t="shared" si="0"/>
        <v>102.70374000000001</v>
      </c>
      <c r="I34">
        <v>1.87</v>
      </c>
      <c r="J34">
        <f t="shared" si="1"/>
        <v>7.48</v>
      </c>
      <c r="K34">
        <v>9.8000000000000007</v>
      </c>
      <c r="L34" s="12">
        <f t="shared" si="2"/>
        <v>27.450980392156865</v>
      </c>
      <c r="M34">
        <v>87</v>
      </c>
      <c r="N34" s="11">
        <f t="shared" si="6"/>
        <v>0.98416289592760176</v>
      </c>
      <c r="O34">
        <v>682</v>
      </c>
      <c r="P34">
        <v>427</v>
      </c>
      <c r="Q34">
        <v>1133</v>
      </c>
      <c r="R34">
        <v>23</v>
      </c>
      <c r="S34" s="11">
        <f t="shared" si="7"/>
        <v>1.3450292397660817</v>
      </c>
      <c r="T34">
        <v>33</v>
      </c>
      <c r="U34" s="8">
        <f t="shared" si="4"/>
        <v>3.3</v>
      </c>
      <c r="V34">
        <v>69</v>
      </c>
      <c r="W34" s="8">
        <f t="shared" si="5"/>
        <v>6.9</v>
      </c>
    </row>
    <row r="35" spans="1:23" x14ac:dyDescent="0.2">
      <c r="A35" t="s">
        <v>3</v>
      </c>
      <c r="B35" s="3">
        <v>41803</v>
      </c>
      <c r="C35">
        <v>120</v>
      </c>
      <c r="D35">
        <v>4.2</v>
      </c>
      <c r="E35">
        <v>31</v>
      </c>
      <c r="F35">
        <v>97</v>
      </c>
      <c r="G35" s="8">
        <v>3.8</v>
      </c>
      <c r="H35" s="10">
        <f t="shared" ref="H35:H66" si="8">G35*18.0182</f>
        <v>68.469160000000002</v>
      </c>
      <c r="I35">
        <v>1.9</v>
      </c>
      <c r="J35">
        <f t="shared" ref="J35:J66" si="9">I35/0.25</f>
        <v>7.6</v>
      </c>
      <c r="K35">
        <v>4</v>
      </c>
      <c r="L35" s="12">
        <f t="shared" ref="L35:L66" si="10">K35/0.357</f>
        <v>11.204481792717088</v>
      </c>
      <c r="M35">
        <v>68</v>
      </c>
      <c r="N35" s="11">
        <f t="shared" si="6"/>
        <v>0.76923076923076916</v>
      </c>
      <c r="O35">
        <v>321</v>
      </c>
      <c r="P35">
        <v>178</v>
      </c>
      <c r="Q35">
        <v>230</v>
      </c>
      <c r="R35">
        <v>20</v>
      </c>
      <c r="S35" s="11">
        <f t="shared" si="7"/>
        <v>1.1695906432748537</v>
      </c>
      <c r="T35">
        <v>30</v>
      </c>
      <c r="U35" s="8">
        <f t="shared" ref="U35:U66" si="11">T35/10</f>
        <v>3</v>
      </c>
      <c r="V35">
        <v>62</v>
      </c>
      <c r="W35" s="8">
        <f t="shared" ref="W35:W66" si="12">V35/10</f>
        <v>6.2</v>
      </c>
    </row>
    <row r="36" spans="1:23" x14ac:dyDescent="0.2">
      <c r="A36" t="s">
        <v>4</v>
      </c>
      <c r="B36" s="3">
        <v>41806</v>
      </c>
      <c r="C36">
        <v>129</v>
      </c>
      <c r="D36">
        <v>4.4000000000000004</v>
      </c>
      <c r="E36">
        <v>29</v>
      </c>
      <c r="F36">
        <v>101</v>
      </c>
      <c r="G36" s="8">
        <v>4.5999999999999996</v>
      </c>
      <c r="H36" s="10">
        <f t="shared" si="8"/>
        <v>82.883719999999997</v>
      </c>
      <c r="I36">
        <v>2.1</v>
      </c>
      <c r="J36">
        <f t="shared" si="9"/>
        <v>8.4</v>
      </c>
      <c r="K36">
        <v>3.7</v>
      </c>
      <c r="L36" s="12">
        <f t="shared" si="10"/>
        <v>10.364145658263306</v>
      </c>
      <c r="M36">
        <v>69</v>
      </c>
      <c r="N36" s="11">
        <f t="shared" si="6"/>
        <v>0.78054298642533937</v>
      </c>
      <c r="O36">
        <v>207</v>
      </c>
      <c r="P36">
        <v>89</v>
      </c>
      <c r="Q36">
        <v>91</v>
      </c>
      <c r="R36">
        <v>13</v>
      </c>
      <c r="S36" s="11">
        <f t="shared" si="7"/>
        <v>0.76023391812865493</v>
      </c>
      <c r="T36">
        <v>26</v>
      </c>
      <c r="U36" s="8">
        <f t="shared" si="11"/>
        <v>2.6</v>
      </c>
      <c r="V36">
        <v>62</v>
      </c>
      <c r="W36" s="8">
        <f t="shared" si="12"/>
        <v>6.2</v>
      </c>
    </row>
    <row r="37" spans="1:23" x14ac:dyDescent="0.2">
      <c r="A37" t="s">
        <v>5</v>
      </c>
      <c r="B37" s="3">
        <v>41807</v>
      </c>
      <c r="C37">
        <v>122</v>
      </c>
      <c r="D37">
        <v>4.0999999999999996</v>
      </c>
      <c r="E37">
        <v>25</v>
      </c>
      <c r="F37">
        <v>99</v>
      </c>
      <c r="G37" s="8">
        <v>5.3</v>
      </c>
      <c r="H37" s="10">
        <f t="shared" si="8"/>
        <v>95.496459999999999</v>
      </c>
      <c r="I37">
        <v>2.0499999999999998</v>
      </c>
      <c r="J37">
        <f t="shared" si="9"/>
        <v>8.1999999999999993</v>
      </c>
      <c r="K37">
        <v>3.9</v>
      </c>
      <c r="L37" s="12">
        <f t="shared" si="10"/>
        <v>10.92436974789916</v>
      </c>
      <c r="M37">
        <v>85</v>
      </c>
      <c r="N37" s="11">
        <f t="shared" si="6"/>
        <v>0.96153846153846145</v>
      </c>
      <c r="O37">
        <v>174</v>
      </c>
      <c r="P37">
        <v>71</v>
      </c>
      <c r="Q37">
        <v>66</v>
      </c>
      <c r="R37">
        <v>13</v>
      </c>
      <c r="S37" s="11">
        <f t="shared" si="7"/>
        <v>0.76023391812865493</v>
      </c>
      <c r="T37">
        <v>25</v>
      </c>
      <c r="U37" s="8">
        <f t="shared" si="11"/>
        <v>2.5</v>
      </c>
      <c r="V37">
        <v>58</v>
      </c>
      <c r="W37" s="8">
        <f t="shared" si="12"/>
        <v>5.8</v>
      </c>
    </row>
    <row r="38" spans="1:23" x14ac:dyDescent="0.2">
      <c r="A38" t="s">
        <v>3</v>
      </c>
      <c r="B38" s="3">
        <v>41801</v>
      </c>
      <c r="C38">
        <v>129</v>
      </c>
      <c r="D38">
        <v>3.3</v>
      </c>
      <c r="E38">
        <v>23</v>
      </c>
      <c r="F38">
        <v>108</v>
      </c>
      <c r="G38" s="8">
        <v>8.6</v>
      </c>
      <c r="H38" s="10">
        <f t="shared" si="8"/>
        <v>154.95651999999998</v>
      </c>
      <c r="I38">
        <v>1.98</v>
      </c>
      <c r="J38">
        <f t="shared" si="9"/>
        <v>7.92</v>
      </c>
      <c r="K38">
        <v>8.4</v>
      </c>
      <c r="L38" s="12">
        <f t="shared" si="10"/>
        <v>23.529411764705884</v>
      </c>
      <c r="M38">
        <v>188</v>
      </c>
      <c r="N38" s="11">
        <f t="shared" ref="N38:N69" si="13">M38/88.4</f>
        <v>2.1266968325791855</v>
      </c>
      <c r="O38">
        <v>122</v>
      </c>
      <c r="P38">
        <v>211</v>
      </c>
      <c r="Q38">
        <v>400</v>
      </c>
      <c r="R38">
        <v>9</v>
      </c>
      <c r="S38" s="11">
        <f t="shared" si="7"/>
        <v>0.52631578947368418</v>
      </c>
      <c r="T38">
        <v>27</v>
      </c>
      <c r="U38" s="8">
        <f t="shared" si="11"/>
        <v>2.7</v>
      </c>
      <c r="V38">
        <v>75</v>
      </c>
      <c r="W38" s="8">
        <f t="shared" si="12"/>
        <v>7.5</v>
      </c>
    </row>
    <row r="39" spans="1:23" x14ac:dyDescent="0.2">
      <c r="A39" t="s">
        <v>3</v>
      </c>
      <c r="B39" s="3">
        <v>41803</v>
      </c>
      <c r="C39">
        <v>134</v>
      </c>
      <c r="D39">
        <v>3.4</v>
      </c>
      <c r="E39">
        <v>30</v>
      </c>
      <c r="F39">
        <v>109</v>
      </c>
      <c r="G39" s="8">
        <v>5.8</v>
      </c>
      <c r="H39" s="10">
        <f t="shared" si="8"/>
        <v>104.50556</v>
      </c>
      <c r="I39">
        <v>1.77</v>
      </c>
      <c r="J39">
        <f t="shared" si="9"/>
        <v>7.08</v>
      </c>
      <c r="K39">
        <v>4.8</v>
      </c>
      <c r="L39" s="12">
        <f t="shared" si="10"/>
        <v>13.445378151260504</v>
      </c>
      <c r="M39">
        <v>120</v>
      </c>
      <c r="N39" s="11">
        <f t="shared" si="13"/>
        <v>1.3574660633484161</v>
      </c>
      <c r="O39">
        <v>65</v>
      </c>
      <c r="P39">
        <v>117</v>
      </c>
      <c r="Q39">
        <v>124</v>
      </c>
      <c r="R39">
        <v>8</v>
      </c>
      <c r="S39" s="11">
        <f t="shared" si="7"/>
        <v>0.46783625730994149</v>
      </c>
      <c r="T39">
        <v>24</v>
      </c>
      <c r="U39" s="8">
        <f t="shared" si="11"/>
        <v>2.4</v>
      </c>
      <c r="V39">
        <v>60</v>
      </c>
      <c r="W39" s="8">
        <f t="shared" si="12"/>
        <v>6</v>
      </c>
    </row>
    <row r="40" spans="1:23" x14ac:dyDescent="0.2">
      <c r="A40" t="s">
        <v>3</v>
      </c>
      <c r="B40" s="3">
        <v>41802</v>
      </c>
      <c r="C40">
        <v>127</v>
      </c>
      <c r="D40">
        <v>3.5</v>
      </c>
      <c r="E40">
        <v>20</v>
      </c>
      <c r="F40">
        <v>107</v>
      </c>
      <c r="G40" s="8">
        <v>5.9</v>
      </c>
      <c r="H40" s="10">
        <f t="shared" si="8"/>
        <v>106.30738000000001</v>
      </c>
      <c r="I40">
        <v>1.98</v>
      </c>
      <c r="J40">
        <f t="shared" si="9"/>
        <v>7.92</v>
      </c>
      <c r="K40">
        <v>26.1</v>
      </c>
      <c r="L40" s="12">
        <f t="shared" si="10"/>
        <v>73.109243697479002</v>
      </c>
      <c r="M40">
        <v>423</v>
      </c>
      <c r="N40" s="11">
        <f t="shared" si="13"/>
        <v>4.7850678733031673</v>
      </c>
      <c r="O40">
        <v>72</v>
      </c>
      <c r="P40">
        <v>77</v>
      </c>
      <c r="Q40">
        <v>45</v>
      </c>
      <c r="R40">
        <v>21</v>
      </c>
      <c r="S40" s="11">
        <f t="shared" si="7"/>
        <v>1.2280701754385963</v>
      </c>
      <c r="T40">
        <v>27</v>
      </c>
      <c r="U40" s="8">
        <f t="shared" si="11"/>
        <v>2.7</v>
      </c>
      <c r="V40">
        <v>67</v>
      </c>
      <c r="W40" s="8">
        <f t="shared" si="12"/>
        <v>6.7</v>
      </c>
    </row>
    <row r="41" spans="1:23" x14ac:dyDescent="0.2">
      <c r="A41" t="s">
        <v>4</v>
      </c>
      <c r="B41" s="3">
        <v>41803</v>
      </c>
      <c r="C41">
        <v>131</v>
      </c>
      <c r="D41">
        <v>4.3</v>
      </c>
      <c r="E41">
        <v>24</v>
      </c>
      <c r="F41">
        <v>109</v>
      </c>
      <c r="G41" s="8">
        <v>5.9</v>
      </c>
      <c r="H41" s="10">
        <f t="shared" si="8"/>
        <v>106.30738000000001</v>
      </c>
      <c r="I41">
        <v>1.95</v>
      </c>
      <c r="J41">
        <f t="shared" si="9"/>
        <v>7.8</v>
      </c>
      <c r="K41">
        <v>13.5</v>
      </c>
      <c r="L41" s="12">
        <f t="shared" si="10"/>
        <v>37.815126050420169</v>
      </c>
      <c r="M41">
        <v>269</v>
      </c>
      <c r="N41" s="11">
        <f t="shared" si="13"/>
        <v>3.0429864253393664</v>
      </c>
      <c r="O41">
        <v>120</v>
      </c>
      <c r="P41">
        <v>72</v>
      </c>
      <c r="Q41">
        <v>50</v>
      </c>
      <c r="R41">
        <v>16</v>
      </c>
      <c r="S41" s="11">
        <f t="shared" si="7"/>
        <v>0.93567251461988299</v>
      </c>
      <c r="T41">
        <v>27</v>
      </c>
      <c r="U41" s="8">
        <f t="shared" si="11"/>
        <v>2.7</v>
      </c>
      <c r="V41">
        <v>65</v>
      </c>
      <c r="W41" s="8">
        <f t="shared" si="12"/>
        <v>6.5</v>
      </c>
    </row>
    <row r="42" spans="1:23" x14ac:dyDescent="0.2">
      <c r="A42" t="s">
        <v>5</v>
      </c>
      <c r="B42" s="3">
        <v>41806</v>
      </c>
      <c r="C42">
        <v>128</v>
      </c>
      <c r="D42">
        <v>4.3</v>
      </c>
      <c r="E42">
        <v>29</v>
      </c>
      <c r="F42">
        <v>102</v>
      </c>
      <c r="G42" s="8">
        <v>6</v>
      </c>
      <c r="H42" s="10">
        <f t="shared" si="8"/>
        <v>108.1092</v>
      </c>
      <c r="I42">
        <v>1.97</v>
      </c>
      <c r="J42">
        <f t="shared" si="9"/>
        <v>7.88</v>
      </c>
      <c r="K42">
        <v>4.9000000000000004</v>
      </c>
      <c r="L42" s="12">
        <f t="shared" si="10"/>
        <v>13.725490196078432</v>
      </c>
      <c r="M42">
        <v>121</v>
      </c>
      <c r="N42" s="11">
        <f t="shared" si="13"/>
        <v>1.3687782805429864</v>
      </c>
      <c r="O42">
        <v>89</v>
      </c>
      <c r="P42">
        <v>50</v>
      </c>
      <c r="Q42">
        <v>54</v>
      </c>
      <c r="R42">
        <v>11</v>
      </c>
      <c r="S42" s="11">
        <f t="shared" si="7"/>
        <v>0.64327485380116955</v>
      </c>
      <c r="T42">
        <v>25</v>
      </c>
      <c r="U42" s="8">
        <f t="shared" si="11"/>
        <v>2.5</v>
      </c>
      <c r="V42">
        <v>61</v>
      </c>
      <c r="W42" s="8">
        <f t="shared" si="12"/>
        <v>6.1</v>
      </c>
    </row>
    <row r="43" spans="1:23" x14ac:dyDescent="0.2">
      <c r="A43" t="s">
        <v>3</v>
      </c>
      <c r="B43" s="3">
        <v>41802</v>
      </c>
      <c r="C43">
        <v>126</v>
      </c>
      <c r="D43">
        <v>3.5</v>
      </c>
      <c r="E43">
        <v>24</v>
      </c>
      <c r="F43">
        <v>101</v>
      </c>
      <c r="G43" s="8">
        <v>6.8</v>
      </c>
      <c r="H43" s="10">
        <f t="shared" si="8"/>
        <v>122.52376</v>
      </c>
      <c r="I43">
        <v>2.12</v>
      </c>
      <c r="J43">
        <f t="shared" si="9"/>
        <v>8.48</v>
      </c>
      <c r="K43">
        <v>6.4</v>
      </c>
      <c r="L43" s="12">
        <f t="shared" si="10"/>
        <v>17.927170868347339</v>
      </c>
      <c r="M43">
        <v>155</v>
      </c>
      <c r="N43" s="11">
        <f t="shared" si="13"/>
        <v>1.753393665158371</v>
      </c>
      <c r="O43">
        <v>166</v>
      </c>
      <c r="P43">
        <v>16</v>
      </c>
      <c r="Q43">
        <v>14</v>
      </c>
      <c r="R43">
        <v>20</v>
      </c>
      <c r="S43" s="11">
        <f t="shared" si="7"/>
        <v>1.1695906432748537</v>
      </c>
      <c r="T43">
        <v>22</v>
      </c>
      <c r="U43" s="8">
        <f t="shared" si="11"/>
        <v>2.2000000000000002</v>
      </c>
      <c r="V43">
        <v>64</v>
      </c>
      <c r="W43" s="8">
        <f t="shared" si="12"/>
        <v>6.4</v>
      </c>
    </row>
    <row r="44" spans="1:23" x14ac:dyDescent="0.2">
      <c r="A44" t="s">
        <v>3</v>
      </c>
      <c r="B44" s="3">
        <v>41803</v>
      </c>
      <c r="D44">
        <v>4.5</v>
      </c>
      <c r="E44">
        <v>12</v>
      </c>
      <c r="F44">
        <v>102</v>
      </c>
      <c r="G44" s="8">
        <v>4.4000000000000004</v>
      </c>
      <c r="H44" s="10">
        <f t="shared" si="8"/>
        <v>79.280080000000012</v>
      </c>
      <c r="I44">
        <v>2.09</v>
      </c>
      <c r="J44">
        <f t="shared" si="9"/>
        <v>8.36</v>
      </c>
      <c r="K44">
        <v>7.9</v>
      </c>
      <c r="L44" s="12">
        <f t="shared" si="10"/>
        <v>22.12885154061625</v>
      </c>
      <c r="M44">
        <v>72</v>
      </c>
      <c r="N44" s="11">
        <f t="shared" si="13"/>
        <v>0.81447963800904977</v>
      </c>
      <c r="O44">
        <v>122</v>
      </c>
      <c r="P44">
        <v>77</v>
      </c>
      <c r="Q44">
        <v>296</v>
      </c>
      <c r="R44">
        <v>9</v>
      </c>
      <c r="S44" s="11">
        <f t="shared" si="7"/>
        <v>0.52631578947368418</v>
      </c>
      <c r="T44">
        <v>30</v>
      </c>
      <c r="U44" s="8">
        <f t="shared" si="11"/>
        <v>3</v>
      </c>
      <c r="V44">
        <v>63</v>
      </c>
      <c r="W44" s="8">
        <f t="shared" si="12"/>
        <v>6.3</v>
      </c>
    </row>
    <row r="45" spans="1:23" x14ac:dyDescent="0.2">
      <c r="A45" t="s">
        <v>4</v>
      </c>
      <c r="B45" s="3">
        <v>41804</v>
      </c>
      <c r="C45">
        <v>122</v>
      </c>
      <c r="D45">
        <v>4.2</v>
      </c>
      <c r="E45">
        <v>13</v>
      </c>
      <c r="F45">
        <v>105</v>
      </c>
      <c r="G45" s="8">
        <v>4.7</v>
      </c>
      <c r="H45" s="10">
        <f t="shared" si="8"/>
        <v>84.685540000000003</v>
      </c>
      <c r="I45">
        <v>1.96</v>
      </c>
      <c r="J45">
        <f t="shared" si="9"/>
        <v>7.84</v>
      </c>
      <c r="K45">
        <v>6.3</v>
      </c>
      <c r="L45" s="12">
        <f t="shared" si="10"/>
        <v>17.647058823529413</v>
      </c>
      <c r="M45">
        <v>77</v>
      </c>
      <c r="N45" s="11">
        <f t="shared" si="13"/>
        <v>0.87104072398190036</v>
      </c>
      <c r="O45">
        <v>125</v>
      </c>
      <c r="P45">
        <v>220</v>
      </c>
      <c r="Q45">
        <v>1222</v>
      </c>
      <c r="R45">
        <v>11</v>
      </c>
      <c r="S45" s="11">
        <f t="shared" si="7"/>
        <v>0.64327485380116955</v>
      </c>
      <c r="T45">
        <v>31</v>
      </c>
      <c r="U45" s="8">
        <f t="shared" si="11"/>
        <v>3.1</v>
      </c>
      <c r="V45">
        <v>63</v>
      </c>
      <c r="W45" s="8">
        <f t="shared" si="12"/>
        <v>6.3</v>
      </c>
    </row>
    <row r="46" spans="1:23" x14ac:dyDescent="0.2">
      <c r="A46" t="s">
        <v>5</v>
      </c>
      <c r="B46" s="3">
        <v>41806</v>
      </c>
      <c r="C46">
        <v>125</v>
      </c>
      <c r="D46">
        <v>3.1</v>
      </c>
      <c r="E46">
        <v>8</v>
      </c>
      <c r="F46">
        <v>110</v>
      </c>
      <c r="G46" s="8">
        <v>6.3</v>
      </c>
      <c r="H46" s="10">
        <f t="shared" si="8"/>
        <v>113.51465999999999</v>
      </c>
      <c r="I46">
        <v>2.0499999999999998</v>
      </c>
      <c r="J46">
        <f t="shared" si="9"/>
        <v>8.1999999999999993</v>
      </c>
      <c r="K46">
        <v>5.5</v>
      </c>
      <c r="L46" s="12">
        <f t="shared" si="10"/>
        <v>15.406162464985995</v>
      </c>
      <c r="M46">
        <v>85</v>
      </c>
      <c r="N46" s="11">
        <f t="shared" si="13"/>
        <v>0.96153846153846145</v>
      </c>
      <c r="O46">
        <v>299</v>
      </c>
      <c r="P46">
        <v>378</v>
      </c>
      <c r="Q46">
        <v>2000.01</v>
      </c>
      <c r="R46">
        <v>12</v>
      </c>
      <c r="S46" s="11">
        <f t="shared" si="7"/>
        <v>0.70175438596491224</v>
      </c>
      <c r="T46">
        <v>31</v>
      </c>
      <c r="U46" s="8">
        <f t="shared" si="11"/>
        <v>3.1</v>
      </c>
      <c r="V46">
        <v>70</v>
      </c>
      <c r="W46" s="8">
        <f t="shared" si="12"/>
        <v>7</v>
      </c>
    </row>
    <row r="47" spans="1:23" x14ac:dyDescent="0.2">
      <c r="A47" t="s">
        <v>3</v>
      </c>
      <c r="B47" s="3">
        <v>41804</v>
      </c>
      <c r="C47">
        <v>132</v>
      </c>
      <c r="D47">
        <v>4</v>
      </c>
      <c r="E47">
        <v>14</v>
      </c>
      <c r="F47">
        <v>113</v>
      </c>
      <c r="G47" s="8">
        <v>3.3</v>
      </c>
      <c r="H47" s="10">
        <f t="shared" si="8"/>
        <v>59.460059999999999</v>
      </c>
      <c r="I47">
        <v>1.67</v>
      </c>
      <c r="J47">
        <f t="shared" si="9"/>
        <v>6.68</v>
      </c>
      <c r="K47">
        <v>16.3</v>
      </c>
      <c r="L47" s="12">
        <f t="shared" si="10"/>
        <v>45.65826330532213</v>
      </c>
      <c r="M47">
        <v>432</v>
      </c>
      <c r="N47" s="11">
        <f t="shared" si="13"/>
        <v>4.8868778280542982</v>
      </c>
      <c r="O47">
        <v>170</v>
      </c>
      <c r="P47">
        <v>509</v>
      </c>
      <c r="Q47">
        <v>2000.01</v>
      </c>
      <c r="R47">
        <v>32</v>
      </c>
      <c r="S47" s="11">
        <f t="shared" si="7"/>
        <v>1.871345029239766</v>
      </c>
      <c r="T47">
        <v>28</v>
      </c>
      <c r="U47" s="8">
        <f t="shared" si="11"/>
        <v>2.8</v>
      </c>
      <c r="V47">
        <v>77</v>
      </c>
      <c r="W47" s="8">
        <f t="shared" si="12"/>
        <v>7.7</v>
      </c>
    </row>
    <row r="48" spans="1:23" x14ac:dyDescent="0.2">
      <c r="A48" t="s">
        <v>3</v>
      </c>
      <c r="B48" s="3">
        <v>41804</v>
      </c>
      <c r="C48">
        <v>134</v>
      </c>
      <c r="D48">
        <v>5.2</v>
      </c>
      <c r="E48">
        <v>32</v>
      </c>
      <c r="F48">
        <v>98</v>
      </c>
      <c r="G48" s="8">
        <v>4.8</v>
      </c>
      <c r="H48" s="10">
        <f t="shared" si="8"/>
        <v>86.487359999999995</v>
      </c>
      <c r="I48">
        <v>1.98</v>
      </c>
      <c r="J48">
        <f t="shared" si="9"/>
        <v>7.92</v>
      </c>
      <c r="K48">
        <v>4.5999999999999996</v>
      </c>
      <c r="L48" s="12">
        <f t="shared" si="10"/>
        <v>12.88515406162465</v>
      </c>
      <c r="M48">
        <v>102</v>
      </c>
      <c r="N48" s="11">
        <f t="shared" si="13"/>
        <v>1.1538461538461537</v>
      </c>
      <c r="O48">
        <v>259</v>
      </c>
      <c r="P48">
        <v>309</v>
      </c>
      <c r="Q48">
        <v>928</v>
      </c>
      <c r="R48">
        <v>13</v>
      </c>
      <c r="S48" s="11">
        <f t="shared" si="7"/>
        <v>0.76023391812865493</v>
      </c>
      <c r="T48">
        <v>33</v>
      </c>
      <c r="U48" s="8">
        <f t="shared" si="11"/>
        <v>3.3</v>
      </c>
      <c r="V48">
        <v>70</v>
      </c>
      <c r="W48" s="8">
        <f t="shared" si="12"/>
        <v>7</v>
      </c>
    </row>
    <row r="49" spans="1:23" x14ac:dyDescent="0.2">
      <c r="A49" t="s">
        <v>4</v>
      </c>
      <c r="B49" s="3">
        <v>41807</v>
      </c>
      <c r="C49">
        <v>126</v>
      </c>
      <c r="D49">
        <v>3.8</v>
      </c>
      <c r="E49">
        <v>23</v>
      </c>
      <c r="F49">
        <v>103</v>
      </c>
      <c r="G49" s="8">
        <v>5.7</v>
      </c>
      <c r="H49" s="10">
        <f t="shared" si="8"/>
        <v>102.70374000000001</v>
      </c>
      <c r="I49">
        <v>2.04</v>
      </c>
      <c r="J49">
        <f t="shared" si="9"/>
        <v>8.16</v>
      </c>
      <c r="K49">
        <v>2.9</v>
      </c>
      <c r="L49" s="12">
        <f t="shared" si="10"/>
        <v>8.1232492997198875</v>
      </c>
      <c r="M49">
        <v>68</v>
      </c>
      <c r="N49" s="11">
        <f t="shared" si="13"/>
        <v>0.76923076923076916</v>
      </c>
      <c r="O49">
        <v>183</v>
      </c>
      <c r="P49">
        <v>88</v>
      </c>
      <c r="Q49">
        <v>105</v>
      </c>
      <c r="R49">
        <v>9</v>
      </c>
      <c r="S49" s="11">
        <f t="shared" si="7"/>
        <v>0.52631578947368418</v>
      </c>
      <c r="T49">
        <v>27</v>
      </c>
      <c r="U49" s="8">
        <f t="shared" si="11"/>
        <v>2.7</v>
      </c>
      <c r="V49">
        <v>62</v>
      </c>
      <c r="W49" s="8">
        <f t="shared" si="12"/>
        <v>6.2</v>
      </c>
    </row>
    <row r="50" spans="1:23" x14ac:dyDescent="0.2">
      <c r="A50" t="s">
        <v>3</v>
      </c>
      <c r="B50" s="3">
        <v>41804</v>
      </c>
      <c r="C50">
        <v>127</v>
      </c>
      <c r="D50">
        <v>6.2</v>
      </c>
      <c r="E50">
        <v>17</v>
      </c>
      <c r="F50">
        <v>99</v>
      </c>
      <c r="G50" s="8">
        <v>3.2</v>
      </c>
      <c r="H50" s="10">
        <f t="shared" si="8"/>
        <v>57.658240000000006</v>
      </c>
      <c r="I50">
        <v>1.59</v>
      </c>
      <c r="J50">
        <f t="shared" si="9"/>
        <v>6.36</v>
      </c>
      <c r="K50">
        <v>19</v>
      </c>
      <c r="L50" s="12">
        <f t="shared" si="10"/>
        <v>53.221288515406165</v>
      </c>
      <c r="M50">
        <v>291</v>
      </c>
      <c r="N50" s="11">
        <f t="shared" si="13"/>
        <v>3.2918552036199094</v>
      </c>
      <c r="O50">
        <v>568</v>
      </c>
      <c r="P50">
        <v>482</v>
      </c>
      <c r="Q50">
        <v>2000.01</v>
      </c>
      <c r="R50">
        <v>41</v>
      </c>
      <c r="S50" s="11">
        <f t="shared" ref="S50:S77" si="14">R50/17.1</f>
        <v>2.39766081871345</v>
      </c>
      <c r="T50">
        <v>30</v>
      </c>
      <c r="U50" s="8">
        <f t="shared" si="11"/>
        <v>3</v>
      </c>
      <c r="V50">
        <v>54</v>
      </c>
      <c r="W50" s="8">
        <f t="shared" si="12"/>
        <v>5.4</v>
      </c>
    </row>
    <row r="51" spans="1:23" x14ac:dyDescent="0.2">
      <c r="A51" t="s">
        <v>3</v>
      </c>
      <c r="B51" s="3">
        <v>41804</v>
      </c>
      <c r="C51">
        <v>130</v>
      </c>
      <c r="D51">
        <v>4</v>
      </c>
      <c r="E51">
        <v>29</v>
      </c>
      <c r="F51">
        <v>107</v>
      </c>
      <c r="G51" s="8">
        <v>5.3</v>
      </c>
      <c r="H51" s="10">
        <f t="shared" si="8"/>
        <v>95.496459999999999</v>
      </c>
      <c r="I51">
        <v>2.23</v>
      </c>
      <c r="J51">
        <f t="shared" si="9"/>
        <v>8.92</v>
      </c>
      <c r="K51">
        <v>1.8</v>
      </c>
      <c r="L51" s="12">
        <f t="shared" si="10"/>
        <v>5.0420168067226898</v>
      </c>
      <c r="M51">
        <v>64</v>
      </c>
      <c r="N51" s="11">
        <f t="shared" si="13"/>
        <v>0.72398190045248867</v>
      </c>
      <c r="O51">
        <v>57</v>
      </c>
      <c r="P51">
        <v>57</v>
      </c>
      <c r="Q51">
        <v>38</v>
      </c>
      <c r="R51">
        <v>11</v>
      </c>
      <c r="S51" s="11">
        <f t="shared" si="14"/>
        <v>0.64327485380116955</v>
      </c>
      <c r="T51">
        <v>30</v>
      </c>
      <c r="U51" s="8">
        <f t="shared" si="11"/>
        <v>3</v>
      </c>
      <c r="V51">
        <v>71</v>
      </c>
      <c r="W51" s="8">
        <f t="shared" si="12"/>
        <v>7.1</v>
      </c>
    </row>
    <row r="52" spans="1:23" x14ac:dyDescent="0.2">
      <c r="A52" t="s">
        <v>2</v>
      </c>
      <c r="B52" s="3">
        <v>41804</v>
      </c>
      <c r="C52">
        <v>130</v>
      </c>
      <c r="D52">
        <v>5.5</v>
      </c>
      <c r="E52">
        <v>29</v>
      </c>
      <c r="F52">
        <v>104</v>
      </c>
      <c r="G52" s="8">
        <v>4.5999999999999996</v>
      </c>
      <c r="H52" s="10">
        <f t="shared" si="8"/>
        <v>82.883719999999997</v>
      </c>
      <c r="I52">
        <v>2.27</v>
      </c>
      <c r="J52">
        <f t="shared" si="9"/>
        <v>9.08</v>
      </c>
      <c r="K52">
        <v>3.4</v>
      </c>
      <c r="L52" s="12">
        <f t="shared" si="10"/>
        <v>9.5238095238095237</v>
      </c>
      <c r="M52">
        <v>100</v>
      </c>
      <c r="N52" s="11">
        <f t="shared" si="13"/>
        <v>1.1312217194570136</v>
      </c>
      <c r="O52">
        <v>98</v>
      </c>
      <c r="P52">
        <v>37</v>
      </c>
      <c r="Q52">
        <v>30</v>
      </c>
      <c r="R52">
        <v>21</v>
      </c>
      <c r="S52" s="11">
        <f t="shared" si="14"/>
        <v>1.2280701754385963</v>
      </c>
      <c r="T52">
        <v>41</v>
      </c>
      <c r="U52" s="8">
        <f t="shared" si="11"/>
        <v>4.0999999999999996</v>
      </c>
      <c r="V52">
        <v>78</v>
      </c>
      <c r="W52" s="8">
        <f t="shared" si="12"/>
        <v>7.8</v>
      </c>
    </row>
    <row r="53" spans="1:23" x14ac:dyDescent="0.2">
      <c r="A53" t="s">
        <v>3</v>
      </c>
      <c r="B53" s="3">
        <v>41806</v>
      </c>
      <c r="C53">
        <v>121</v>
      </c>
      <c r="D53">
        <v>2.8</v>
      </c>
      <c r="E53">
        <v>28</v>
      </c>
      <c r="F53">
        <v>90</v>
      </c>
      <c r="G53" s="8">
        <v>4.0999999999999996</v>
      </c>
      <c r="H53" s="10">
        <f t="shared" si="8"/>
        <v>73.874619999999993</v>
      </c>
      <c r="I53">
        <v>1.94</v>
      </c>
      <c r="J53">
        <f t="shared" si="9"/>
        <v>7.76</v>
      </c>
      <c r="K53">
        <v>2.4</v>
      </c>
      <c r="L53" s="12">
        <f t="shared" si="10"/>
        <v>6.7226890756302522</v>
      </c>
      <c r="M53">
        <v>49</v>
      </c>
      <c r="N53" s="11">
        <f t="shared" si="13"/>
        <v>0.55429864253393657</v>
      </c>
      <c r="O53">
        <v>71</v>
      </c>
      <c r="P53">
        <v>183</v>
      </c>
      <c r="Q53">
        <v>507</v>
      </c>
      <c r="R53">
        <v>10</v>
      </c>
      <c r="S53" s="11">
        <f t="shared" si="14"/>
        <v>0.58479532163742687</v>
      </c>
      <c r="T53">
        <v>30</v>
      </c>
      <c r="U53" s="8">
        <f t="shared" si="11"/>
        <v>3</v>
      </c>
      <c r="V53">
        <v>63</v>
      </c>
      <c r="W53" s="8">
        <f t="shared" si="12"/>
        <v>6.3</v>
      </c>
    </row>
    <row r="54" spans="1:23" x14ac:dyDescent="0.2">
      <c r="A54" t="s">
        <v>4</v>
      </c>
      <c r="B54" s="3">
        <v>41807</v>
      </c>
      <c r="C54">
        <v>121</v>
      </c>
      <c r="D54">
        <v>2.4</v>
      </c>
      <c r="E54">
        <v>28</v>
      </c>
      <c r="F54">
        <v>92</v>
      </c>
      <c r="G54" s="8">
        <v>3.6</v>
      </c>
      <c r="H54" s="10">
        <f t="shared" si="8"/>
        <v>64.865520000000004</v>
      </c>
      <c r="I54">
        <v>1.97</v>
      </c>
      <c r="J54">
        <f t="shared" si="9"/>
        <v>7.88</v>
      </c>
      <c r="K54">
        <v>1.9</v>
      </c>
      <c r="L54" s="12">
        <f t="shared" si="10"/>
        <v>5.322128851540616</v>
      </c>
      <c r="M54">
        <v>27</v>
      </c>
      <c r="N54" s="11">
        <f t="shared" si="13"/>
        <v>0.30542986425339363</v>
      </c>
      <c r="O54">
        <v>83</v>
      </c>
      <c r="P54">
        <v>179</v>
      </c>
      <c r="Q54">
        <v>417</v>
      </c>
      <c r="R54">
        <v>14</v>
      </c>
      <c r="S54" s="11">
        <f t="shared" si="14"/>
        <v>0.81871345029239762</v>
      </c>
      <c r="T54">
        <v>32</v>
      </c>
      <c r="U54" s="8">
        <f t="shared" si="11"/>
        <v>3.2</v>
      </c>
      <c r="V54">
        <v>64</v>
      </c>
      <c r="W54" s="8">
        <f t="shared" si="12"/>
        <v>6.4</v>
      </c>
    </row>
    <row r="55" spans="1:23" x14ac:dyDescent="0.2">
      <c r="A55" t="s">
        <v>3</v>
      </c>
      <c r="B55" s="3">
        <v>41806</v>
      </c>
      <c r="C55">
        <v>127</v>
      </c>
      <c r="D55">
        <v>4.9000000000000004</v>
      </c>
      <c r="E55">
        <v>13</v>
      </c>
      <c r="F55">
        <v>108</v>
      </c>
      <c r="G55" s="8">
        <v>6.9</v>
      </c>
      <c r="H55" s="10">
        <f t="shared" si="8"/>
        <v>124.32558</v>
      </c>
      <c r="I55">
        <v>1.75</v>
      </c>
      <c r="J55">
        <f t="shared" si="9"/>
        <v>7</v>
      </c>
      <c r="K55">
        <v>15</v>
      </c>
      <c r="L55" s="12">
        <f t="shared" si="10"/>
        <v>42.016806722689076</v>
      </c>
      <c r="M55">
        <v>382</v>
      </c>
      <c r="N55" s="11">
        <f t="shared" si="13"/>
        <v>4.3212669683257916</v>
      </c>
      <c r="O55">
        <v>407</v>
      </c>
      <c r="P55">
        <v>897</v>
      </c>
      <c r="Q55">
        <v>2000.01</v>
      </c>
      <c r="R55">
        <v>16</v>
      </c>
      <c r="S55" s="11">
        <f t="shared" si="14"/>
        <v>0.93567251461988299</v>
      </c>
      <c r="T55">
        <v>28</v>
      </c>
      <c r="U55" s="8">
        <f t="shared" si="11"/>
        <v>2.8</v>
      </c>
      <c r="V55">
        <v>63</v>
      </c>
      <c r="W55" s="8">
        <f t="shared" si="12"/>
        <v>6.3</v>
      </c>
    </row>
    <row r="56" spans="1:23" x14ac:dyDescent="0.2">
      <c r="A56" t="s">
        <v>3</v>
      </c>
      <c r="B56" s="3">
        <v>41807</v>
      </c>
      <c r="C56">
        <v>121</v>
      </c>
      <c r="D56">
        <v>4.3</v>
      </c>
      <c r="E56">
        <v>22</v>
      </c>
      <c r="F56">
        <v>95</v>
      </c>
      <c r="G56" s="8">
        <v>6.9</v>
      </c>
      <c r="H56" s="10">
        <f t="shared" si="8"/>
        <v>124.32558</v>
      </c>
      <c r="I56">
        <v>1.94</v>
      </c>
      <c r="J56">
        <f t="shared" si="9"/>
        <v>7.76</v>
      </c>
      <c r="K56">
        <v>7.5</v>
      </c>
      <c r="L56" s="12">
        <f t="shared" si="10"/>
        <v>21.008403361344538</v>
      </c>
      <c r="M56">
        <v>61</v>
      </c>
      <c r="N56" s="11">
        <f t="shared" si="13"/>
        <v>0.69004524886877827</v>
      </c>
      <c r="O56">
        <v>149</v>
      </c>
      <c r="P56">
        <v>35</v>
      </c>
      <c r="Q56">
        <v>147</v>
      </c>
      <c r="R56">
        <v>7</v>
      </c>
      <c r="S56" s="11">
        <f t="shared" si="14"/>
        <v>0.40935672514619881</v>
      </c>
      <c r="T56">
        <v>28</v>
      </c>
      <c r="U56" s="8">
        <f t="shared" si="11"/>
        <v>2.8</v>
      </c>
      <c r="V56">
        <v>70</v>
      </c>
      <c r="W56" s="8">
        <f t="shared" si="12"/>
        <v>7</v>
      </c>
    </row>
    <row r="57" spans="1:23" x14ac:dyDescent="0.2">
      <c r="A57" t="s">
        <v>3</v>
      </c>
      <c r="B57" s="3">
        <v>41807</v>
      </c>
      <c r="C57">
        <v>124</v>
      </c>
      <c r="D57">
        <v>4.2</v>
      </c>
      <c r="E57">
        <v>22</v>
      </c>
      <c r="F57">
        <v>98</v>
      </c>
      <c r="G57" s="8">
        <v>4.5999999999999996</v>
      </c>
      <c r="H57" s="10">
        <f t="shared" si="8"/>
        <v>82.883719999999997</v>
      </c>
      <c r="I57">
        <v>2.2000000000000002</v>
      </c>
      <c r="J57">
        <f t="shared" si="9"/>
        <v>8.8000000000000007</v>
      </c>
      <c r="K57">
        <v>2.2000000000000002</v>
      </c>
      <c r="L57" s="12">
        <f t="shared" si="10"/>
        <v>6.162464985994399</v>
      </c>
      <c r="M57">
        <v>17.989999999999998</v>
      </c>
      <c r="N57" s="11">
        <f t="shared" si="13"/>
        <v>0.20350678733031671</v>
      </c>
      <c r="O57">
        <v>131</v>
      </c>
      <c r="P57">
        <v>18</v>
      </c>
      <c r="Q57">
        <v>31</v>
      </c>
      <c r="R57">
        <v>13</v>
      </c>
      <c r="S57" s="11">
        <f t="shared" si="14"/>
        <v>0.76023391812865493</v>
      </c>
      <c r="T57">
        <v>33</v>
      </c>
      <c r="U57" s="8">
        <f t="shared" si="11"/>
        <v>3.3</v>
      </c>
      <c r="V57">
        <v>72</v>
      </c>
      <c r="W57" s="8">
        <f t="shared" si="12"/>
        <v>7.2</v>
      </c>
    </row>
    <row r="58" spans="1:23" x14ac:dyDescent="0.2">
      <c r="A58" t="s">
        <v>2</v>
      </c>
      <c r="B58" s="3">
        <v>41800</v>
      </c>
      <c r="C58">
        <v>128</v>
      </c>
      <c r="D58">
        <v>2.6</v>
      </c>
      <c r="E58">
        <v>17</v>
      </c>
      <c r="F58">
        <v>105</v>
      </c>
      <c r="G58" s="8">
        <v>6.7</v>
      </c>
      <c r="H58" s="10">
        <f t="shared" si="8"/>
        <v>120.72194</v>
      </c>
      <c r="I58">
        <v>1.99</v>
      </c>
      <c r="J58">
        <f t="shared" si="9"/>
        <v>7.96</v>
      </c>
      <c r="K58">
        <v>6.7</v>
      </c>
      <c r="L58" s="12">
        <f t="shared" si="10"/>
        <v>18.767507002801121</v>
      </c>
      <c r="M58">
        <v>111</v>
      </c>
      <c r="N58" s="11">
        <f t="shared" si="13"/>
        <v>1.255656108597285</v>
      </c>
      <c r="O58">
        <v>592</v>
      </c>
      <c r="P58">
        <v>64</v>
      </c>
      <c r="Q58">
        <v>1401</v>
      </c>
      <c r="R58">
        <v>19</v>
      </c>
      <c r="S58" s="11">
        <f t="shared" si="14"/>
        <v>1.1111111111111109</v>
      </c>
      <c r="T58">
        <v>27</v>
      </c>
      <c r="U58" s="8">
        <f t="shared" si="11"/>
        <v>2.7</v>
      </c>
      <c r="V58">
        <v>69</v>
      </c>
      <c r="W58" s="8">
        <f t="shared" si="12"/>
        <v>6.9</v>
      </c>
    </row>
    <row r="59" spans="1:23" x14ac:dyDescent="0.2">
      <c r="A59" t="s">
        <v>2</v>
      </c>
      <c r="B59" s="3">
        <v>41800</v>
      </c>
      <c r="C59">
        <v>132</v>
      </c>
      <c r="D59">
        <v>4.0999999999999996</v>
      </c>
      <c r="E59">
        <v>21</v>
      </c>
      <c r="F59">
        <v>102</v>
      </c>
      <c r="G59" s="8">
        <v>6.5</v>
      </c>
      <c r="H59" s="10">
        <f t="shared" si="8"/>
        <v>117.1183</v>
      </c>
      <c r="I59">
        <v>2.1</v>
      </c>
      <c r="J59">
        <f t="shared" si="9"/>
        <v>8.4</v>
      </c>
      <c r="K59">
        <v>4.9000000000000004</v>
      </c>
      <c r="L59" s="12">
        <f t="shared" si="10"/>
        <v>13.725490196078432</v>
      </c>
      <c r="M59">
        <v>91</v>
      </c>
      <c r="N59" s="11">
        <f t="shared" si="13"/>
        <v>1.0294117647058822</v>
      </c>
      <c r="O59">
        <v>331</v>
      </c>
      <c r="P59">
        <v>356</v>
      </c>
      <c r="Q59">
        <v>1343</v>
      </c>
      <c r="R59">
        <v>12</v>
      </c>
      <c r="S59" s="11">
        <f t="shared" si="14"/>
        <v>0.70175438596491224</v>
      </c>
      <c r="T59">
        <v>35</v>
      </c>
      <c r="U59" s="8">
        <f t="shared" si="11"/>
        <v>3.5</v>
      </c>
      <c r="V59">
        <v>73</v>
      </c>
      <c r="W59" s="8">
        <f t="shared" si="12"/>
        <v>7.3</v>
      </c>
    </row>
    <row r="60" spans="1:23" x14ac:dyDescent="0.2">
      <c r="A60" t="s">
        <v>2</v>
      </c>
      <c r="B60" s="3">
        <v>41800</v>
      </c>
      <c r="C60">
        <v>142</v>
      </c>
      <c r="D60">
        <v>4.2</v>
      </c>
      <c r="E60">
        <v>20</v>
      </c>
      <c r="F60">
        <v>110</v>
      </c>
      <c r="G60" s="8">
        <v>1</v>
      </c>
      <c r="H60" s="10">
        <f t="shared" si="8"/>
        <v>18.0182</v>
      </c>
      <c r="I60">
        <v>2.13</v>
      </c>
      <c r="J60">
        <f t="shared" si="9"/>
        <v>8.52</v>
      </c>
      <c r="K60">
        <v>3.7</v>
      </c>
      <c r="L60" s="12">
        <f t="shared" si="10"/>
        <v>10.364145658263306</v>
      </c>
      <c r="M60">
        <v>93</v>
      </c>
      <c r="N60" s="11">
        <f t="shared" si="13"/>
        <v>1.0520361990950227</v>
      </c>
      <c r="O60">
        <v>21</v>
      </c>
      <c r="P60">
        <v>25</v>
      </c>
      <c r="Q60">
        <v>44</v>
      </c>
      <c r="R60">
        <v>14</v>
      </c>
      <c r="S60" s="11">
        <f t="shared" si="14"/>
        <v>0.81871345029239762</v>
      </c>
      <c r="T60">
        <v>40</v>
      </c>
      <c r="U60" s="8">
        <f t="shared" si="11"/>
        <v>4</v>
      </c>
      <c r="V60">
        <v>75</v>
      </c>
      <c r="W60" s="8">
        <f t="shared" si="12"/>
        <v>7.5</v>
      </c>
    </row>
    <row r="61" spans="1:23" x14ac:dyDescent="0.2">
      <c r="A61" t="s">
        <v>2</v>
      </c>
      <c r="B61" s="3">
        <v>41800</v>
      </c>
      <c r="C61">
        <v>139</v>
      </c>
      <c r="D61">
        <v>3.9</v>
      </c>
      <c r="E61">
        <v>22</v>
      </c>
      <c r="F61">
        <v>109</v>
      </c>
      <c r="G61" s="8">
        <v>2.1</v>
      </c>
      <c r="H61" s="10">
        <f t="shared" si="8"/>
        <v>37.83822</v>
      </c>
      <c r="I61">
        <v>2.13</v>
      </c>
      <c r="J61">
        <f t="shared" si="9"/>
        <v>8.52</v>
      </c>
      <c r="K61">
        <v>4.5999999999999996</v>
      </c>
      <c r="L61" s="12">
        <f t="shared" si="10"/>
        <v>12.88515406162465</v>
      </c>
      <c r="M61">
        <v>60</v>
      </c>
      <c r="N61" s="11">
        <f t="shared" si="13"/>
        <v>0.67873303167420806</v>
      </c>
      <c r="O61">
        <v>101</v>
      </c>
      <c r="P61">
        <v>179</v>
      </c>
      <c r="Q61">
        <v>382</v>
      </c>
      <c r="R61">
        <v>12</v>
      </c>
      <c r="S61" s="11">
        <f t="shared" si="14"/>
        <v>0.70175438596491224</v>
      </c>
      <c r="T61">
        <v>40</v>
      </c>
      <c r="U61" s="8">
        <f t="shared" si="11"/>
        <v>4</v>
      </c>
      <c r="V61">
        <v>86</v>
      </c>
      <c r="W61" s="8">
        <f t="shared" si="12"/>
        <v>8.6</v>
      </c>
    </row>
    <row r="62" spans="1:23" x14ac:dyDescent="0.2">
      <c r="A62" t="s">
        <v>2</v>
      </c>
      <c r="B62" s="3">
        <v>41800</v>
      </c>
      <c r="C62">
        <v>122</v>
      </c>
      <c r="D62">
        <v>2.4</v>
      </c>
      <c r="E62">
        <v>19</v>
      </c>
      <c r="F62">
        <v>89</v>
      </c>
      <c r="G62" s="8">
        <v>1.7</v>
      </c>
      <c r="H62" s="10">
        <f t="shared" si="8"/>
        <v>30.630939999999999</v>
      </c>
      <c r="I62">
        <v>1.67</v>
      </c>
      <c r="J62">
        <f t="shared" si="9"/>
        <v>6.68</v>
      </c>
      <c r="K62">
        <v>2.1</v>
      </c>
      <c r="L62" s="12">
        <f t="shared" si="10"/>
        <v>5.882352941176471</v>
      </c>
      <c r="M62">
        <v>28</v>
      </c>
      <c r="N62" s="11">
        <f t="shared" si="13"/>
        <v>0.31674208144796379</v>
      </c>
      <c r="O62">
        <v>124</v>
      </c>
      <c r="P62">
        <v>19</v>
      </c>
      <c r="Q62">
        <v>28</v>
      </c>
      <c r="R62">
        <v>11</v>
      </c>
      <c r="S62" s="11">
        <f t="shared" si="14"/>
        <v>0.64327485380116955</v>
      </c>
      <c r="T62">
        <v>34</v>
      </c>
      <c r="U62" s="8">
        <f t="shared" si="11"/>
        <v>3.4</v>
      </c>
      <c r="V62">
        <v>75</v>
      </c>
      <c r="W62" s="8">
        <f t="shared" si="12"/>
        <v>7.5</v>
      </c>
    </row>
    <row r="63" spans="1:23" x14ac:dyDescent="0.2">
      <c r="A63" t="s">
        <v>2</v>
      </c>
      <c r="B63" s="3">
        <v>41800</v>
      </c>
      <c r="C63">
        <v>119</v>
      </c>
      <c r="D63">
        <v>3.3</v>
      </c>
      <c r="E63">
        <v>15</v>
      </c>
      <c r="F63">
        <v>81</v>
      </c>
      <c r="G63" s="8">
        <v>1.3</v>
      </c>
      <c r="H63" s="10">
        <f t="shared" si="8"/>
        <v>23.423660000000002</v>
      </c>
      <c r="I63">
        <v>2.0299999999999998</v>
      </c>
      <c r="J63">
        <f t="shared" si="9"/>
        <v>8.1199999999999992</v>
      </c>
      <c r="K63">
        <v>1.9</v>
      </c>
      <c r="L63" s="12">
        <f t="shared" si="10"/>
        <v>5.322128851540616</v>
      </c>
      <c r="M63">
        <v>104</v>
      </c>
      <c r="N63" s="11">
        <f t="shared" si="13"/>
        <v>1.1764705882352939</v>
      </c>
      <c r="O63">
        <v>50</v>
      </c>
      <c r="P63">
        <v>26</v>
      </c>
      <c r="Q63">
        <v>31</v>
      </c>
      <c r="R63">
        <v>21</v>
      </c>
      <c r="S63" s="11">
        <f t="shared" si="14"/>
        <v>1.2280701754385963</v>
      </c>
      <c r="T63">
        <v>46</v>
      </c>
      <c r="U63" s="8">
        <f t="shared" si="11"/>
        <v>4.5999999999999996</v>
      </c>
      <c r="V63">
        <v>72</v>
      </c>
      <c r="W63" s="8">
        <f t="shared" si="12"/>
        <v>7.2</v>
      </c>
    </row>
    <row r="64" spans="1:23" x14ac:dyDescent="0.2">
      <c r="A64" t="s">
        <v>2</v>
      </c>
      <c r="B64" s="3">
        <v>41800</v>
      </c>
      <c r="C64">
        <v>170.01</v>
      </c>
      <c r="D64">
        <v>7</v>
      </c>
      <c r="E64">
        <v>18</v>
      </c>
      <c r="F64">
        <v>124</v>
      </c>
      <c r="G64" s="8">
        <v>1</v>
      </c>
      <c r="H64" s="10">
        <f t="shared" si="8"/>
        <v>18.0182</v>
      </c>
      <c r="I64">
        <v>2.78</v>
      </c>
      <c r="J64">
        <f t="shared" si="9"/>
        <v>11.12</v>
      </c>
      <c r="K64">
        <v>3.2</v>
      </c>
      <c r="L64" s="12">
        <f t="shared" si="10"/>
        <v>8.9635854341736696</v>
      </c>
      <c r="M64">
        <v>37</v>
      </c>
      <c r="N64" s="11">
        <f t="shared" si="13"/>
        <v>0.41855203619909498</v>
      </c>
      <c r="O64">
        <v>218</v>
      </c>
      <c r="P64">
        <v>27</v>
      </c>
      <c r="Q64">
        <v>37</v>
      </c>
      <c r="R64">
        <v>14</v>
      </c>
      <c r="S64" s="11">
        <f t="shared" si="14"/>
        <v>0.81871345029239762</v>
      </c>
      <c r="T64">
        <v>53</v>
      </c>
      <c r="U64" s="8">
        <f t="shared" si="11"/>
        <v>5.3</v>
      </c>
      <c r="V64">
        <v>105</v>
      </c>
      <c r="W64" s="8">
        <f t="shared" si="12"/>
        <v>10.5</v>
      </c>
    </row>
    <row r="65" spans="1:23" x14ac:dyDescent="0.2">
      <c r="A65" t="s">
        <v>2</v>
      </c>
      <c r="B65" s="3">
        <v>41800</v>
      </c>
      <c r="C65">
        <v>181</v>
      </c>
      <c r="D65">
        <v>5</v>
      </c>
      <c r="E65">
        <v>19</v>
      </c>
      <c r="F65">
        <v>98</v>
      </c>
      <c r="G65" s="8">
        <v>1.8</v>
      </c>
      <c r="H65" s="10">
        <f t="shared" si="8"/>
        <v>32.432760000000002</v>
      </c>
      <c r="I65">
        <v>2.2400000000000002</v>
      </c>
      <c r="J65">
        <f t="shared" si="9"/>
        <v>8.9600000000000009</v>
      </c>
      <c r="K65">
        <v>2.7</v>
      </c>
      <c r="L65" s="12">
        <f t="shared" si="10"/>
        <v>7.5630252100840343</v>
      </c>
      <c r="M65">
        <v>50</v>
      </c>
      <c r="N65" s="11">
        <f t="shared" si="13"/>
        <v>0.56561085972850678</v>
      </c>
      <c r="O65">
        <v>209</v>
      </c>
      <c r="P65">
        <v>14</v>
      </c>
      <c r="Q65">
        <v>32</v>
      </c>
      <c r="R65">
        <v>11</v>
      </c>
      <c r="S65" s="11">
        <f t="shared" si="14"/>
        <v>0.64327485380116955</v>
      </c>
      <c r="T65">
        <v>39</v>
      </c>
      <c r="U65" s="8">
        <f t="shared" si="11"/>
        <v>3.9</v>
      </c>
      <c r="V65">
        <v>94</v>
      </c>
      <c r="W65" s="8">
        <f t="shared" si="12"/>
        <v>9.4</v>
      </c>
    </row>
    <row r="66" spans="1:23" x14ac:dyDescent="0.2">
      <c r="A66" t="s">
        <v>2</v>
      </c>
      <c r="B66" s="3">
        <v>41800</v>
      </c>
      <c r="C66">
        <v>154</v>
      </c>
      <c r="D66">
        <v>8.51</v>
      </c>
      <c r="F66">
        <v>117</v>
      </c>
      <c r="G66" s="8">
        <v>2.2000000000000002</v>
      </c>
      <c r="H66" s="10">
        <f t="shared" si="8"/>
        <v>39.640040000000006</v>
      </c>
      <c r="I66">
        <v>2.4900000000000002</v>
      </c>
      <c r="J66">
        <f t="shared" si="9"/>
        <v>9.9600000000000009</v>
      </c>
      <c r="K66">
        <v>7.1</v>
      </c>
      <c r="L66" s="12">
        <f t="shared" si="10"/>
        <v>19.88795518207283</v>
      </c>
      <c r="M66">
        <v>65</v>
      </c>
      <c r="N66" s="11">
        <f t="shared" si="13"/>
        <v>0.73529411764705876</v>
      </c>
      <c r="O66">
        <v>233</v>
      </c>
      <c r="P66">
        <v>976</v>
      </c>
      <c r="R66">
        <v>21</v>
      </c>
      <c r="S66" s="11">
        <f t="shared" si="14"/>
        <v>1.2280701754385963</v>
      </c>
      <c r="T66">
        <v>22</v>
      </c>
      <c r="U66" s="8">
        <f t="shared" si="11"/>
        <v>2.2000000000000002</v>
      </c>
      <c r="V66">
        <v>42</v>
      </c>
      <c r="W66" s="8">
        <f t="shared" si="12"/>
        <v>4.2</v>
      </c>
    </row>
    <row r="67" spans="1:23" x14ac:dyDescent="0.2">
      <c r="A67" t="s">
        <v>2</v>
      </c>
      <c r="B67" s="3">
        <v>41800</v>
      </c>
      <c r="C67">
        <v>157</v>
      </c>
      <c r="D67">
        <v>6.3</v>
      </c>
      <c r="E67">
        <v>16</v>
      </c>
      <c r="F67">
        <v>120</v>
      </c>
      <c r="G67" s="8">
        <v>2.1</v>
      </c>
      <c r="H67" s="10">
        <f t="shared" ref="H67:H98" si="15">G67*18.0182</f>
        <v>37.83822</v>
      </c>
      <c r="I67">
        <v>2.16</v>
      </c>
      <c r="J67">
        <f t="shared" ref="J67:J98" si="16">I67/0.25</f>
        <v>8.64</v>
      </c>
      <c r="K67">
        <v>19.899999999999999</v>
      </c>
      <c r="L67" s="12">
        <f t="shared" ref="L67:L98" si="17">K67/0.357</f>
        <v>55.742296918767508</v>
      </c>
      <c r="M67">
        <v>145</v>
      </c>
      <c r="N67" s="11">
        <f t="shared" si="13"/>
        <v>1.6402714932126696</v>
      </c>
      <c r="O67">
        <v>210</v>
      </c>
      <c r="P67">
        <v>221</v>
      </c>
      <c r="Q67">
        <v>1251</v>
      </c>
      <c r="R67">
        <v>8</v>
      </c>
      <c r="S67" s="11">
        <f t="shared" si="14"/>
        <v>0.46783625730994149</v>
      </c>
      <c r="T67">
        <v>45</v>
      </c>
      <c r="U67" s="8">
        <f t="shared" ref="U67:U98" si="18">T67/10</f>
        <v>4.5</v>
      </c>
      <c r="V67">
        <v>81</v>
      </c>
      <c r="W67" s="8">
        <f t="shared" ref="W67:W98" si="19">V67/10</f>
        <v>8.1</v>
      </c>
    </row>
    <row r="68" spans="1:23" x14ac:dyDescent="0.2">
      <c r="A68" t="s">
        <v>2</v>
      </c>
      <c r="B68" s="3">
        <v>41800</v>
      </c>
      <c r="C68">
        <v>137</v>
      </c>
      <c r="D68">
        <v>5.4</v>
      </c>
      <c r="E68">
        <v>21</v>
      </c>
      <c r="F68">
        <v>101</v>
      </c>
      <c r="G68" s="8">
        <v>6</v>
      </c>
      <c r="H68" s="10">
        <f t="shared" si="15"/>
        <v>108.1092</v>
      </c>
      <c r="I68">
        <v>1.98</v>
      </c>
      <c r="J68">
        <f t="shared" si="16"/>
        <v>7.92</v>
      </c>
      <c r="K68">
        <v>13.5</v>
      </c>
      <c r="L68" s="12">
        <f t="shared" si="17"/>
        <v>37.815126050420169</v>
      </c>
      <c r="M68">
        <v>237</v>
      </c>
      <c r="N68" s="11">
        <f t="shared" si="13"/>
        <v>2.680995475113122</v>
      </c>
      <c r="O68">
        <v>420</v>
      </c>
      <c r="P68">
        <v>818</v>
      </c>
      <c r="Q68">
        <v>2000.01</v>
      </c>
      <c r="R68">
        <v>11</v>
      </c>
      <c r="S68" s="11">
        <f t="shared" si="14"/>
        <v>0.64327485380116955</v>
      </c>
      <c r="T68">
        <v>38</v>
      </c>
      <c r="U68" s="8">
        <f t="shared" si="18"/>
        <v>3.8</v>
      </c>
      <c r="V68">
        <v>68</v>
      </c>
      <c r="W68" s="8">
        <f t="shared" si="19"/>
        <v>6.8</v>
      </c>
    </row>
    <row r="69" spans="1:23" x14ac:dyDescent="0.2">
      <c r="A69" t="s">
        <v>2</v>
      </c>
      <c r="B69" s="3">
        <v>41800</v>
      </c>
      <c r="C69">
        <v>170.01</v>
      </c>
      <c r="D69">
        <v>3.9</v>
      </c>
      <c r="E69">
        <v>26</v>
      </c>
      <c r="F69">
        <v>127</v>
      </c>
      <c r="G69" s="8">
        <v>10.9</v>
      </c>
      <c r="H69" s="10">
        <f t="shared" si="15"/>
        <v>196.39838</v>
      </c>
      <c r="I69">
        <v>3.37</v>
      </c>
      <c r="J69">
        <f t="shared" si="16"/>
        <v>13.48</v>
      </c>
      <c r="K69">
        <v>2.1</v>
      </c>
      <c r="L69" s="12">
        <f t="shared" si="17"/>
        <v>5.882352941176471</v>
      </c>
      <c r="M69">
        <v>65</v>
      </c>
      <c r="N69" s="11">
        <f t="shared" si="13"/>
        <v>0.73529411764705876</v>
      </c>
      <c r="O69">
        <v>179</v>
      </c>
      <c r="P69">
        <v>52</v>
      </c>
      <c r="Q69">
        <v>74</v>
      </c>
      <c r="R69">
        <v>22</v>
      </c>
      <c r="S69" s="11">
        <f t="shared" si="14"/>
        <v>1.2865497076023391</v>
      </c>
      <c r="T69">
        <v>65</v>
      </c>
      <c r="U69" s="8">
        <f t="shared" si="18"/>
        <v>6.5</v>
      </c>
      <c r="W69" s="8">
        <f t="shared" si="19"/>
        <v>0</v>
      </c>
    </row>
    <row r="70" spans="1:23" x14ac:dyDescent="0.2">
      <c r="A70" t="s">
        <v>2</v>
      </c>
      <c r="B70" s="3">
        <v>41801</v>
      </c>
      <c r="D70">
        <v>5.5</v>
      </c>
      <c r="E70">
        <v>30</v>
      </c>
      <c r="G70" s="8">
        <v>7.3</v>
      </c>
      <c r="H70" s="10">
        <f t="shared" si="15"/>
        <v>131.53286</v>
      </c>
      <c r="I70">
        <v>3.05</v>
      </c>
      <c r="J70">
        <f t="shared" si="16"/>
        <v>12.2</v>
      </c>
      <c r="K70">
        <v>3.7</v>
      </c>
      <c r="L70" s="12">
        <f t="shared" si="17"/>
        <v>10.364145658263306</v>
      </c>
      <c r="M70">
        <v>70</v>
      </c>
      <c r="N70" s="11">
        <f t="shared" ref="N70:N77" si="20">M70/88.4</f>
        <v>0.79185520361990946</v>
      </c>
      <c r="O70">
        <v>68</v>
      </c>
      <c r="P70">
        <v>29</v>
      </c>
      <c r="Q70">
        <v>38</v>
      </c>
      <c r="R70">
        <v>46</v>
      </c>
      <c r="S70" s="11">
        <f t="shared" si="14"/>
        <v>2.6900584795321634</v>
      </c>
      <c r="T70">
        <v>65.010000000000005</v>
      </c>
      <c r="U70" s="8">
        <f t="shared" si="18"/>
        <v>6.5010000000000003</v>
      </c>
      <c r="V70">
        <v>117</v>
      </c>
      <c r="W70" s="8">
        <f t="shared" si="19"/>
        <v>11.7</v>
      </c>
    </row>
    <row r="71" spans="1:23" x14ac:dyDescent="0.2">
      <c r="A71" t="s">
        <v>3</v>
      </c>
      <c r="B71" s="3">
        <v>41799</v>
      </c>
      <c r="C71">
        <v>127</v>
      </c>
      <c r="D71">
        <v>3.1</v>
      </c>
      <c r="E71">
        <v>28</v>
      </c>
      <c r="F71">
        <v>104</v>
      </c>
      <c r="G71" s="8">
        <v>6.3</v>
      </c>
      <c r="H71" s="10">
        <f t="shared" si="15"/>
        <v>113.51465999999999</v>
      </c>
      <c r="I71">
        <v>2.31</v>
      </c>
      <c r="J71">
        <f t="shared" si="16"/>
        <v>9.24</v>
      </c>
      <c r="K71">
        <v>2.2999999999999998</v>
      </c>
      <c r="L71" s="12">
        <f t="shared" si="17"/>
        <v>6.4425770308123251</v>
      </c>
      <c r="M71">
        <v>44</v>
      </c>
      <c r="N71" s="11">
        <f t="shared" si="20"/>
        <v>0.49773755656108593</v>
      </c>
      <c r="O71">
        <v>44</v>
      </c>
      <c r="P71">
        <v>24</v>
      </c>
      <c r="Q71">
        <v>26</v>
      </c>
      <c r="R71">
        <v>14</v>
      </c>
      <c r="S71" s="11">
        <f t="shared" si="14"/>
        <v>0.81871345029239762</v>
      </c>
      <c r="T71">
        <v>37</v>
      </c>
      <c r="U71" s="8">
        <f t="shared" si="18"/>
        <v>3.7</v>
      </c>
      <c r="V71">
        <v>78</v>
      </c>
      <c r="W71" s="8">
        <f t="shared" si="19"/>
        <v>7.8</v>
      </c>
    </row>
    <row r="72" spans="1:23" x14ac:dyDescent="0.2">
      <c r="A72" t="s">
        <v>2</v>
      </c>
      <c r="B72" s="3">
        <v>41801</v>
      </c>
      <c r="C72">
        <v>123</v>
      </c>
      <c r="D72">
        <v>4.8</v>
      </c>
      <c r="E72">
        <v>13</v>
      </c>
      <c r="F72">
        <v>96</v>
      </c>
      <c r="G72" s="8">
        <v>3.4</v>
      </c>
      <c r="H72" s="10">
        <f t="shared" si="15"/>
        <v>61.261879999999998</v>
      </c>
      <c r="I72">
        <v>1.92</v>
      </c>
      <c r="J72">
        <f t="shared" si="16"/>
        <v>7.68</v>
      </c>
      <c r="K72">
        <v>3.4</v>
      </c>
      <c r="L72" s="12">
        <f t="shared" si="17"/>
        <v>9.5238095238095237</v>
      </c>
      <c r="M72">
        <v>17.989999999999998</v>
      </c>
      <c r="N72" s="11">
        <f t="shared" si="20"/>
        <v>0.20350678733031671</v>
      </c>
      <c r="O72">
        <v>142</v>
      </c>
      <c r="P72">
        <v>15</v>
      </c>
      <c r="Q72">
        <v>31</v>
      </c>
      <c r="R72">
        <v>15</v>
      </c>
      <c r="S72" s="11">
        <f t="shared" si="14"/>
        <v>0.8771929824561403</v>
      </c>
      <c r="T72">
        <v>27</v>
      </c>
      <c r="U72" s="8">
        <f t="shared" si="18"/>
        <v>2.7</v>
      </c>
      <c r="V72">
        <v>60</v>
      </c>
      <c r="W72" s="8">
        <f t="shared" si="19"/>
        <v>6</v>
      </c>
    </row>
    <row r="73" spans="1:23" x14ac:dyDescent="0.2">
      <c r="A73" t="s">
        <v>2</v>
      </c>
      <c r="B73" s="3">
        <v>41801</v>
      </c>
      <c r="C73">
        <v>126</v>
      </c>
      <c r="D73">
        <v>4.5</v>
      </c>
      <c r="E73">
        <v>23</v>
      </c>
      <c r="F73">
        <v>101</v>
      </c>
      <c r="G73" s="8">
        <v>3.9</v>
      </c>
      <c r="H73" s="10">
        <f t="shared" si="15"/>
        <v>70.270979999999994</v>
      </c>
      <c r="I73">
        <v>2.13</v>
      </c>
      <c r="J73">
        <f t="shared" si="16"/>
        <v>8.52</v>
      </c>
      <c r="K73">
        <v>3</v>
      </c>
      <c r="L73" s="12">
        <f t="shared" si="17"/>
        <v>8.4033613445378155</v>
      </c>
      <c r="M73">
        <v>89</v>
      </c>
      <c r="N73" s="11">
        <f t="shared" si="20"/>
        <v>1.0067873303167421</v>
      </c>
      <c r="O73">
        <v>37</v>
      </c>
      <c r="P73">
        <v>24</v>
      </c>
      <c r="Q73">
        <v>52</v>
      </c>
      <c r="R73">
        <v>8</v>
      </c>
      <c r="S73" s="11">
        <f t="shared" si="14"/>
        <v>0.46783625730994149</v>
      </c>
      <c r="T73">
        <v>35</v>
      </c>
      <c r="U73" s="8">
        <f t="shared" si="18"/>
        <v>3.5</v>
      </c>
      <c r="V73">
        <v>68</v>
      </c>
      <c r="W73" s="8">
        <f t="shared" si="19"/>
        <v>6.8</v>
      </c>
    </row>
    <row r="74" spans="1:23" x14ac:dyDescent="0.2">
      <c r="A74" t="s">
        <v>2</v>
      </c>
      <c r="B74" s="3">
        <v>41801</v>
      </c>
      <c r="C74">
        <v>127</v>
      </c>
      <c r="D74">
        <v>2.9</v>
      </c>
      <c r="E74">
        <v>23</v>
      </c>
      <c r="F74">
        <v>101</v>
      </c>
      <c r="G74" s="8">
        <v>5</v>
      </c>
      <c r="H74" s="10">
        <f t="shared" si="15"/>
        <v>90.091000000000008</v>
      </c>
      <c r="I74">
        <v>2.04</v>
      </c>
      <c r="J74">
        <f t="shared" si="16"/>
        <v>8.16</v>
      </c>
      <c r="K74">
        <v>1.5</v>
      </c>
      <c r="L74" s="12">
        <f t="shared" si="17"/>
        <v>4.2016806722689077</v>
      </c>
      <c r="M74">
        <v>32</v>
      </c>
      <c r="N74" s="11">
        <f t="shared" si="20"/>
        <v>0.36199095022624433</v>
      </c>
      <c r="O74">
        <v>27</v>
      </c>
      <c r="P74">
        <v>69</v>
      </c>
      <c r="Q74">
        <v>125</v>
      </c>
      <c r="R74">
        <v>17</v>
      </c>
      <c r="S74" s="11">
        <f t="shared" si="14"/>
        <v>0.99415204678362568</v>
      </c>
      <c r="T74">
        <v>38</v>
      </c>
      <c r="U74" s="8">
        <f t="shared" si="18"/>
        <v>3.8</v>
      </c>
      <c r="V74">
        <v>72</v>
      </c>
      <c r="W74" s="8">
        <f t="shared" si="19"/>
        <v>7.2</v>
      </c>
    </row>
    <row r="75" spans="1:23" x14ac:dyDescent="0.2">
      <c r="A75" t="s">
        <v>2</v>
      </c>
      <c r="B75" s="3">
        <v>41802</v>
      </c>
      <c r="C75">
        <v>130</v>
      </c>
      <c r="D75">
        <v>6.3</v>
      </c>
      <c r="E75">
        <v>26</v>
      </c>
      <c r="F75">
        <v>105</v>
      </c>
      <c r="G75" s="8">
        <v>9.9</v>
      </c>
      <c r="H75" s="10">
        <f t="shared" si="15"/>
        <v>178.38018</v>
      </c>
      <c r="I75">
        <v>1.84</v>
      </c>
      <c r="J75">
        <f t="shared" si="16"/>
        <v>7.36</v>
      </c>
      <c r="K75">
        <v>6.6</v>
      </c>
      <c r="L75" s="12">
        <f t="shared" si="17"/>
        <v>18.487394957983192</v>
      </c>
      <c r="M75">
        <v>76</v>
      </c>
      <c r="N75" s="11">
        <f t="shared" si="20"/>
        <v>0.85972850678733026</v>
      </c>
      <c r="O75">
        <v>44</v>
      </c>
      <c r="P75">
        <v>16</v>
      </c>
      <c r="Q75">
        <v>31</v>
      </c>
      <c r="R75">
        <v>12</v>
      </c>
      <c r="S75" s="11">
        <f t="shared" si="14"/>
        <v>0.70175438596491224</v>
      </c>
      <c r="T75">
        <v>22</v>
      </c>
      <c r="U75" s="8">
        <f t="shared" si="18"/>
        <v>2.2000000000000002</v>
      </c>
      <c r="V75">
        <v>52</v>
      </c>
      <c r="W75" s="8">
        <f t="shared" si="19"/>
        <v>5.2</v>
      </c>
    </row>
    <row r="76" spans="1:23" x14ac:dyDescent="0.2">
      <c r="A76" t="s">
        <v>2</v>
      </c>
      <c r="B76" s="3">
        <v>41802</v>
      </c>
      <c r="C76">
        <v>128</v>
      </c>
      <c r="D76">
        <v>2.9</v>
      </c>
      <c r="E76">
        <v>21</v>
      </c>
      <c r="F76">
        <v>99</v>
      </c>
      <c r="G76" s="8">
        <v>2.6</v>
      </c>
      <c r="H76" s="10">
        <f t="shared" si="15"/>
        <v>46.847320000000003</v>
      </c>
      <c r="I76">
        <v>2.02</v>
      </c>
      <c r="J76">
        <f t="shared" si="16"/>
        <v>8.08</v>
      </c>
      <c r="K76">
        <v>5.2</v>
      </c>
      <c r="L76" s="12">
        <f t="shared" si="17"/>
        <v>14.565826330532214</v>
      </c>
      <c r="M76">
        <v>71</v>
      </c>
      <c r="N76" s="11">
        <f t="shared" si="20"/>
        <v>0.80316742081447956</v>
      </c>
      <c r="O76">
        <v>75</v>
      </c>
      <c r="P76">
        <v>14</v>
      </c>
      <c r="Q76">
        <v>36</v>
      </c>
      <c r="R76">
        <v>17</v>
      </c>
      <c r="S76" s="11">
        <f t="shared" si="14"/>
        <v>0.99415204678362568</v>
      </c>
      <c r="T76">
        <v>29</v>
      </c>
      <c r="U76" s="8">
        <f t="shared" si="18"/>
        <v>2.9</v>
      </c>
      <c r="V76">
        <v>74</v>
      </c>
      <c r="W76" s="8">
        <f t="shared" si="19"/>
        <v>7.4</v>
      </c>
    </row>
    <row r="77" spans="1:23" s="6" customFormat="1" x14ac:dyDescent="0.2">
      <c r="A77" s="6" t="s">
        <v>2</v>
      </c>
      <c r="B77" s="7">
        <v>41802</v>
      </c>
      <c r="C77" s="6">
        <v>157</v>
      </c>
      <c r="D77" s="6">
        <v>7.9</v>
      </c>
      <c r="E77" s="6">
        <v>4.99</v>
      </c>
      <c r="F77" s="6">
        <v>109</v>
      </c>
      <c r="G77" s="9">
        <v>0.8</v>
      </c>
      <c r="H77" s="10">
        <f t="shared" si="15"/>
        <v>14.414560000000002</v>
      </c>
      <c r="I77" s="6">
        <v>1.63</v>
      </c>
      <c r="J77">
        <f t="shared" si="16"/>
        <v>6.52</v>
      </c>
      <c r="K77" s="6">
        <v>6.8</v>
      </c>
      <c r="L77" s="12">
        <f t="shared" si="17"/>
        <v>19.047619047619047</v>
      </c>
      <c r="M77" s="6">
        <v>99</v>
      </c>
      <c r="N77" s="11">
        <f t="shared" si="20"/>
        <v>1.1199095022624435</v>
      </c>
      <c r="O77" s="6">
        <v>48</v>
      </c>
      <c r="P77" s="6">
        <v>28</v>
      </c>
      <c r="Q77" s="6">
        <v>64</v>
      </c>
      <c r="R77" s="6">
        <v>10</v>
      </c>
      <c r="S77" s="11">
        <f t="shared" si="14"/>
        <v>0.58479532163742687</v>
      </c>
      <c r="T77" s="6">
        <v>19</v>
      </c>
      <c r="U77" s="8">
        <f t="shared" si="18"/>
        <v>1.9</v>
      </c>
      <c r="V77" s="6">
        <v>39</v>
      </c>
      <c r="W77" s="8">
        <f t="shared" si="19"/>
        <v>3.9</v>
      </c>
    </row>
    <row r="78" spans="1:23" x14ac:dyDescent="0.2">
      <c r="A78" t="s">
        <v>2</v>
      </c>
      <c r="B78" s="3">
        <v>41802</v>
      </c>
      <c r="E78">
        <v>23</v>
      </c>
      <c r="F78">
        <v>115</v>
      </c>
      <c r="G78" s="8">
        <v>0.59</v>
      </c>
      <c r="H78" s="10">
        <f t="shared" si="15"/>
        <v>10.630737999999999</v>
      </c>
      <c r="I78">
        <v>3.1</v>
      </c>
      <c r="J78">
        <f t="shared" si="16"/>
        <v>12.4</v>
      </c>
      <c r="K78">
        <v>4.7</v>
      </c>
      <c r="L78" s="12">
        <f t="shared" si="17"/>
        <v>13.165266106442578</v>
      </c>
      <c r="N78" s="11"/>
      <c r="O78">
        <v>118</v>
      </c>
      <c r="P78">
        <v>37</v>
      </c>
      <c r="S78" s="11"/>
      <c r="T78">
        <v>63</v>
      </c>
      <c r="U78" s="8">
        <f t="shared" si="18"/>
        <v>6.3</v>
      </c>
      <c r="V78">
        <v>125</v>
      </c>
      <c r="W78" s="8">
        <f t="shared" si="19"/>
        <v>12.5</v>
      </c>
    </row>
    <row r="79" spans="1:23" x14ac:dyDescent="0.2">
      <c r="A79" t="s">
        <v>2</v>
      </c>
      <c r="B79" s="3">
        <v>41802</v>
      </c>
      <c r="C79">
        <v>157</v>
      </c>
      <c r="D79">
        <v>7.9</v>
      </c>
      <c r="E79">
        <v>14</v>
      </c>
      <c r="F79">
        <v>104</v>
      </c>
      <c r="G79" s="8">
        <v>0.6</v>
      </c>
      <c r="H79" s="10">
        <f t="shared" si="15"/>
        <v>10.810919999999999</v>
      </c>
      <c r="I79">
        <v>2.12</v>
      </c>
      <c r="J79">
        <f t="shared" si="16"/>
        <v>8.48</v>
      </c>
      <c r="K79">
        <v>3.4</v>
      </c>
      <c r="L79" s="12">
        <f t="shared" si="17"/>
        <v>9.5238095238095237</v>
      </c>
      <c r="M79">
        <v>65</v>
      </c>
      <c r="N79" s="11">
        <f>M79/88.4</f>
        <v>0.73529411764705876</v>
      </c>
      <c r="O79">
        <v>92</v>
      </c>
      <c r="P79">
        <v>19</v>
      </c>
      <c r="Q79">
        <v>40</v>
      </c>
      <c r="R79">
        <v>11</v>
      </c>
      <c r="S79" s="11">
        <f>R79/17.1</f>
        <v>0.64327485380116955</v>
      </c>
      <c r="T79">
        <v>55</v>
      </c>
      <c r="U79" s="8">
        <f t="shared" si="18"/>
        <v>5.5</v>
      </c>
      <c r="V79">
        <v>108</v>
      </c>
      <c r="W79" s="8">
        <f t="shared" si="19"/>
        <v>10.8</v>
      </c>
    </row>
    <row r="80" spans="1:23" x14ac:dyDescent="0.2">
      <c r="A80" t="s">
        <v>2</v>
      </c>
      <c r="B80" s="3">
        <v>41802</v>
      </c>
      <c r="E80">
        <v>7</v>
      </c>
      <c r="F80">
        <v>87</v>
      </c>
      <c r="G80" s="8">
        <v>1.4</v>
      </c>
      <c r="H80" s="10">
        <f t="shared" si="15"/>
        <v>25.225479999999997</v>
      </c>
      <c r="I80">
        <v>0.99</v>
      </c>
      <c r="J80">
        <f t="shared" si="16"/>
        <v>3.96</v>
      </c>
      <c r="K80">
        <v>14.4</v>
      </c>
      <c r="L80" s="12">
        <f t="shared" si="17"/>
        <v>40.336134453781519</v>
      </c>
      <c r="N80" s="11"/>
      <c r="O80">
        <v>0.49</v>
      </c>
      <c r="P80">
        <v>68</v>
      </c>
      <c r="S80" s="11"/>
      <c r="T80">
        <v>23</v>
      </c>
      <c r="U80" s="8">
        <f t="shared" si="18"/>
        <v>2.2999999999999998</v>
      </c>
      <c r="V80">
        <v>35</v>
      </c>
      <c r="W80" s="8">
        <f t="shared" si="19"/>
        <v>3.5</v>
      </c>
    </row>
    <row r="81" spans="1:23" x14ac:dyDescent="0.2">
      <c r="A81" t="s">
        <v>2</v>
      </c>
      <c r="B81" s="3">
        <v>41802</v>
      </c>
      <c r="D81">
        <v>2.7</v>
      </c>
      <c r="E81">
        <v>10</v>
      </c>
      <c r="F81">
        <v>97</v>
      </c>
      <c r="G81" s="8">
        <v>10.4</v>
      </c>
      <c r="H81" s="10">
        <f t="shared" si="15"/>
        <v>187.38928000000001</v>
      </c>
      <c r="I81">
        <v>2.12</v>
      </c>
      <c r="J81">
        <f t="shared" si="16"/>
        <v>8.48</v>
      </c>
      <c r="K81">
        <v>3.9</v>
      </c>
      <c r="L81" s="12">
        <f t="shared" si="17"/>
        <v>10.92436974789916</v>
      </c>
      <c r="M81">
        <v>18</v>
      </c>
      <c r="N81" s="11">
        <f>M81/88.4</f>
        <v>0.20361990950226244</v>
      </c>
      <c r="O81">
        <v>94</v>
      </c>
      <c r="P81">
        <v>31</v>
      </c>
      <c r="Q81">
        <v>107</v>
      </c>
      <c r="R81">
        <v>23</v>
      </c>
      <c r="S81" s="11">
        <f t="shared" ref="S81:S86" si="21">R81/17.1</f>
        <v>1.3450292397660817</v>
      </c>
      <c r="T81">
        <v>32</v>
      </c>
      <c r="U81" s="8">
        <f t="shared" si="18"/>
        <v>3.2</v>
      </c>
      <c r="V81">
        <v>61</v>
      </c>
      <c r="W81" s="8">
        <f t="shared" si="19"/>
        <v>6.1</v>
      </c>
    </row>
    <row r="82" spans="1:23" x14ac:dyDescent="0.2">
      <c r="A82" t="s">
        <v>2</v>
      </c>
      <c r="B82" s="3">
        <v>41802</v>
      </c>
      <c r="C82">
        <v>124</v>
      </c>
      <c r="D82">
        <v>5.8</v>
      </c>
      <c r="E82">
        <v>9</v>
      </c>
      <c r="F82">
        <v>100</v>
      </c>
      <c r="G82" s="8">
        <v>0.8</v>
      </c>
      <c r="H82" s="10">
        <f t="shared" si="15"/>
        <v>14.414560000000002</v>
      </c>
      <c r="I82">
        <v>1.65</v>
      </c>
      <c r="J82">
        <f t="shared" si="16"/>
        <v>6.6</v>
      </c>
      <c r="K82">
        <v>20.7</v>
      </c>
      <c r="L82" s="12">
        <f t="shared" si="17"/>
        <v>57.983193277310924</v>
      </c>
      <c r="N82" s="11"/>
      <c r="O82">
        <v>183</v>
      </c>
      <c r="P82">
        <v>56</v>
      </c>
      <c r="Q82">
        <v>391</v>
      </c>
      <c r="R82">
        <v>204</v>
      </c>
      <c r="S82" s="11">
        <f t="shared" si="21"/>
        <v>11.929824561403509</v>
      </c>
      <c r="T82">
        <v>20</v>
      </c>
      <c r="U82" s="8">
        <f t="shared" si="18"/>
        <v>2</v>
      </c>
      <c r="V82">
        <v>50</v>
      </c>
      <c r="W82" s="8">
        <f t="shared" si="19"/>
        <v>5</v>
      </c>
    </row>
    <row r="83" spans="1:23" x14ac:dyDescent="0.2">
      <c r="A83" t="s">
        <v>2</v>
      </c>
      <c r="B83" s="3">
        <v>41802</v>
      </c>
      <c r="C83">
        <v>140</v>
      </c>
      <c r="F83">
        <v>104</v>
      </c>
      <c r="G83" s="8">
        <v>0.7</v>
      </c>
      <c r="H83" s="10">
        <f t="shared" si="15"/>
        <v>12.612739999999999</v>
      </c>
      <c r="I83">
        <v>1.62</v>
      </c>
      <c r="J83">
        <f t="shared" si="16"/>
        <v>6.48</v>
      </c>
      <c r="K83">
        <v>31.8</v>
      </c>
      <c r="L83" s="12">
        <f t="shared" si="17"/>
        <v>89.075630252100851</v>
      </c>
      <c r="N83" s="11"/>
      <c r="O83">
        <v>407</v>
      </c>
      <c r="R83">
        <v>437</v>
      </c>
      <c r="S83" s="11">
        <f t="shared" si="21"/>
        <v>25.555555555555554</v>
      </c>
      <c r="T83">
        <v>36</v>
      </c>
      <c r="U83" s="8">
        <f t="shared" si="18"/>
        <v>3.6</v>
      </c>
      <c r="W83" s="8">
        <f t="shared" si="19"/>
        <v>0</v>
      </c>
    </row>
    <row r="84" spans="1:23" x14ac:dyDescent="0.2">
      <c r="A84" t="s">
        <v>2</v>
      </c>
      <c r="B84" s="3">
        <v>41802</v>
      </c>
      <c r="C84">
        <v>128</v>
      </c>
      <c r="D84">
        <v>3</v>
      </c>
      <c r="E84">
        <v>15</v>
      </c>
      <c r="F84">
        <v>105</v>
      </c>
      <c r="G84" s="8">
        <v>6.9</v>
      </c>
      <c r="H84" s="10">
        <f t="shared" si="15"/>
        <v>124.32558</v>
      </c>
      <c r="I84">
        <v>1.82</v>
      </c>
      <c r="J84">
        <f t="shared" si="16"/>
        <v>7.28</v>
      </c>
      <c r="K84">
        <v>10.4</v>
      </c>
      <c r="L84" s="12">
        <f t="shared" si="17"/>
        <v>29.131652661064429</v>
      </c>
      <c r="M84">
        <v>260</v>
      </c>
      <c r="N84" s="11">
        <f t="shared" ref="N84:N129" si="22">M84/88.4</f>
        <v>2.9411764705882351</v>
      </c>
      <c r="O84">
        <v>141</v>
      </c>
      <c r="P84">
        <v>136</v>
      </c>
      <c r="Q84">
        <v>472</v>
      </c>
      <c r="R84">
        <v>12</v>
      </c>
      <c r="S84" s="11">
        <f t="shared" si="21"/>
        <v>0.70175438596491224</v>
      </c>
      <c r="T84">
        <v>32</v>
      </c>
      <c r="U84" s="8">
        <f t="shared" si="18"/>
        <v>3.2</v>
      </c>
      <c r="V84">
        <v>74</v>
      </c>
      <c r="W84" s="8">
        <f t="shared" si="19"/>
        <v>7.4</v>
      </c>
    </row>
    <row r="85" spans="1:23" x14ac:dyDescent="0.2">
      <c r="A85" t="s">
        <v>2</v>
      </c>
      <c r="B85" s="3">
        <v>41802</v>
      </c>
      <c r="C85">
        <v>124</v>
      </c>
      <c r="D85">
        <v>6.6</v>
      </c>
      <c r="E85">
        <v>14</v>
      </c>
      <c r="F85">
        <v>79.989999999999995</v>
      </c>
      <c r="G85" s="8">
        <v>0.59</v>
      </c>
      <c r="H85" s="10">
        <f t="shared" si="15"/>
        <v>10.630737999999999</v>
      </c>
      <c r="I85">
        <v>1.95</v>
      </c>
      <c r="J85">
        <f t="shared" si="16"/>
        <v>7.8</v>
      </c>
      <c r="K85">
        <v>8.4</v>
      </c>
      <c r="L85" s="12">
        <f t="shared" si="17"/>
        <v>23.529411764705884</v>
      </c>
      <c r="M85">
        <v>95</v>
      </c>
      <c r="N85" s="11">
        <f t="shared" si="22"/>
        <v>1.0746606334841629</v>
      </c>
      <c r="O85">
        <v>193</v>
      </c>
      <c r="P85">
        <v>149</v>
      </c>
      <c r="Q85">
        <v>1004</v>
      </c>
      <c r="R85">
        <v>36</v>
      </c>
      <c r="S85" s="11">
        <f t="shared" si="21"/>
        <v>2.1052631578947367</v>
      </c>
      <c r="T85">
        <v>25</v>
      </c>
      <c r="U85" s="8">
        <f t="shared" si="18"/>
        <v>2.5</v>
      </c>
      <c r="V85">
        <v>63</v>
      </c>
      <c r="W85" s="8">
        <f t="shared" si="19"/>
        <v>6.3</v>
      </c>
    </row>
    <row r="86" spans="1:23" x14ac:dyDescent="0.2">
      <c r="A86" t="s">
        <v>2</v>
      </c>
      <c r="B86" s="3">
        <v>41801</v>
      </c>
      <c r="C86">
        <v>126</v>
      </c>
      <c r="D86">
        <v>3.3</v>
      </c>
      <c r="E86">
        <v>21</v>
      </c>
      <c r="F86">
        <v>103</v>
      </c>
      <c r="G86" s="8">
        <v>4.7</v>
      </c>
      <c r="H86" s="10">
        <f t="shared" si="15"/>
        <v>84.685540000000003</v>
      </c>
      <c r="I86">
        <v>2.2599999999999998</v>
      </c>
      <c r="J86">
        <f t="shared" si="16"/>
        <v>9.0399999999999991</v>
      </c>
      <c r="K86">
        <v>9</v>
      </c>
      <c r="L86" s="12">
        <f t="shared" si="17"/>
        <v>25.210084033613448</v>
      </c>
      <c r="M86">
        <v>184</v>
      </c>
      <c r="N86" s="11">
        <f t="shared" si="22"/>
        <v>2.0814479638009047</v>
      </c>
      <c r="O86">
        <v>200</v>
      </c>
      <c r="P86">
        <v>15</v>
      </c>
      <c r="Q86">
        <v>16</v>
      </c>
      <c r="R86">
        <v>23</v>
      </c>
      <c r="S86" s="11">
        <f t="shared" si="21"/>
        <v>1.3450292397660817</v>
      </c>
      <c r="T86">
        <v>27</v>
      </c>
      <c r="U86" s="8">
        <f t="shared" si="18"/>
        <v>2.7</v>
      </c>
      <c r="V86">
        <v>72</v>
      </c>
      <c r="W86" s="8">
        <f t="shared" si="19"/>
        <v>7.2</v>
      </c>
    </row>
    <row r="87" spans="1:23" x14ac:dyDescent="0.2">
      <c r="A87" t="s">
        <v>2</v>
      </c>
      <c r="B87" s="3">
        <v>41801</v>
      </c>
      <c r="C87">
        <v>139</v>
      </c>
      <c r="E87">
        <v>14</v>
      </c>
      <c r="F87">
        <v>88</v>
      </c>
      <c r="G87" s="8">
        <v>0.59</v>
      </c>
      <c r="H87" s="10">
        <f t="shared" si="15"/>
        <v>10.630737999999999</v>
      </c>
      <c r="I87">
        <v>1.45</v>
      </c>
      <c r="J87">
        <f t="shared" si="16"/>
        <v>5.8</v>
      </c>
      <c r="K87">
        <v>24.9</v>
      </c>
      <c r="L87" s="12">
        <f t="shared" si="17"/>
        <v>69.747899159663859</v>
      </c>
      <c r="M87">
        <v>268</v>
      </c>
      <c r="N87" s="11">
        <f t="shared" si="22"/>
        <v>3.0316742081447963</v>
      </c>
      <c r="O87">
        <v>984</v>
      </c>
      <c r="P87">
        <v>946</v>
      </c>
      <c r="S87" s="11"/>
      <c r="T87">
        <v>38</v>
      </c>
      <c r="U87" s="8">
        <f t="shared" si="18"/>
        <v>3.8</v>
      </c>
      <c r="V87">
        <v>75</v>
      </c>
      <c r="W87" s="8">
        <f t="shared" si="19"/>
        <v>7.5</v>
      </c>
    </row>
    <row r="88" spans="1:23" x14ac:dyDescent="0.2">
      <c r="A88" t="s">
        <v>2</v>
      </c>
      <c r="B88" s="3">
        <v>41802</v>
      </c>
      <c r="C88">
        <v>135</v>
      </c>
      <c r="D88">
        <v>6.7</v>
      </c>
      <c r="E88">
        <v>14</v>
      </c>
      <c r="F88">
        <v>97</v>
      </c>
      <c r="G88" s="8">
        <v>0.59</v>
      </c>
      <c r="H88" s="10">
        <f t="shared" si="15"/>
        <v>10.630737999999999</v>
      </c>
      <c r="I88">
        <v>2.16</v>
      </c>
      <c r="J88">
        <f t="shared" si="16"/>
        <v>8.64</v>
      </c>
      <c r="K88">
        <v>9.3000000000000007</v>
      </c>
      <c r="L88" s="12">
        <f t="shared" si="17"/>
        <v>26.05042016806723</v>
      </c>
      <c r="M88">
        <v>93</v>
      </c>
      <c r="N88" s="11">
        <f t="shared" si="22"/>
        <v>1.0520361990950227</v>
      </c>
      <c r="O88">
        <v>88</v>
      </c>
      <c r="P88">
        <v>17</v>
      </c>
      <c r="Q88">
        <v>55</v>
      </c>
      <c r="R88">
        <v>38</v>
      </c>
      <c r="S88" s="11">
        <f t="shared" ref="S88:S119" si="23">R88/17.1</f>
        <v>2.2222222222222219</v>
      </c>
      <c r="T88">
        <v>31</v>
      </c>
      <c r="U88" s="8">
        <f t="shared" si="18"/>
        <v>3.1</v>
      </c>
      <c r="V88">
        <v>83</v>
      </c>
      <c r="W88" s="8">
        <f t="shared" si="19"/>
        <v>8.3000000000000007</v>
      </c>
    </row>
    <row r="89" spans="1:23" x14ac:dyDescent="0.2">
      <c r="A89" t="s">
        <v>2</v>
      </c>
      <c r="B89" s="3">
        <v>41802</v>
      </c>
      <c r="C89">
        <v>122</v>
      </c>
      <c r="D89">
        <v>2.7</v>
      </c>
      <c r="E89">
        <v>16</v>
      </c>
      <c r="F89">
        <v>91</v>
      </c>
      <c r="G89" s="8">
        <v>5</v>
      </c>
      <c r="H89" s="10">
        <f t="shared" si="15"/>
        <v>90.091000000000008</v>
      </c>
      <c r="I89">
        <v>2.11</v>
      </c>
      <c r="J89">
        <f t="shared" si="16"/>
        <v>8.44</v>
      </c>
      <c r="K89">
        <v>14.4</v>
      </c>
      <c r="L89" s="12">
        <f t="shared" si="17"/>
        <v>40.336134453781519</v>
      </c>
      <c r="M89">
        <v>139</v>
      </c>
      <c r="N89" s="11">
        <f t="shared" si="22"/>
        <v>1.5723981900452488</v>
      </c>
      <c r="O89">
        <v>143</v>
      </c>
      <c r="P89">
        <v>97</v>
      </c>
      <c r="Q89">
        <v>639</v>
      </c>
      <c r="R89">
        <v>15</v>
      </c>
      <c r="S89" s="11">
        <f t="shared" si="23"/>
        <v>0.8771929824561403</v>
      </c>
      <c r="T89">
        <v>42</v>
      </c>
      <c r="U89" s="8">
        <f t="shared" si="18"/>
        <v>4.2</v>
      </c>
      <c r="V89">
        <v>82</v>
      </c>
      <c r="W89" s="8">
        <f t="shared" si="19"/>
        <v>8.1999999999999993</v>
      </c>
    </row>
    <row r="90" spans="1:23" x14ac:dyDescent="0.2">
      <c r="A90" t="s">
        <v>2</v>
      </c>
      <c r="B90" s="3">
        <v>41802</v>
      </c>
      <c r="D90">
        <v>3.1</v>
      </c>
      <c r="E90">
        <v>25</v>
      </c>
      <c r="F90">
        <v>95</v>
      </c>
      <c r="G90" s="8">
        <v>5.3</v>
      </c>
      <c r="H90" s="10">
        <f t="shared" si="15"/>
        <v>95.496459999999999</v>
      </c>
      <c r="I90">
        <v>2</v>
      </c>
      <c r="J90">
        <f t="shared" si="16"/>
        <v>8</v>
      </c>
      <c r="K90">
        <v>4</v>
      </c>
      <c r="L90" s="12">
        <f t="shared" si="17"/>
        <v>11.204481792717088</v>
      </c>
      <c r="M90">
        <v>93</v>
      </c>
      <c r="N90" s="11">
        <f t="shared" si="22"/>
        <v>1.0520361990950227</v>
      </c>
      <c r="O90">
        <v>62</v>
      </c>
      <c r="P90">
        <v>24</v>
      </c>
      <c r="Q90">
        <v>30</v>
      </c>
      <c r="R90">
        <v>15</v>
      </c>
      <c r="S90" s="11">
        <f t="shared" si="23"/>
        <v>0.8771929824561403</v>
      </c>
      <c r="T90">
        <v>32</v>
      </c>
      <c r="U90" s="8">
        <f t="shared" si="18"/>
        <v>3.2</v>
      </c>
      <c r="V90">
        <v>74</v>
      </c>
      <c r="W90" s="8">
        <f t="shared" si="19"/>
        <v>7.4</v>
      </c>
    </row>
    <row r="91" spans="1:23" x14ac:dyDescent="0.2">
      <c r="A91" t="s">
        <v>2</v>
      </c>
      <c r="B91" s="3">
        <v>41802</v>
      </c>
      <c r="C91">
        <v>125</v>
      </c>
      <c r="D91">
        <v>3.9</v>
      </c>
      <c r="E91">
        <v>27</v>
      </c>
      <c r="F91">
        <v>97</v>
      </c>
      <c r="G91" s="8">
        <v>5.7</v>
      </c>
      <c r="H91" s="10">
        <f t="shared" si="15"/>
        <v>102.70374000000001</v>
      </c>
      <c r="I91">
        <v>1.95</v>
      </c>
      <c r="J91">
        <f t="shared" si="16"/>
        <v>7.8</v>
      </c>
      <c r="K91">
        <v>5.9</v>
      </c>
      <c r="L91" s="12">
        <f t="shared" si="17"/>
        <v>16.526610644257705</v>
      </c>
      <c r="M91">
        <v>118</v>
      </c>
      <c r="N91" s="11">
        <f t="shared" si="22"/>
        <v>1.3348416289592759</v>
      </c>
      <c r="O91">
        <v>190</v>
      </c>
      <c r="P91">
        <v>212</v>
      </c>
      <c r="Q91">
        <v>406</v>
      </c>
      <c r="R91">
        <v>29</v>
      </c>
      <c r="S91" s="11">
        <f t="shared" si="23"/>
        <v>1.6959064327485378</v>
      </c>
      <c r="T91">
        <v>37</v>
      </c>
      <c r="U91" s="8">
        <f t="shared" si="18"/>
        <v>3.7</v>
      </c>
      <c r="V91">
        <v>68</v>
      </c>
      <c r="W91" s="8">
        <f t="shared" si="19"/>
        <v>6.8</v>
      </c>
    </row>
    <row r="92" spans="1:23" x14ac:dyDescent="0.2">
      <c r="A92" t="s">
        <v>2</v>
      </c>
      <c r="B92" s="3">
        <v>41802</v>
      </c>
      <c r="C92">
        <v>143</v>
      </c>
      <c r="D92">
        <v>4.7</v>
      </c>
      <c r="E92">
        <v>28</v>
      </c>
      <c r="F92">
        <v>113</v>
      </c>
      <c r="G92" s="8">
        <v>6.3</v>
      </c>
      <c r="H92" s="10">
        <f t="shared" si="15"/>
        <v>113.51465999999999</v>
      </c>
      <c r="I92">
        <v>2.4300000000000002</v>
      </c>
      <c r="J92">
        <f t="shared" si="16"/>
        <v>9.7200000000000006</v>
      </c>
      <c r="K92">
        <v>2.1</v>
      </c>
      <c r="L92" s="12">
        <f t="shared" si="17"/>
        <v>5.882352941176471</v>
      </c>
      <c r="M92">
        <v>63</v>
      </c>
      <c r="N92" s="11">
        <f t="shared" si="22"/>
        <v>0.71266968325791846</v>
      </c>
      <c r="O92">
        <v>31</v>
      </c>
      <c r="P92">
        <v>22</v>
      </c>
      <c r="Q92">
        <v>24</v>
      </c>
      <c r="R92">
        <v>15</v>
      </c>
      <c r="S92" s="11">
        <f t="shared" si="23"/>
        <v>0.8771929824561403</v>
      </c>
      <c r="T92">
        <v>39</v>
      </c>
      <c r="U92" s="8">
        <f t="shared" si="18"/>
        <v>3.9</v>
      </c>
      <c r="V92">
        <v>83</v>
      </c>
      <c r="W92" s="8">
        <f t="shared" si="19"/>
        <v>8.3000000000000007</v>
      </c>
    </row>
    <row r="93" spans="1:23" x14ac:dyDescent="0.2">
      <c r="A93" t="s">
        <v>2</v>
      </c>
      <c r="B93" s="3">
        <v>41802</v>
      </c>
      <c r="C93">
        <v>125</v>
      </c>
      <c r="D93">
        <v>4.5</v>
      </c>
      <c r="E93">
        <v>5</v>
      </c>
      <c r="F93">
        <v>85</v>
      </c>
      <c r="G93" s="8">
        <v>4.3</v>
      </c>
      <c r="H93" s="10">
        <f t="shared" si="15"/>
        <v>77.478259999999992</v>
      </c>
      <c r="I93">
        <v>1.42</v>
      </c>
      <c r="J93">
        <f t="shared" si="16"/>
        <v>5.68</v>
      </c>
      <c r="K93">
        <v>52.1</v>
      </c>
      <c r="L93" s="12">
        <f t="shared" si="17"/>
        <v>145.93837535014006</v>
      </c>
      <c r="M93">
        <v>1589</v>
      </c>
      <c r="N93" s="11">
        <f t="shared" si="22"/>
        <v>17.975113122171944</v>
      </c>
      <c r="O93">
        <v>1140</v>
      </c>
      <c r="P93">
        <v>1347</v>
      </c>
      <c r="Q93">
        <v>2000.01</v>
      </c>
      <c r="R93">
        <v>28</v>
      </c>
      <c r="S93" s="11">
        <f t="shared" si="23"/>
        <v>1.6374269005847952</v>
      </c>
      <c r="T93">
        <v>32</v>
      </c>
      <c r="U93" s="8">
        <f t="shared" si="18"/>
        <v>3.2</v>
      </c>
      <c r="V93">
        <v>89</v>
      </c>
      <c r="W93" s="8">
        <f t="shared" si="19"/>
        <v>8.9</v>
      </c>
    </row>
    <row r="94" spans="1:23" x14ac:dyDescent="0.2">
      <c r="A94" t="s">
        <v>2</v>
      </c>
      <c r="B94" s="3">
        <v>41802</v>
      </c>
      <c r="C94">
        <v>127</v>
      </c>
      <c r="D94">
        <v>3.3</v>
      </c>
      <c r="E94">
        <v>27</v>
      </c>
      <c r="F94">
        <v>99</v>
      </c>
      <c r="G94" s="8">
        <v>5.2</v>
      </c>
      <c r="H94" s="10">
        <f t="shared" si="15"/>
        <v>93.694640000000007</v>
      </c>
      <c r="I94">
        <v>2.17</v>
      </c>
      <c r="J94">
        <f t="shared" si="16"/>
        <v>8.68</v>
      </c>
      <c r="K94">
        <v>4.0999999999999996</v>
      </c>
      <c r="L94" s="12">
        <f t="shared" si="17"/>
        <v>11.484593837535014</v>
      </c>
      <c r="M94">
        <v>94</v>
      </c>
      <c r="N94" s="11">
        <f t="shared" si="22"/>
        <v>1.0633484162895928</v>
      </c>
      <c r="O94">
        <v>79</v>
      </c>
      <c r="P94">
        <v>124</v>
      </c>
      <c r="Q94">
        <v>120</v>
      </c>
      <c r="R94">
        <v>14</v>
      </c>
      <c r="S94" s="11">
        <f t="shared" si="23"/>
        <v>0.81871345029239762</v>
      </c>
      <c r="T94">
        <v>36</v>
      </c>
      <c r="U94" s="8">
        <f t="shared" si="18"/>
        <v>3.6</v>
      </c>
      <c r="V94">
        <v>85</v>
      </c>
      <c r="W94" s="8">
        <f t="shared" si="19"/>
        <v>8.5</v>
      </c>
    </row>
    <row r="95" spans="1:23" x14ac:dyDescent="0.2">
      <c r="A95" t="s">
        <v>2</v>
      </c>
      <c r="B95" s="3">
        <v>41802</v>
      </c>
      <c r="C95">
        <v>130</v>
      </c>
      <c r="D95">
        <v>4.9000000000000004</v>
      </c>
      <c r="E95">
        <v>29</v>
      </c>
      <c r="F95">
        <v>103</v>
      </c>
      <c r="G95" s="8">
        <v>4.7</v>
      </c>
      <c r="H95" s="10">
        <f t="shared" si="15"/>
        <v>84.685540000000003</v>
      </c>
      <c r="I95">
        <v>2.25</v>
      </c>
      <c r="J95">
        <f t="shared" si="16"/>
        <v>9</v>
      </c>
      <c r="K95">
        <v>2</v>
      </c>
      <c r="L95" s="12">
        <f t="shared" si="17"/>
        <v>5.6022408963585439</v>
      </c>
      <c r="M95">
        <v>57</v>
      </c>
      <c r="N95" s="11">
        <f t="shared" si="22"/>
        <v>0.64479638009049767</v>
      </c>
      <c r="O95">
        <v>155</v>
      </c>
      <c r="P95">
        <v>23</v>
      </c>
      <c r="Q95">
        <v>29</v>
      </c>
      <c r="R95">
        <v>12</v>
      </c>
      <c r="S95" s="11">
        <f t="shared" si="23"/>
        <v>0.70175438596491224</v>
      </c>
      <c r="T95">
        <v>39</v>
      </c>
      <c r="U95" s="8">
        <f t="shared" si="18"/>
        <v>3.9</v>
      </c>
      <c r="V95">
        <v>79</v>
      </c>
      <c r="W95" s="8">
        <f t="shared" si="19"/>
        <v>7.9</v>
      </c>
    </row>
    <row r="96" spans="1:23" x14ac:dyDescent="0.2">
      <c r="A96" t="s">
        <v>2</v>
      </c>
      <c r="B96" s="3">
        <v>41802</v>
      </c>
      <c r="C96">
        <v>120</v>
      </c>
      <c r="D96">
        <v>4.0999999999999996</v>
      </c>
      <c r="E96">
        <v>9</v>
      </c>
      <c r="F96">
        <v>93</v>
      </c>
      <c r="G96" s="8">
        <v>37.9</v>
      </c>
      <c r="H96" s="10">
        <f t="shared" si="15"/>
        <v>682.88977999999997</v>
      </c>
      <c r="I96">
        <v>1.8</v>
      </c>
      <c r="J96">
        <f t="shared" si="16"/>
        <v>7.2</v>
      </c>
      <c r="K96">
        <v>5.4</v>
      </c>
      <c r="L96" s="12">
        <f t="shared" si="17"/>
        <v>15.126050420168069</v>
      </c>
      <c r="M96">
        <v>45</v>
      </c>
      <c r="N96" s="11">
        <f t="shared" si="22"/>
        <v>0.50904977375565608</v>
      </c>
      <c r="O96">
        <v>657</v>
      </c>
      <c r="P96">
        <v>1005</v>
      </c>
      <c r="Q96">
        <v>2000.01</v>
      </c>
      <c r="R96">
        <v>34</v>
      </c>
      <c r="S96" s="11">
        <f t="shared" si="23"/>
        <v>1.9883040935672514</v>
      </c>
      <c r="T96">
        <v>24</v>
      </c>
      <c r="U96" s="8">
        <f t="shared" si="18"/>
        <v>2.4</v>
      </c>
      <c r="V96">
        <v>54</v>
      </c>
      <c r="W96" s="8">
        <f t="shared" si="19"/>
        <v>5.4</v>
      </c>
    </row>
    <row r="97" spans="1:23" x14ac:dyDescent="0.2">
      <c r="A97" t="s">
        <v>2</v>
      </c>
      <c r="B97" s="3">
        <v>41802</v>
      </c>
      <c r="C97">
        <v>123</v>
      </c>
      <c r="D97">
        <v>3.7</v>
      </c>
      <c r="E97">
        <v>17</v>
      </c>
      <c r="F97">
        <v>97</v>
      </c>
      <c r="G97" s="8">
        <v>8.6</v>
      </c>
      <c r="H97" s="10">
        <f t="shared" si="15"/>
        <v>154.95651999999998</v>
      </c>
      <c r="I97">
        <v>2.08</v>
      </c>
      <c r="J97">
        <f t="shared" si="16"/>
        <v>8.32</v>
      </c>
      <c r="K97">
        <v>5.4</v>
      </c>
      <c r="L97" s="12">
        <f t="shared" si="17"/>
        <v>15.126050420168069</v>
      </c>
      <c r="M97">
        <v>86</v>
      </c>
      <c r="N97" s="11">
        <f t="shared" si="22"/>
        <v>0.97285067873303166</v>
      </c>
      <c r="O97">
        <v>165</v>
      </c>
      <c r="P97">
        <v>33</v>
      </c>
      <c r="Q97">
        <v>87</v>
      </c>
      <c r="R97">
        <v>12</v>
      </c>
      <c r="S97" s="11">
        <f t="shared" si="23"/>
        <v>0.70175438596491224</v>
      </c>
      <c r="T97">
        <v>39</v>
      </c>
      <c r="U97" s="8">
        <f t="shared" si="18"/>
        <v>3.9</v>
      </c>
      <c r="V97">
        <v>77</v>
      </c>
      <c r="W97" s="8">
        <f t="shared" si="19"/>
        <v>7.7</v>
      </c>
    </row>
    <row r="98" spans="1:23" x14ac:dyDescent="0.2">
      <c r="A98" t="s">
        <v>2</v>
      </c>
      <c r="B98" s="3">
        <v>41802</v>
      </c>
      <c r="C98">
        <v>126</v>
      </c>
      <c r="D98">
        <v>3.7</v>
      </c>
      <c r="E98">
        <v>29</v>
      </c>
      <c r="F98">
        <v>102</v>
      </c>
      <c r="G98" s="8">
        <v>6.5</v>
      </c>
      <c r="H98" s="10">
        <f t="shared" si="15"/>
        <v>117.1183</v>
      </c>
      <c r="I98">
        <v>1.85</v>
      </c>
      <c r="J98">
        <f t="shared" si="16"/>
        <v>7.4</v>
      </c>
      <c r="K98">
        <v>5.6</v>
      </c>
      <c r="L98" s="12">
        <f t="shared" si="17"/>
        <v>15.686274509803921</v>
      </c>
      <c r="M98">
        <v>96</v>
      </c>
      <c r="N98" s="11">
        <f t="shared" si="22"/>
        <v>1.0859728506787329</v>
      </c>
      <c r="O98">
        <v>126</v>
      </c>
      <c r="P98">
        <v>171</v>
      </c>
      <c r="Q98">
        <v>599</v>
      </c>
      <c r="R98">
        <v>16</v>
      </c>
      <c r="S98" s="11">
        <f t="shared" si="23"/>
        <v>0.93567251461988299</v>
      </c>
      <c r="T98">
        <v>34</v>
      </c>
      <c r="U98" s="8">
        <f t="shared" si="18"/>
        <v>3.4</v>
      </c>
      <c r="V98">
        <v>88</v>
      </c>
      <c r="W98" s="8">
        <f t="shared" si="19"/>
        <v>8.8000000000000007</v>
      </c>
    </row>
    <row r="99" spans="1:23" x14ac:dyDescent="0.2">
      <c r="A99" t="s">
        <v>2</v>
      </c>
      <c r="B99" s="3">
        <v>41802</v>
      </c>
      <c r="C99">
        <v>133</v>
      </c>
      <c r="D99">
        <v>8.51</v>
      </c>
      <c r="E99">
        <v>10</v>
      </c>
      <c r="F99">
        <v>99</v>
      </c>
      <c r="G99" s="8">
        <v>1.2</v>
      </c>
      <c r="H99" s="10">
        <f t="shared" ref="H99:H130" si="24">G99*18.0182</f>
        <v>21.621839999999999</v>
      </c>
      <c r="I99">
        <v>1.88</v>
      </c>
      <c r="J99">
        <f t="shared" ref="J99:J130" si="25">I99/0.25</f>
        <v>7.52</v>
      </c>
      <c r="K99">
        <v>58.9</v>
      </c>
      <c r="L99" s="12">
        <f t="shared" ref="L99:L130" si="26">K99/0.357</f>
        <v>164.9859943977591</v>
      </c>
      <c r="M99">
        <v>961</v>
      </c>
      <c r="N99" s="11">
        <f t="shared" si="22"/>
        <v>10.871040723981899</v>
      </c>
      <c r="O99">
        <v>1382</v>
      </c>
      <c r="P99">
        <v>748</v>
      </c>
      <c r="Q99">
        <v>2000.01</v>
      </c>
      <c r="R99">
        <v>75</v>
      </c>
      <c r="S99" s="11">
        <f t="shared" si="23"/>
        <v>4.3859649122807012</v>
      </c>
      <c r="T99">
        <v>26</v>
      </c>
      <c r="U99" s="8">
        <f t="shared" ref="U99:U130" si="27">T99/10</f>
        <v>2.6</v>
      </c>
      <c r="V99">
        <v>64</v>
      </c>
      <c r="W99" s="8">
        <f t="shared" ref="W99:W130" si="28">V99/10</f>
        <v>6.4</v>
      </c>
    </row>
    <row r="100" spans="1:23" x14ac:dyDescent="0.2">
      <c r="A100" t="s">
        <v>2</v>
      </c>
      <c r="B100" s="3">
        <v>41804</v>
      </c>
      <c r="C100">
        <v>124</v>
      </c>
      <c r="D100">
        <v>4.0999999999999996</v>
      </c>
      <c r="E100">
        <v>23</v>
      </c>
      <c r="F100">
        <v>90</v>
      </c>
      <c r="G100" s="8">
        <v>1.2</v>
      </c>
      <c r="H100" s="10">
        <f t="shared" si="24"/>
        <v>21.621839999999999</v>
      </c>
      <c r="I100">
        <v>1.8</v>
      </c>
      <c r="J100">
        <f t="shared" si="25"/>
        <v>7.2</v>
      </c>
      <c r="K100">
        <v>4.8</v>
      </c>
      <c r="L100" s="12">
        <f t="shared" si="26"/>
        <v>13.445378151260504</v>
      </c>
      <c r="M100">
        <v>59</v>
      </c>
      <c r="N100" s="11">
        <f t="shared" si="22"/>
        <v>0.66742081447963797</v>
      </c>
      <c r="O100">
        <v>47</v>
      </c>
      <c r="P100">
        <v>41</v>
      </c>
      <c r="Q100">
        <v>68</v>
      </c>
      <c r="R100">
        <v>10</v>
      </c>
      <c r="S100" s="11">
        <f t="shared" si="23"/>
        <v>0.58479532163742687</v>
      </c>
      <c r="T100">
        <v>23</v>
      </c>
      <c r="U100" s="8">
        <f t="shared" si="27"/>
        <v>2.2999999999999998</v>
      </c>
      <c r="V100">
        <v>59</v>
      </c>
      <c r="W100" s="8">
        <f t="shared" si="28"/>
        <v>5.9</v>
      </c>
    </row>
    <row r="101" spans="1:23" x14ac:dyDescent="0.2">
      <c r="A101" t="s">
        <v>2</v>
      </c>
      <c r="B101" s="3">
        <v>41804</v>
      </c>
      <c r="C101">
        <v>120</v>
      </c>
      <c r="D101">
        <v>4</v>
      </c>
      <c r="E101">
        <v>20</v>
      </c>
      <c r="F101">
        <v>84</v>
      </c>
      <c r="G101" s="8">
        <v>2.2000000000000002</v>
      </c>
      <c r="H101" s="10">
        <f t="shared" si="24"/>
        <v>39.640040000000006</v>
      </c>
      <c r="I101">
        <v>2.08</v>
      </c>
      <c r="J101">
        <f t="shared" si="25"/>
        <v>8.32</v>
      </c>
      <c r="K101">
        <v>16.3</v>
      </c>
      <c r="L101" s="12">
        <f t="shared" si="26"/>
        <v>45.65826330532213</v>
      </c>
      <c r="M101">
        <v>105</v>
      </c>
      <c r="N101" s="11">
        <f t="shared" si="22"/>
        <v>1.1877828054298643</v>
      </c>
      <c r="O101">
        <v>111</v>
      </c>
      <c r="P101">
        <v>108</v>
      </c>
      <c r="Q101">
        <v>69</v>
      </c>
      <c r="R101">
        <v>14</v>
      </c>
      <c r="S101" s="11">
        <f t="shared" si="23"/>
        <v>0.81871345029239762</v>
      </c>
      <c r="T101">
        <v>32</v>
      </c>
      <c r="U101" s="8">
        <f t="shared" si="27"/>
        <v>3.2</v>
      </c>
      <c r="V101">
        <v>85</v>
      </c>
      <c r="W101" s="8">
        <f t="shared" si="28"/>
        <v>8.5</v>
      </c>
    </row>
    <row r="102" spans="1:23" x14ac:dyDescent="0.2">
      <c r="A102" t="s">
        <v>2</v>
      </c>
      <c r="B102" s="3">
        <v>41804</v>
      </c>
      <c r="C102">
        <v>128</v>
      </c>
      <c r="D102">
        <v>3.1</v>
      </c>
      <c r="E102">
        <v>26</v>
      </c>
      <c r="F102">
        <v>98</v>
      </c>
      <c r="G102" s="8">
        <v>1.4</v>
      </c>
      <c r="H102" s="10">
        <f t="shared" si="24"/>
        <v>25.225479999999997</v>
      </c>
      <c r="I102">
        <v>1.89</v>
      </c>
      <c r="J102">
        <f t="shared" si="25"/>
        <v>7.56</v>
      </c>
      <c r="K102">
        <v>4.7</v>
      </c>
      <c r="L102" s="12">
        <f t="shared" si="26"/>
        <v>13.165266106442578</v>
      </c>
      <c r="M102">
        <v>42</v>
      </c>
      <c r="N102" s="11">
        <f t="shared" si="22"/>
        <v>0.47511312217194568</v>
      </c>
      <c r="O102">
        <v>87</v>
      </c>
      <c r="P102">
        <v>55</v>
      </c>
      <c r="Q102">
        <v>68</v>
      </c>
      <c r="R102">
        <v>18</v>
      </c>
      <c r="S102" s="11">
        <f t="shared" si="23"/>
        <v>1.0526315789473684</v>
      </c>
      <c r="T102">
        <v>27</v>
      </c>
      <c r="U102" s="8">
        <f t="shared" si="27"/>
        <v>2.7</v>
      </c>
      <c r="V102">
        <v>66</v>
      </c>
      <c r="W102" s="8">
        <f t="shared" si="28"/>
        <v>6.6</v>
      </c>
    </row>
    <row r="103" spans="1:23" x14ac:dyDescent="0.2">
      <c r="A103" t="s">
        <v>2</v>
      </c>
      <c r="B103" s="3">
        <v>41804</v>
      </c>
      <c r="C103">
        <v>143</v>
      </c>
      <c r="D103">
        <v>6.8</v>
      </c>
      <c r="E103">
        <v>7</v>
      </c>
      <c r="F103">
        <v>102</v>
      </c>
      <c r="G103" s="8">
        <v>1.9</v>
      </c>
      <c r="H103" s="10">
        <f t="shared" si="24"/>
        <v>34.234580000000001</v>
      </c>
      <c r="I103">
        <v>2.1</v>
      </c>
      <c r="J103">
        <f t="shared" si="25"/>
        <v>8.4</v>
      </c>
      <c r="K103">
        <v>64.81</v>
      </c>
      <c r="L103" s="12">
        <f t="shared" si="26"/>
        <v>181.54061624649862</v>
      </c>
      <c r="M103">
        <v>1406</v>
      </c>
      <c r="N103" s="11">
        <f t="shared" si="22"/>
        <v>15.904977375565609</v>
      </c>
      <c r="O103">
        <v>219</v>
      </c>
      <c r="P103">
        <v>162</v>
      </c>
      <c r="Q103">
        <v>643</v>
      </c>
      <c r="R103">
        <v>14</v>
      </c>
      <c r="S103" s="11">
        <f t="shared" si="23"/>
        <v>0.81871345029239762</v>
      </c>
      <c r="T103">
        <v>33</v>
      </c>
      <c r="U103" s="8">
        <f t="shared" si="27"/>
        <v>3.3</v>
      </c>
      <c r="V103">
        <v>83</v>
      </c>
      <c r="W103" s="8">
        <f t="shared" si="28"/>
        <v>8.3000000000000007</v>
      </c>
    </row>
    <row r="104" spans="1:23" x14ac:dyDescent="0.2">
      <c r="A104" t="s">
        <v>2</v>
      </c>
      <c r="B104" s="3">
        <v>41802</v>
      </c>
      <c r="C104">
        <v>130</v>
      </c>
      <c r="D104">
        <v>5.5</v>
      </c>
      <c r="E104">
        <v>9</v>
      </c>
      <c r="G104" s="8">
        <v>0.6</v>
      </c>
      <c r="H104" s="10">
        <f t="shared" si="24"/>
        <v>10.810919999999999</v>
      </c>
      <c r="I104">
        <v>2.19</v>
      </c>
      <c r="J104">
        <f t="shared" si="25"/>
        <v>8.76</v>
      </c>
      <c r="K104">
        <v>47</v>
      </c>
      <c r="L104" s="12">
        <f t="shared" si="26"/>
        <v>131.65266106442579</v>
      </c>
      <c r="M104">
        <v>1096</v>
      </c>
      <c r="N104" s="11">
        <f t="shared" si="22"/>
        <v>12.398190045248867</v>
      </c>
      <c r="O104">
        <v>624</v>
      </c>
      <c r="P104">
        <v>482</v>
      </c>
      <c r="Q104">
        <v>1466</v>
      </c>
      <c r="R104">
        <v>16</v>
      </c>
      <c r="S104" s="11">
        <f t="shared" si="23"/>
        <v>0.93567251461988299</v>
      </c>
      <c r="T104">
        <v>41</v>
      </c>
      <c r="U104" s="8">
        <f t="shared" si="27"/>
        <v>4.0999999999999996</v>
      </c>
      <c r="V104">
        <v>105</v>
      </c>
      <c r="W104" s="8">
        <f t="shared" si="28"/>
        <v>10.5</v>
      </c>
    </row>
    <row r="105" spans="1:23" x14ac:dyDescent="0.2">
      <c r="A105" t="s">
        <v>2</v>
      </c>
      <c r="B105" s="3">
        <v>41804</v>
      </c>
      <c r="C105">
        <v>135</v>
      </c>
      <c r="D105">
        <v>4.7</v>
      </c>
      <c r="E105">
        <v>16</v>
      </c>
      <c r="F105">
        <v>99</v>
      </c>
      <c r="G105" s="8">
        <v>4.4000000000000004</v>
      </c>
      <c r="H105" s="10">
        <f t="shared" si="24"/>
        <v>79.280080000000012</v>
      </c>
      <c r="I105">
        <v>1.89</v>
      </c>
      <c r="J105">
        <f t="shared" si="25"/>
        <v>7.56</v>
      </c>
      <c r="K105">
        <v>28.5</v>
      </c>
      <c r="L105" s="12">
        <f t="shared" si="26"/>
        <v>79.831932773109244</v>
      </c>
      <c r="M105">
        <v>458</v>
      </c>
      <c r="N105" s="11">
        <f t="shared" si="22"/>
        <v>5.1809954751131215</v>
      </c>
      <c r="O105">
        <v>96</v>
      </c>
      <c r="P105">
        <v>71</v>
      </c>
      <c r="Q105">
        <v>205</v>
      </c>
      <c r="R105">
        <v>16</v>
      </c>
      <c r="S105" s="11">
        <f t="shared" si="23"/>
        <v>0.93567251461988299</v>
      </c>
      <c r="T105">
        <v>36</v>
      </c>
      <c r="U105" s="8">
        <f t="shared" si="27"/>
        <v>3.6</v>
      </c>
      <c r="V105">
        <v>80</v>
      </c>
      <c r="W105" s="8">
        <f t="shared" si="28"/>
        <v>8</v>
      </c>
    </row>
    <row r="106" spans="1:23" x14ac:dyDescent="0.2">
      <c r="A106" t="s">
        <v>2</v>
      </c>
      <c r="B106" s="3">
        <v>41804</v>
      </c>
      <c r="C106">
        <v>122</v>
      </c>
      <c r="D106">
        <v>3.1</v>
      </c>
      <c r="E106">
        <v>26</v>
      </c>
      <c r="F106">
        <v>94</v>
      </c>
      <c r="G106" s="8">
        <v>5.2</v>
      </c>
      <c r="H106" s="10">
        <f t="shared" si="24"/>
        <v>93.694640000000007</v>
      </c>
      <c r="I106">
        <v>2</v>
      </c>
      <c r="J106">
        <f t="shared" si="25"/>
        <v>8</v>
      </c>
      <c r="K106">
        <v>1.9</v>
      </c>
      <c r="L106" s="12">
        <f t="shared" si="26"/>
        <v>5.322128851540616</v>
      </c>
      <c r="M106">
        <v>18</v>
      </c>
      <c r="N106" s="11">
        <f t="shared" si="22"/>
        <v>0.20361990950226244</v>
      </c>
      <c r="O106">
        <v>59</v>
      </c>
      <c r="P106">
        <v>177</v>
      </c>
      <c r="Q106">
        <v>384</v>
      </c>
      <c r="R106">
        <v>14</v>
      </c>
      <c r="S106" s="11">
        <f t="shared" si="23"/>
        <v>0.81871345029239762</v>
      </c>
      <c r="T106">
        <v>35</v>
      </c>
      <c r="U106" s="8">
        <f t="shared" si="27"/>
        <v>3.5</v>
      </c>
      <c r="V106">
        <v>71</v>
      </c>
      <c r="W106" s="8">
        <f t="shared" si="28"/>
        <v>7.1</v>
      </c>
    </row>
    <row r="107" spans="1:23" x14ac:dyDescent="0.2">
      <c r="A107" t="s">
        <v>2</v>
      </c>
      <c r="B107" s="3">
        <v>41804</v>
      </c>
      <c r="C107">
        <v>130</v>
      </c>
      <c r="D107">
        <v>4.4000000000000004</v>
      </c>
      <c r="E107">
        <v>27</v>
      </c>
      <c r="F107">
        <v>99</v>
      </c>
      <c r="G107" s="8">
        <v>4.3</v>
      </c>
      <c r="H107" s="10">
        <f t="shared" si="24"/>
        <v>77.478259999999992</v>
      </c>
      <c r="I107">
        <v>2.2799999999999998</v>
      </c>
      <c r="J107">
        <f t="shared" si="25"/>
        <v>9.1199999999999992</v>
      </c>
      <c r="K107">
        <v>3</v>
      </c>
      <c r="L107" s="12">
        <f t="shared" si="26"/>
        <v>8.4033613445378155</v>
      </c>
      <c r="M107">
        <v>104</v>
      </c>
      <c r="N107" s="11">
        <f t="shared" si="22"/>
        <v>1.1764705882352939</v>
      </c>
      <c r="O107">
        <v>32</v>
      </c>
      <c r="P107">
        <v>43</v>
      </c>
      <c r="Q107">
        <v>34</v>
      </c>
      <c r="R107">
        <v>14</v>
      </c>
      <c r="S107" s="11">
        <f t="shared" si="23"/>
        <v>0.81871345029239762</v>
      </c>
      <c r="T107">
        <v>38</v>
      </c>
      <c r="U107" s="8">
        <f t="shared" si="27"/>
        <v>3.8</v>
      </c>
      <c r="V107">
        <v>79</v>
      </c>
      <c r="W107" s="8">
        <f t="shared" si="28"/>
        <v>7.9</v>
      </c>
    </row>
    <row r="108" spans="1:23" x14ac:dyDescent="0.2">
      <c r="A108" t="s">
        <v>2</v>
      </c>
      <c r="B108" s="3">
        <v>41804</v>
      </c>
      <c r="C108">
        <v>125</v>
      </c>
      <c r="D108">
        <v>3.6</v>
      </c>
      <c r="E108">
        <v>29</v>
      </c>
      <c r="F108">
        <v>99</v>
      </c>
      <c r="G108" s="8">
        <v>5.3</v>
      </c>
      <c r="H108" s="10">
        <f t="shared" si="24"/>
        <v>95.496459999999999</v>
      </c>
      <c r="I108">
        <v>2.36</v>
      </c>
      <c r="J108">
        <f t="shared" si="25"/>
        <v>9.44</v>
      </c>
      <c r="K108">
        <v>3.6</v>
      </c>
      <c r="L108" s="12">
        <f t="shared" si="26"/>
        <v>10.08403361344538</v>
      </c>
      <c r="M108">
        <v>67</v>
      </c>
      <c r="N108" s="11">
        <f t="shared" si="22"/>
        <v>0.75791855203619907</v>
      </c>
      <c r="O108">
        <v>54</v>
      </c>
      <c r="P108">
        <v>23</v>
      </c>
      <c r="Q108">
        <v>25</v>
      </c>
      <c r="R108">
        <v>12</v>
      </c>
      <c r="S108" s="11">
        <f t="shared" si="23"/>
        <v>0.70175438596491224</v>
      </c>
      <c r="T108">
        <v>34</v>
      </c>
      <c r="U108" s="8">
        <f t="shared" si="27"/>
        <v>3.4</v>
      </c>
      <c r="V108">
        <v>98</v>
      </c>
      <c r="W108" s="8">
        <f t="shared" si="28"/>
        <v>9.8000000000000007</v>
      </c>
    </row>
    <row r="109" spans="1:23" x14ac:dyDescent="0.2">
      <c r="A109" t="s">
        <v>2</v>
      </c>
      <c r="B109" s="3">
        <v>41804</v>
      </c>
      <c r="C109">
        <v>129</v>
      </c>
      <c r="D109">
        <v>4.2</v>
      </c>
      <c r="E109">
        <v>30</v>
      </c>
      <c r="F109">
        <v>101</v>
      </c>
      <c r="G109" s="8">
        <v>4.7</v>
      </c>
      <c r="H109" s="10">
        <f t="shared" si="24"/>
        <v>84.685540000000003</v>
      </c>
      <c r="I109">
        <v>2.54</v>
      </c>
      <c r="J109">
        <f t="shared" si="25"/>
        <v>10.16</v>
      </c>
      <c r="K109">
        <v>5.0999999999999996</v>
      </c>
      <c r="L109" s="12">
        <f t="shared" si="26"/>
        <v>14.285714285714285</v>
      </c>
      <c r="M109">
        <v>79</v>
      </c>
      <c r="N109" s="11">
        <f t="shared" si="22"/>
        <v>0.89366515837104066</v>
      </c>
      <c r="O109">
        <v>138</v>
      </c>
      <c r="P109">
        <v>48</v>
      </c>
      <c r="Q109">
        <v>59</v>
      </c>
      <c r="R109">
        <v>16</v>
      </c>
      <c r="S109" s="11">
        <f t="shared" si="23"/>
        <v>0.93567251461988299</v>
      </c>
      <c r="T109">
        <v>16</v>
      </c>
      <c r="U109" s="8">
        <f t="shared" si="27"/>
        <v>1.6</v>
      </c>
      <c r="V109">
        <v>63</v>
      </c>
      <c r="W109" s="8">
        <f t="shared" si="28"/>
        <v>6.3</v>
      </c>
    </row>
    <row r="110" spans="1:23" x14ac:dyDescent="0.2">
      <c r="A110" t="s">
        <v>2</v>
      </c>
      <c r="B110" s="3">
        <v>41835</v>
      </c>
      <c r="C110">
        <v>127</v>
      </c>
      <c r="D110">
        <v>4.0999999999999996</v>
      </c>
      <c r="E110">
        <v>25</v>
      </c>
      <c r="F110">
        <v>99</v>
      </c>
      <c r="G110" s="8">
        <v>3.9</v>
      </c>
      <c r="H110" s="10">
        <f t="shared" si="24"/>
        <v>70.270979999999994</v>
      </c>
      <c r="I110">
        <v>2.11</v>
      </c>
      <c r="J110">
        <f t="shared" si="25"/>
        <v>8.44</v>
      </c>
      <c r="K110">
        <v>1.7</v>
      </c>
      <c r="L110" s="12">
        <f t="shared" si="26"/>
        <v>4.7619047619047619</v>
      </c>
      <c r="M110">
        <v>17.989999999999998</v>
      </c>
      <c r="N110" s="11">
        <f t="shared" si="22"/>
        <v>0.20350678733031671</v>
      </c>
      <c r="O110">
        <v>84</v>
      </c>
      <c r="P110">
        <v>51</v>
      </c>
      <c r="Q110">
        <v>46</v>
      </c>
      <c r="R110">
        <v>7</v>
      </c>
      <c r="S110" s="11">
        <f t="shared" si="23"/>
        <v>0.40935672514619881</v>
      </c>
      <c r="T110">
        <v>29</v>
      </c>
      <c r="U110" s="8">
        <f t="shared" si="27"/>
        <v>2.9</v>
      </c>
      <c r="V110">
        <v>78</v>
      </c>
      <c r="W110" s="8">
        <f t="shared" si="28"/>
        <v>7.8</v>
      </c>
    </row>
    <row r="111" spans="1:23" x14ac:dyDescent="0.2">
      <c r="A111" t="s">
        <v>2</v>
      </c>
      <c r="B111" s="3">
        <v>41835</v>
      </c>
      <c r="C111">
        <v>128</v>
      </c>
      <c r="D111">
        <v>4</v>
      </c>
      <c r="E111">
        <v>19</v>
      </c>
      <c r="F111">
        <v>108</v>
      </c>
      <c r="G111" s="8">
        <v>5</v>
      </c>
      <c r="H111" s="10">
        <f t="shared" si="24"/>
        <v>90.091000000000008</v>
      </c>
      <c r="I111">
        <v>1.96</v>
      </c>
      <c r="J111">
        <f t="shared" si="25"/>
        <v>7.84</v>
      </c>
      <c r="K111">
        <v>4.5999999999999996</v>
      </c>
      <c r="L111" s="12">
        <f t="shared" si="26"/>
        <v>12.88515406162465</v>
      </c>
      <c r="M111">
        <v>95</v>
      </c>
      <c r="N111" s="11">
        <f t="shared" si="22"/>
        <v>1.0746606334841629</v>
      </c>
      <c r="O111">
        <v>56</v>
      </c>
      <c r="P111">
        <v>34</v>
      </c>
      <c r="Q111">
        <v>93</v>
      </c>
      <c r="R111">
        <v>8</v>
      </c>
      <c r="S111" s="11">
        <f t="shared" si="23"/>
        <v>0.46783625730994149</v>
      </c>
      <c r="T111">
        <v>27</v>
      </c>
      <c r="U111" s="8">
        <f t="shared" si="27"/>
        <v>2.7</v>
      </c>
      <c r="V111">
        <v>76</v>
      </c>
      <c r="W111" s="8">
        <f t="shared" si="28"/>
        <v>7.6</v>
      </c>
    </row>
    <row r="112" spans="1:23" x14ac:dyDescent="0.2">
      <c r="A112" t="s">
        <v>2</v>
      </c>
      <c r="B112" s="3">
        <v>41805</v>
      </c>
      <c r="C112">
        <v>126</v>
      </c>
      <c r="D112">
        <v>2.7</v>
      </c>
      <c r="E112">
        <v>19</v>
      </c>
      <c r="F112">
        <v>102</v>
      </c>
      <c r="G112" s="8">
        <v>3.4</v>
      </c>
      <c r="H112" s="10">
        <f t="shared" si="24"/>
        <v>61.261879999999998</v>
      </c>
      <c r="I112">
        <v>1.78</v>
      </c>
      <c r="J112">
        <f t="shared" si="25"/>
        <v>7.12</v>
      </c>
      <c r="K112">
        <v>3.6</v>
      </c>
      <c r="L112" s="12">
        <f t="shared" si="26"/>
        <v>10.08403361344538</v>
      </c>
      <c r="M112">
        <v>70</v>
      </c>
      <c r="N112" s="11">
        <f t="shared" si="22"/>
        <v>0.79185520361990946</v>
      </c>
      <c r="O112">
        <v>75</v>
      </c>
      <c r="P112">
        <v>29</v>
      </c>
      <c r="Q112">
        <v>119</v>
      </c>
      <c r="R112">
        <v>11</v>
      </c>
      <c r="S112" s="11">
        <f t="shared" si="23"/>
        <v>0.64327485380116955</v>
      </c>
      <c r="T112">
        <v>33</v>
      </c>
      <c r="U112" s="8">
        <f t="shared" si="27"/>
        <v>3.3</v>
      </c>
      <c r="V112">
        <v>80</v>
      </c>
      <c r="W112" s="8">
        <f t="shared" si="28"/>
        <v>8</v>
      </c>
    </row>
    <row r="113" spans="1:23" x14ac:dyDescent="0.2">
      <c r="A113" t="s">
        <v>2</v>
      </c>
      <c r="B113" s="3">
        <v>41805</v>
      </c>
      <c r="C113">
        <v>129</v>
      </c>
      <c r="D113">
        <v>3.6</v>
      </c>
      <c r="E113">
        <v>23</v>
      </c>
      <c r="F113">
        <v>105</v>
      </c>
      <c r="G113" s="8">
        <v>4.4000000000000004</v>
      </c>
      <c r="H113" s="10">
        <f t="shared" si="24"/>
        <v>79.280080000000012</v>
      </c>
      <c r="I113">
        <v>2.27</v>
      </c>
      <c r="J113">
        <f t="shared" si="25"/>
        <v>9.08</v>
      </c>
      <c r="K113">
        <v>1.8</v>
      </c>
      <c r="L113" s="12">
        <f t="shared" si="26"/>
        <v>5.0420168067226898</v>
      </c>
      <c r="M113">
        <v>37</v>
      </c>
      <c r="N113" s="11">
        <f t="shared" si="22"/>
        <v>0.41855203619909498</v>
      </c>
      <c r="O113">
        <v>75</v>
      </c>
      <c r="P113">
        <v>19</v>
      </c>
      <c r="Q113">
        <v>25</v>
      </c>
      <c r="R113">
        <v>13</v>
      </c>
      <c r="S113" s="11">
        <f t="shared" si="23"/>
        <v>0.76023391812865493</v>
      </c>
      <c r="T113">
        <v>26</v>
      </c>
      <c r="U113" s="8">
        <f t="shared" si="27"/>
        <v>2.6</v>
      </c>
      <c r="V113">
        <v>85</v>
      </c>
      <c r="W113" s="8">
        <f t="shared" si="28"/>
        <v>8.5</v>
      </c>
    </row>
    <row r="114" spans="1:23" x14ac:dyDescent="0.2">
      <c r="A114" t="s">
        <v>2</v>
      </c>
      <c r="B114" s="3">
        <v>41805</v>
      </c>
      <c r="C114">
        <v>120</v>
      </c>
      <c r="D114">
        <v>3.7</v>
      </c>
      <c r="E114">
        <v>19</v>
      </c>
      <c r="F114">
        <v>100</v>
      </c>
      <c r="G114" s="8">
        <v>5.0999999999999996</v>
      </c>
      <c r="H114" s="10">
        <f t="shared" si="24"/>
        <v>91.89282</v>
      </c>
      <c r="I114">
        <v>2.09</v>
      </c>
      <c r="J114">
        <f t="shared" si="25"/>
        <v>8.36</v>
      </c>
      <c r="K114">
        <v>3.2</v>
      </c>
      <c r="L114" s="12">
        <f t="shared" si="26"/>
        <v>8.9635854341736696</v>
      </c>
      <c r="M114">
        <v>126</v>
      </c>
      <c r="N114" s="11">
        <f t="shared" si="22"/>
        <v>1.4253393665158369</v>
      </c>
      <c r="O114">
        <v>144</v>
      </c>
      <c r="P114">
        <v>11</v>
      </c>
      <c r="Q114">
        <v>37</v>
      </c>
      <c r="R114">
        <v>12</v>
      </c>
      <c r="S114" s="11">
        <f t="shared" si="23"/>
        <v>0.70175438596491224</v>
      </c>
      <c r="T114">
        <v>34</v>
      </c>
      <c r="U114" s="8">
        <f t="shared" si="27"/>
        <v>3.4</v>
      </c>
      <c r="V114">
        <v>83</v>
      </c>
      <c r="W114" s="8">
        <f t="shared" si="28"/>
        <v>8.3000000000000007</v>
      </c>
    </row>
    <row r="115" spans="1:23" x14ac:dyDescent="0.2">
      <c r="A115" t="s">
        <v>2</v>
      </c>
      <c r="B115" s="3">
        <v>41835</v>
      </c>
      <c r="C115">
        <v>125</v>
      </c>
      <c r="D115">
        <v>3</v>
      </c>
      <c r="E115">
        <v>21</v>
      </c>
      <c r="F115">
        <v>100</v>
      </c>
      <c r="G115" s="8">
        <v>4.5</v>
      </c>
      <c r="H115" s="10">
        <f t="shared" si="24"/>
        <v>81.081900000000005</v>
      </c>
      <c r="I115">
        <v>2.0499999999999998</v>
      </c>
      <c r="J115">
        <f t="shared" si="25"/>
        <v>8.1999999999999993</v>
      </c>
      <c r="K115">
        <v>2.4</v>
      </c>
      <c r="L115" s="12">
        <f t="shared" si="26"/>
        <v>6.7226890756302522</v>
      </c>
      <c r="M115">
        <v>55</v>
      </c>
      <c r="N115" s="11">
        <f t="shared" si="22"/>
        <v>0.62217194570135748</v>
      </c>
      <c r="O115">
        <v>68</v>
      </c>
      <c r="P115">
        <v>39</v>
      </c>
      <c r="Q115">
        <v>179</v>
      </c>
      <c r="R115">
        <v>10</v>
      </c>
      <c r="S115" s="11">
        <f t="shared" si="23"/>
        <v>0.58479532163742687</v>
      </c>
      <c r="T115">
        <v>36</v>
      </c>
      <c r="U115" s="8">
        <f t="shared" si="27"/>
        <v>3.6</v>
      </c>
      <c r="V115">
        <v>74</v>
      </c>
      <c r="W115" s="8">
        <f t="shared" si="28"/>
        <v>7.4</v>
      </c>
    </row>
    <row r="116" spans="1:23" x14ac:dyDescent="0.2">
      <c r="A116" t="s">
        <v>2</v>
      </c>
      <c r="B116" s="3">
        <v>41805</v>
      </c>
      <c r="C116">
        <v>124</v>
      </c>
      <c r="D116">
        <v>3.9</v>
      </c>
      <c r="E116">
        <v>12</v>
      </c>
      <c r="F116">
        <v>100</v>
      </c>
      <c r="G116" s="8">
        <v>3.9</v>
      </c>
      <c r="H116" s="10">
        <f t="shared" si="24"/>
        <v>70.270979999999994</v>
      </c>
      <c r="I116">
        <v>2.0299999999999998</v>
      </c>
      <c r="J116">
        <f t="shared" si="25"/>
        <v>8.1199999999999992</v>
      </c>
      <c r="K116">
        <v>7.2</v>
      </c>
      <c r="L116" s="12">
        <f t="shared" si="26"/>
        <v>20.168067226890759</v>
      </c>
      <c r="M116">
        <v>73</v>
      </c>
      <c r="N116" s="11">
        <f t="shared" si="22"/>
        <v>0.82579185520361986</v>
      </c>
      <c r="O116">
        <v>83</v>
      </c>
      <c r="P116">
        <v>35</v>
      </c>
      <c r="Q116">
        <v>132</v>
      </c>
      <c r="R116">
        <v>10</v>
      </c>
      <c r="S116" s="11">
        <f t="shared" si="23"/>
        <v>0.58479532163742687</v>
      </c>
      <c r="T116">
        <v>35</v>
      </c>
      <c r="U116" s="8">
        <f t="shared" si="27"/>
        <v>3.5</v>
      </c>
      <c r="V116">
        <v>78</v>
      </c>
      <c r="W116" s="8">
        <f t="shared" si="28"/>
        <v>7.8</v>
      </c>
    </row>
    <row r="117" spans="1:23" x14ac:dyDescent="0.2">
      <c r="A117" t="s">
        <v>2</v>
      </c>
      <c r="B117" s="3">
        <v>41805</v>
      </c>
      <c r="C117">
        <v>158</v>
      </c>
      <c r="D117">
        <v>6.7</v>
      </c>
      <c r="E117">
        <v>5</v>
      </c>
      <c r="G117" s="8">
        <v>4.8</v>
      </c>
      <c r="H117" s="10">
        <f t="shared" si="24"/>
        <v>86.487359999999995</v>
      </c>
      <c r="I117">
        <v>0.99</v>
      </c>
      <c r="J117">
        <f t="shared" si="25"/>
        <v>3.96</v>
      </c>
      <c r="K117">
        <v>6.6</v>
      </c>
      <c r="L117" s="12">
        <f t="shared" si="26"/>
        <v>18.487394957983192</v>
      </c>
      <c r="M117">
        <v>94</v>
      </c>
      <c r="N117" s="11">
        <f t="shared" si="22"/>
        <v>1.0633484162895928</v>
      </c>
      <c r="O117">
        <v>0.49</v>
      </c>
      <c r="P117">
        <v>94</v>
      </c>
      <c r="Q117">
        <v>263</v>
      </c>
      <c r="R117">
        <v>10</v>
      </c>
      <c r="S117" s="11">
        <f t="shared" si="23"/>
        <v>0.58479532163742687</v>
      </c>
      <c r="T117">
        <v>33</v>
      </c>
      <c r="U117" s="8">
        <f t="shared" si="27"/>
        <v>3.3</v>
      </c>
      <c r="V117">
        <v>78</v>
      </c>
      <c r="W117" s="8">
        <f t="shared" si="28"/>
        <v>7.8</v>
      </c>
    </row>
    <row r="118" spans="1:23" x14ac:dyDescent="0.2">
      <c r="A118" t="s">
        <v>2</v>
      </c>
      <c r="B118" s="3">
        <v>41805</v>
      </c>
      <c r="C118">
        <v>126</v>
      </c>
      <c r="D118">
        <v>4.5999999999999996</v>
      </c>
      <c r="E118">
        <v>16</v>
      </c>
      <c r="F118">
        <v>97</v>
      </c>
      <c r="G118" s="8">
        <v>3.7</v>
      </c>
      <c r="H118" s="10">
        <f t="shared" si="24"/>
        <v>66.66734000000001</v>
      </c>
      <c r="I118">
        <v>2.04</v>
      </c>
      <c r="J118">
        <f t="shared" si="25"/>
        <v>8.16</v>
      </c>
      <c r="K118">
        <v>4.3</v>
      </c>
      <c r="L118" s="12">
        <f t="shared" si="26"/>
        <v>12.044817927170868</v>
      </c>
      <c r="M118">
        <v>50</v>
      </c>
      <c r="N118" s="11">
        <f t="shared" si="22"/>
        <v>0.56561085972850678</v>
      </c>
      <c r="O118">
        <v>99</v>
      </c>
      <c r="P118">
        <v>61</v>
      </c>
      <c r="Q118">
        <v>283</v>
      </c>
      <c r="R118">
        <v>11</v>
      </c>
      <c r="S118" s="11">
        <f t="shared" si="23"/>
        <v>0.64327485380116955</v>
      </c>
      <c r="T118">
        <v>30</v>
      </c>
      <c r="U118" s="8">
        <f t="shared" si="27"/>
        <v>3</v>
      </c>
      <c r="V118">
        <v>80</v>
      </c>
      <c r="W118" s="8">
        <f t="shared" si="28"/>
        <v>8</v>
      </c>
    </row>
    <row r="119" spans="1:23" x14ac:dyDescent="0.2">
      <c r="A119" t="s">
        <v>2</v>
      </c>
      <c r="B119" s="3">
        <v>41836</v>
      </c>
      <c r="C119">
        <v>134</v>
      </c>
      <c r="D119">
        <v>3.1</v>
      </c>
      <c r="E119">
        <v>25</v>
      </c>
      <c r="F119">
        <v>114</v>
      </c>
      <c r="G119" s="8">
        <v>5.7</v>
      </c>
      <c r="H119" s="10">
        <f t="shared" si="24"/>
        <v>102.70374000000001</v>
      </c>
      <c r="I119">
        <v>1.92</v>
      </c>
      <c r="J119">
        <f t="shared" si="25"/>
        <v>7.68</v>
      </c>
      <c r="K119">
        <v>2.2999999999999998</v>
      </c>
      <c r="L119" s="12">
        <f t="shared" si="26"/>
        <v>6.4425770308123251</v>
      </c>
      <c r="M119">
        <v>90</v>
      </c>
      <c r="N119" s="11">
        <f t="shared" si="22"/>
        <v>1.0180995475113122</v>
      </c>
      <c r="O119">
        <v>56</v>
      </c>
      <c r="P119">
        <v>34</v>
      </c>
      <c r="Q119">
        <v>117</v>
      </c>
      <c r="R119">
        <v>14</v>
      </c>
      <c r="S119" s="11">
        <f t="shared" si="23"/>
        <v>0.81871345029239762</v>
      </c>
      <c r="T119">
        <v>31</v>
      </c>
      <c r="U119" s="8">
        <f t="shared" si="27"/>
        <v>3.1</v>
      </c>
      <c r="V119">
        <v>72</v>
      </c>
      <c r="W119" s="8">
        <f t="shared" si="28"/>
        <v>7.2</v>
      </c>
    </row>
    <row r="120" spans="1:23" x14ac:dyDescent="0.2">
      <c r="A120" t="s">
        <v>2</v>
      </c>
      <c r="B120" s="3">
        <v>41836</v>
      </c>
      <c r="C120">
        <v>127</v>
      </c>
      <c r="D120">
        <v>2.8</v>
      </c>
      <c r="E120">
        <v>23</v>
      </c>
      <c r="F120">
        <v>104</v>
      </c>
      <c r="G120" s="8">
        <v>7.3</v>
      </c>
      <c r="H120" s="10">
        <f t="shared" si="24"/>
        <v>131.53286</v>
      </c>
      <c r="I120">
        <v>1.8</v>
      </c>
      <c r="J120">
        <f t="shared" si="25"/>
        <v>7.2</v>
      </c>
      <c r="K120">
        <v>6.2</v>
      </c>
      <c r="L120" s="12">
        <f t="shared" si="26"/>
        <v>17.366946778711487</v>
      </c>
      <c r="M120">
        <v>145</v>
      </c>
      <c r="N120" s="11">
        <f t="shared" si="22"/>
        <v>1.6402714932126696</v>
      </c>
      <c r="O120">
        <v>64</v>
      </c>
      <c r="P120">
        <v>42</v>
      </c>
      <c r="Q120">
        <v>99</v>
      </c>
      <c r="R120">
        <v>12</v>
      </c>
      <c r="S120" s="11">
        <f t="shared" ref="S120:S149" si="29">R120/17.1</f>
        <v>0.70175438596491224</v>
      </c>
      <c r="T120">
        <v>31</v>
      </c>
      <c r="U120" s="8">
        <f t="shared" si="27"/>
        <v>3.1</v>
      </c>
      <c r="V120">
        <v>70</v>
      </c>
      <c r="W120" s="8">
        <f t="shared" si="28"/>
        <v>7</v>
      </c>
    </row>
    <row r="121" spans="1:23" x14ac:dyDescent="0.2">
      <c r="A121" t="s">
        <v>2</v>
      </c>
      <c r="B121" s="3">
        <v>41806</v>
      </c>
      <c r="C121">
        <v>125</v>
      </c>
      <c r="D121">
        <v>3.1</v>
      </c>
      <c r="E121">
        <v>27</v>
      </c>
      <c r="F121">
        <v>100</v>
      </c>
      <c r="G121" s="8">
        <v>5.8</v>
      </c>
      <c r="H121" s="10">
        <f t="shared" si="24"/>
        <v>104.50556</v>
      </c>
      <c r="I121">
        <v>1.99</v>
      </c>
      <c r="J121">
        <f t="shared" si="25"/>
        <v>7.96</v>
      </c>
      <c r="K121">
        <v>3.2</v>
      </c>
      <c r="L121" s="12">
        <f t="shared" si="26"/>
        <v>8.9635854341736696</v>
      </c>
      <c r="M121">
        <v>75</v>
      </c>
      <c r="N121" s="11">
        <f t="shared" si="22"/>
        <v>0.84841628959276016</v>
      </c>
      <c r="O121">
        <v>63</v>
      </c>
      <c r="P121">
        <v>38</v>
      </c>
      <c r="Q121">
        <v>63</v>
      </c>
      <c r="R121">
        <v>18</v>
      </c>
      <c r="S121" s="11">
        <f t="shared" si="29"/>
        <v>1.0526315789473684</v>
      </c>
      <c r="T121">
        <v>33</v>
      </c>
      <c r="U121" s="8">
        <f t="shared" si="27"/>
        <v>3.3</v>
      </c>
      <c r="V121">
        <v>69</v>
      </c>
      <c r="W121" s="8">
        <f t="shared" si="28"/>
        <v>6.9</v>
      </c>
    </row>
    <row r="122" spans="1:23" x14ac:dyDescent="0.2">
      <c r="A122" t="s">
        <v>2</v>
      </c>
      <c r="B122" s="3">
        <v>41806</v>
      </c>
      <c r="C122">
        <v>128</v>
      </c>
      <c r="D122">
        <v>4.7</v>
      </c>
      <c r="E122">
        <v>15</v>
      </c>
      <c r="F122">
        <v>100</v>
      </c>
      <c r="G122" s="8">
        <v>5.0999999999999996</v>
      </c>
      <c r="H122" s="10">
        <f t="shared" si="24"/>
        <v>91.89282</v>
      </c>
      <c r="I122">
        <v>1.92</v>
      </c>
      <c r="J122">
        <f t="shared" si="25"/>
        <v>7.68</v>
      </c>
      <c r="K122">
        <v>12.2</v>
      </c>
      <c r="L122" s="12">
        <f t="shared" si="26"/>
        <v>34.173669467787114</v>
      </c>
      <c r="M122">
        <v>158</v>
      </c>
      <c r="N122" s="11">
        <f t="shared" si="22"/>
        <v>1.7873303167420813</v>
      </c>
      <c r="O122">
        <v>304</v>
      </c>
      <c r="P122">
        <v>468</v>
      </c>
      <c r="Q122">
        <v>2000.01</v>
      </c>
      <c r="R122">
        <v>12</v>
      </c>
      <c r="S122" s="11">
        <f t="shared" si="29"/>
        <v>0.70175438596491224</v>
      </c>
      <c r="T122">
        <v>35</v>
      </c>
      <c r="U122" s="8">
        <f t="shared" si="27"/>
        <v>3.5</v>
      </c>
      <c r="V122">
        <v>78</v>
      </c>
      <c r="W122" s="8">
        <f t="shared" si="28"/>
        <v>7.8</v>
      </c>
    </row>
    <row r="123" spans="1:23" x14ac:dyDescent="0.2">
      <c r="A123" t="s">
        <v>2</v>
      </c>
      <c r="B123" s="3">
        <v>41806</v>
      </c>
      <c r="C123">
        <v>170.01</v>
      </c>
      <c r="D123">
        <v>6.2</v>
      </c>
      <c r="E123">
        <v>34</v>
      </c>
      <c r="F123">
        <v>128</v>
      </c>
      <c r="G123" s="8">
        <v>5.6</v>
      </c>
      <c r="H123" s="10">
        <f t="shared" si="24"/>
        <v>100.90191999999999</v>
      </c>
      <c r="I123">
        <v>2.77</v>
      </c>
      <c r="J123">
        <f t="shared" si="25"/>
        <v>11.08</v>
      </c>
      <c r="K123">
        <v>18.100000000000001</v>
      </c>
      <c r="L123" s="12">
        <f t="shared" si="26"/>
        <v>50.700280112044823</v>
      </c>
      <c r="M123">
        <v>69</v>
      </c>
      <c r="N123" s="11">
        <f t="shared" si="22"/>
        <v>0.78054298642533937</v>
      </c>
      <c r="O123">
        <v>323</v>
      </c>
      <c r="P123">
        <v>36</v>
      </c>
      <c r="Q123">
        <v>104</v>
      </c>
      <c r="R123">
        <v>16</v>
      </c>
      <c r="S123" s="11">
        <f t="shared" si="29"/>
        <v>0.93567251461988299</v>
      </c>
      <c r="T123">
        <v>60</v>
      </c>
      <c r="U123" s="8">
        <f t="shared" si="27"/>
        <v>6</v>
      </c>
      <c r="V123">
        <v>132</v>
      </c>
      <c r="W123" s="8">
        <f t="shared" si="28"/>
        <v>13.2</v>
      </c>
    </row>
    <row r="124" spans="1:23" x14ac:dyDescent="0.2">
      <c r="A124" t="s">
        <v>2</v>
      </c>
      <c r="B124" s="3">
        <v>41806</v>
      </c>
      <c r="C124">
        <v>123</v>
      </c>
      <c r="D124">
        <v>5</v>
      </c>
      <c r="E124">
        <v>12</v>
      </c>
      <c r="F124">
        <v>98</v>
      </c>
      <c r="G124" s="8">
        <v>4.7</v>
      </c>
      <c r="H124" s="10">
        <f t="shared" si="24"/>
        <v>84.685540000000003</v>
      </c>
      <c r="I124">
        <v>2.06</v>
      </c>
      <c r="J124">
        <f t="shared" si="25"/>
        <v>8.24</v>
      </c>
      <c r="K124">
        <v>3.4</v>
      </c>
      <c r="L124" s="12">
        <f t="shared" si="26"/>
        <v>9.5238095238095237</v>
      </c>
      <c r="M124">
        <v>38</v>
      </c>
      <c r="N124" s="11">
        <f t="shared" si="22"/>
        <v>0.42986425339366513</v>
      </c>
      <c r="O124">
        <v>166</v>
      </c>
      <c r="P124">
        <v>143</v>
      </c>
      <c r="Q124">
        <v>1160</v>
      </c>
      <c r="R124">
        <v>8</v>
      </c>
      <c r="S124" s="11">
        <f t="shared" si="29"/>
        <v>0.46783625730994149</v>
      </c>
      <c r="T124">
        <v>31</v>
      </c>
      <c r="U124" s="8">
        <f t="shared" si="27"/>
        <v>3.1</v>
      </c>
      <c r="V124">
        <v>71</v>
      </c>
      <c r="W124" s="8">
        <f t="shared" si="28"/>
        <v>7.1</v>
      </c>
    </row>
    <row r="125" spans="1:23" x14ac:dyDescent="0.2">
      <c r="A125" t="s">
        <v>2</v>
      </c>
      <c r="B125" s="3">
        <v>41806</v>
      </c>
      <c r="C125">
        <v>125</v>
      </c>
      <c r="D125">
        <v>4.5</v>
      </c>
      <c r="E125">
        <v>16</v>
      </c>
      <c r="F125">
        <v>100</v>
      </c>
      <c r="G125" s="8">
        <v>7.8</v>
      </c>
      <c r="H125" s="10">
        <f t="shared" si="24"/>
        <v>140.54195999999999</v>
      </c>
      <c r="I125">
        <v>1.99</v>
      </c>
      <c r="J125">
        <f t="shared" si="25"/>
        <v>7.96</v>
      </c>
      <c r="K125">
        <v>11.3</v>
      </c>
      <c r="L125" s="12">
        <f t="shared" si="26"/>
        <v>31.652661064425775</v>
      </c>
      <c r="M125">
        <v>316</v>
      </c>
      <c r="N125" s="11">
        <f t="shared" si="22"/>
        <v>3.5746606334841626</v>
      </c>
      <c r="O125">
        <v>258</v>
      </c>
      <c r="P125">
        <v>682</v>
      </c>
      <c r="Q125">
        <v>2000.01</v>
      </c>
      <c r="R125">
        <v>11</v>
      </c>
      <c r="S125" s="11">
        <f t="shared" si="29"/>
        <v>0.64327485380116955</v>
      </c>
      <c r="T125">
        <v>34</v>
      </c>
      <c r="U125" s="8">
        <f t="shared" si="27"/>
        <v>3.4</v>
      </c>
      <c r="V125">
        <v>70</v>
      </c>
      <c r="W125" s="8">
        <f t="shared" si="28"/>
        <v>7</v>
      </c>
    </row>
    <row r="126" spans="1:23" x14ac:dyDescent="0.2">
      <c r="A126" t="s">
        <v>2</v>
      </c>
      <c r="B126" s="3">
        <v>41806</v>
      </c>
      <c r="C126">
        <v>123</v>
      </c>
      <c r="D126">
        <v>2.4</v>
      </c>
      <c r="E126">
        <v>20</v>
      </c>
      <c r="F126">
        <v>100</v>
      </c>
      <c r="G126" s="8">
        <v>3.6</v>
      </c>
      <c r="H126" s="10">
        <f t="shared" si="24"/>
        <v>64.865520000000004</v>
      </c>
      <c r="I126">
        <v>2.0299999999999998</v>
      </c>
      <c r="J126">
        <f t="shared" si="25"/>
        <v>8.1199999999999992</v>
      </c>
      <c r="K126">
        <v>2.2000000000000002</v>
      </c>
      <c r="L126" s="12">
        <f t="shared" si="26"/>
        <v>6.162464985994399</v>
      </c>
      <c r="M126">
        <v>76</v>
      </c>
      <c r="N126" s="11">
        <f t="shared" si="22"/>
        <v>0.85972850678733026</v>
      </c>
      <c r="O126">
        <v>76</v>
      </c>
      <c r="P126">
        <v>14</v>
      </c>
      <c r="Q126">
        <v>32</v>
      </c>
      <c r="R126">
        <v>12</v>
      </c>
      <c r="S126" s="11">
        <f t="shared" si="29"/>
        <v>0.70175438596491224</v>
      </c>
      <c r="T126">
        <v>28</v>
      </c>
      <c r="U126" s="8">
        <f t="shared" si="27"/>
        <v>2.8</v>
      </c>
      <c r="V126">
        <v>65</v>
      </c>
      <c r="W126" s="8">
        <f t="shared" si="28"/>
        <v>6.5</v>
      </c>
    </row>
    <row r="127" spans="1:23" x14ac:dyDescent="0.2">
      <c r="A127" t="s">
        <v>2</v>
      </c>
      <c r="B127" s="3">
        <v>41806</v>
      </c>
      <c r="C127">
        <v>121</v>
      </c>
      <c r="D127">
        <v>2.7</v>
      </c>
      <c r="E127">
        <v>21</v>
      </c>
      <c r="F127">
        <v>95</v>
      </c>
      <c r="G127" s="8">
        <v>4.9000000000000004</v>
      </c>
      <c r="H127" s="10">
        <f t="shared" si="24"/>
        <v>88.289180000000002</v>
      </c>
      <c r="I127">
        <v>2.16</v>
      </c>
      <c r="J127">
        <f t="shared" si="25"/>
        <v>8.64</v>
      </c>
      <c r="K127">
        <v>4.2</v>
      </c>
      <c r="L127" s="12">
        <f t="shared" si="26"/>
        <v>11.764705882352942</v>
      </c>
      <c r="M127">
        <v>97</v>
      </c>
      <c r="N127" s="11">
        <f t="shared" si="22"/>
        <v>1.097285067873303</v>
      </c>
      <c r="O127">
        <v>157</v>
      </c>
      <c r="P127">
        <v>149</v>
      </c>
      <c r="Q127">
        <v>192</v>
      </c>
      <c r="R127">
        <v>14</v>
      </c>
      <c r="S127" s="11">
        <f t="shared" si="29"/>
        <v>0.81871345029239762</v>
      </c>
      <c r="T127">
        <v>42</v>
      </c>
      <c r="U127" s="8">
        <f t="shared" si="27"/>
        <v>4.2</v>
      </c>
      <c r="V127">
        <v>84</v>
      </c>
      <c r="W127" s="8">
        <f t="shared" si="28"/>
        <v>8.4</v>
      </c>
    </row>
    <row r="128" spans="1:23" x14ac:dyDescent="0.2">
      <c r="A128" t="s">
        <v>2</v>
      </c>
      <c r="B128" s="3">
        <v>41806</v>
      </c>
      <c r="C128">
        <v>138</v>
      </c>
      <c r="D128">
        <v>6.8</v>
      </c>
      <c r="E128">
        <v>23</v>
      </c>
      <c r="F128">
        <v>104</v>
      </c>
      <c r="G128" s="8">
        <v>2.1</v>
      </c>
      <c r="H128" s="10">
        <f t="shared" si="24"/>
        <v>37.83822</v>
      </c>
      <c r="I128">
        <v>2.2000000000000002</v>
      </c>
      <c r="J128">
        <f t="shared" si="25"/>
        <v>8.8000000000000007</v>
      </c>
      <c r="K128">
        <v>3.1</v>
      </c>
      <c r="L128" s="12">
        <f t="shared" si="26"/>
        <v>8.6834733893557434</v>
      </c>
      <c r="M128">
        <v>73</v>
      </c>
      <c r="N128" s="11">
        <f t="shared" si="22"/>
        <v>0.82579185520361986</v>
      </c>
      <c r="O128">
        <v>69</v>
      </c>
      <c r="P128">
        <v>28</v>
      </c>
      <c r="Q128">
        <v>30</v>
      </c>
      <c r="R128">
        <v>11</v>
      </c>
      <c r="S128" s="11">
        <f t="shared" si="29"/>
        <v>0.64327485380116955</v>
      </c>
      <c r="T128">
        <v>41</v>
      </c>
      <c r="U128" s="8">
        <f t="shared" si="27"/>
        <v>4.0999999999999996</v>
      </c>
      <c r="V128">
        <v>82</v>
      </c>
      <c r="W128" s="8">
        <f t="shared" si="28"/>
        <v>8.1999999999999993</v>
      </c>
    </row>
    <row r="129" spans="1:23" x14ac:dyDescent="0.2">
      <c r="A129" t="s">
        <v>2</v>
      </c>
      <c r="B129" s="3">
        <v>41806</v>
      </c>
      <c r="C129">
        <v>122</v>
      </c>
      <c r="D129">
        <v>4.8</v>
      </c>
      <c r="E129">
        <v>9</v>
      </c>
      <c r="F129">
        <v>89</v>
      </c>
      <c r="G129" s="8">
        <v>2.8</v>
      </c>
      <c r="H129" s="10">
        <f t="shared" si="24"/>
        <v>50.450959999999995</v>
      </c>
      <c r="I129">
        <v>1.59</v>
      </c>
      <c r="J129">
        <f t="shared" si="25"/>
        <v>6.36</v>
      </c>
      <c r="K129">
        <v>63.1</v>
      </c>
      <c r="L129" s="12">
        <f t="shared" si="26"/>
        <v>176.75070028011206</v>
      </c>
      <c r="M129">
        <v>894</v>
      </c>
      <c r="N129" s="11">
        <f t="shared" si="22"/>
        <v>10.113122171945701</v>
      </c>
      <c r="O129">
        <v>804</v>
      </c>
      <c r="P129">
        <v>396</v>
      </c>
      <c r="Q129">
        <v>2000.01</v>
      </c>
      <c r="R129">
        <v>16</v>
      </c>
      <c r="S129" s="11">
        <f t="shared" si="29"/>
        <v>0.93567251461988299</v>
      </c>
      <c r="T129">
        <v>23</v>
      </c>
      <c r="U129" s="8">
        <f t="shared" si="27"/>
        <v>2.2999999999999998</v>
      </c>
      <c r="V129">
        <v>65</v>
      </c>
      <c r="W129" s="8">
        <f t="shared" si="28"/>
        <v>6.5</v>
      </c>
    </row>
    <row r="130" spans="1:23" x14ac:dyDescent="0.2">
      <c r="A130" t="s">
        <v>2</v>
      </c>
      <c r="B130" s="3">
        <v>41806</v>
      </c>
      <c r="C130">
        <v>120</v>
      </c>
      <c r="D130">
        <v>4.9000000000000004</v>
      </c>
      <c r="G130" s="8">
        <v>2</v>
      </c>
      <c r="H130" s="10">
        <f t="shared" si="24"/>
        <v>36.0364</v>
      </c>
      <c r="I130">
        <v>1.65</v>
      </c>
      <c r="J130">
        <f t="shared" si="25"/>
        <v>6.6</v>
      </c>
      <c r="K130">
        <v>64.31</v>
      </c>
      <c r="L130" s="12">
        <f t="shared" si="26"/>
        <v>180.14005602240897</v>
      </c>
      <c r="N130" s="11"/>
      <c r="O130">
        <v>836</v>
      </c>
      <c r="P130">
        <v>605</v>
      </c>
      <c r="Q130">
        <v>2000.01</v>
      </c>
      <c r="R130">
        <v>20</v>
      </c>
      <c r="S130" s="11">
        <f t="shared" si="29"/>
        <v>1.1695906432748537</v>
      </c>
      <c r="T130">
        <v>27</v>
      </c>
      <c r="U130" s="8">
        <f t="shared" si="27"/>
        <v>2.7</v>
      </c>
      <c r="V130">
        <v>94</v>
      </c>
      <c r="W130" s="8">
        <f t="shared" si="28"/>
        <v>9.4</v>
      </c>
    </row>
    <row r="131" spans="1:23" x14ac:dyDescent="0.2">
      <c r="A131" t="s">
        <v>2</v>
      </c>
      <c r="B131" s="3">
        <v>41806</v>
      </c>
      <c r="C131">
        <v>114</v>
      </c>
      <c r="D131">
        <v>3.4</v>
      </c>
      <c r="E131">
        <v>21</v>
      </c>
      <c r="F131">
        <v>84</v>
      </c>
      <c r="G131" s="8">
        <v>3.9</v>
      </c>
      <c r="H131" s="10">
        <f t="shared" ref="H131:H162" si="30">G131*18.0182</f>
        <v>70.270979999999994</v>
      </c>
      <c r="I131">
        <v>1.88</v>
      </c>
      <c r="J131">
        <f t="shared" ref="J131:J162" si="31">I131/0.25</f>
        <v>7.52</v>
      </c>
      <c r="K131">
        <v>2.6</v>
      </c>
      <c r="L131" s="12">
        <f t="shared" ref="L131:L162" si="32">K131/0.357</f>
        <v>7.2829131652661072</v>
      </c>
      <c r="M131">
        <v>17.989999999999998</v>
      </c>
      <c r="N131" s="11">
        <f t="shared" ref="N131:N149" si="33">M131/88.4</f>
        <v>0.20350678733031671</v>
      </c>
      <c r="O131">
        <v>51</v>
      </c>
      <c r="P131">
        <v>20</v>
      </c>
      <c r="Q131">
        <v>40</v>
      </c>
      <c r="R131">
        <v>12</v>
      </c>
      <c r="S131" s="11">
        <f t="shared" si="29"/>
        <v>0.70175438596491224</v>
      </c>
      <c r="T131">
        <v>24</v>
      </c>
      <c r="U131" s="8">
        <f t="shared" ref="U131:U162" si="34">T131/10</f>
        <v>2.4</v>
      </c>
      <c r="V131">
        <v>64</v>
      </c>
      <c r="W131" s="8">
        <f t="shared" ref="W131:W162" si="35">V131/10</f>
        <v>6.4</v>
      </c>
    </row>
    <row r="132" spans="1:23" x14ac:dyDescent="0.2">
      <c r="A132" t="s">
        <v>2</v>
      </c>
      <c r="B132" s="3">
        <v>41806</v>
      </c>
      <c r="C132">
        <v>124</v>
      </c>
      <c r="D132">
        <v>3.6</v>
      </c>
      <c r="E132">
        <v>25</v>
      </c>
      <c r="F132">
        <v>97</v>
      </c>
      <c r="G132" s="8">
        <v>5.7</v>
      </c>
      <c r="H132" s="10">
        <f t="shared" si="30"/>
        <v>102.70374000000001</v>
      </c>
      <c r="I132">
        <v>1.9</v>
      </c>
      <c r="J132">
        <f t="shared" si="31"/>
        <v>7.6</v>
      </c>
      <c r="K132">
        <v>4.7</v>
      </c>
      <c r="L132" s="12">
        <f t="shared" si="32"/>
        <v>13.165266106442578</v>
      </c>
      <c r="M132">
        <v>132</v>
      </c>
      <c r="N132" s="11">
        <f t="shared" si="33"/>
        <v>1.4932126696832577</v>
      </c>
      <c r="O132">
        <v>53</v>
      </c>
      <c r="P132">
        <v>84</v>
      </c>
      <c r="Q132">
        <v>335</v>
      </c>
      <c r="R132">
        <v>13</v>
      </c>
      <c r="S132" s="11">
        <f t="shared" si="29"/>
        <v>0.76023391812865493</v>
      </c>
      <c r="T132">
        <v>36</v>
      </c>
      <c r="U132" s="8">
        <f t="shared" si="34"/>
        <v>3.6</v>
      </c>
      <c r="V132">
        <v>89</v>
      </c>
      <c r="W132" s="8">
        <f t="shared" si="35"/>
        <v>8.9</v>
      </c>
    </row>
    <row r="133" spans="1:23" x14ac:dyDescent="0.2">
      <c r="A133" t="s">
        <v>2</v>
      </c>
      <c r="B133" s="3">
        <v>41807</v>
      </c>
      <c r="C133">
        <v>137</v>
      </c>
      <c r="D133">
        <v>4.7</v>
      </c>
      <c r="E133">
        <v>26</v>
      </c>
      <c r="F133">
        <v>103</v>
      </c>
      <c r="G133" s="8">
        <v>3.5</v>
      </c>
      <c r="H133" s="10">
        <f t="shared" si="30"/>
        <v>63.063699999999997</v>
      </c>
      <c r="I133">
        <v>2.21</v>
      </c>
      <c r="J133">
        <f t="shared" si="31"/>
        <v>8.84</v>
      </c>
      <c r="K133">
        <v>18.899999999999999</v>
      </c>
      <c r="L133" s="12">
        <f t="shared" si="32"/>
        <v>52.941176470588232</v>
      </c>
      <c r="M133">
        <v>106</v>
      </c>
      <c r="N133" s="11">
        <f t="shared" si="33"/>
        <v>1.1990950226244343</v>
      </c>
      <c r="O133">
        <v>35</v>
      </c>
      <c r="P133">
        <v>28</v>
      </c>
      <c r="Q133">
        <v>32</v>
      </c>
      <c r="R133">
        <v>10</v>
      </c>
      <c r="S133" s="11">
        <f t="shared" si="29"/>
        <v>0.58479532163742687</v>
      </c>
      <c r="T133">
        <v>29</v>
      </c>
      <c r="U133" s="8">
        <f t="shared" si="34"/>
        <v>2.9</v>
      </c>
      <c r="V133">
        <v>55</v>
      </c>
      <c r="W133" s="8">
        <f t="shared" si="35"/>
        <v>5.5</v>
      </c>
    </row>
    <row r="134" spans="1:23" x14ac:dyDescent="0.2">
      <c r="A134" t="s">
        <v>2</v>
      </c>
      <c r="B134" s="3">
        <v>41807</v>
      </c>
      <c r="C134">
        <v>140</v>
      </c>
      <c r="D134">
        <v>7.9</v>
      </c>
      <c r="F134">
        <v>100</v>
      </c>
      <c r="G134" s="8">
        <v>0.6</v>
      </c>
      <c r="H134" s="10">
        <f t="shared" si="30"/>
        <v>10.810919999999999</v>
      </c>
      <c r="I134">
        <v>0.99</v>
      </c>
      <c r="J134">
        <f t="shared" si="31"/>
        <v>3.96</v>
      </c>
      <c r="K134">
        <v>32.200000000000003</v>
      </c>
      <c r="L134" s="12">
        <f t="shared" si="32"/>
        <v>90.196078431372555</v>
      </c>
      <c r="M134">
        <v>230</v>
      </c>
      <c r="N134" s="11">
        <f t="shared" si="33"/>
        <v>2.6018099547511309</v>
      </c>
      <c r="O134">
        <v>40</v>
      </c>
      <c r="P134">
        <v>18</v>
      </c>
      <c r="Q134">
        <v>122</v>
      </c>
      <c r="R134">
        <v>8</v>
      </c>
      <c r="S134" s="11">
        <f t="shared" si="29"/>
        <v>0.46783625730994149</v>
      </c>
      <c r="T134">
        <v>18</v>
      </c>
      <c r="U134" s="8">
        <f t="shared" si="34"/>
        <v>1.8</v>
      </c>
      <c r="V134">
        <v>66</v>
      </c>
      <c r="W134" s="8">
        <f t="shared" si="35"/>
        <v>6.6</v>
      </c>
    </row>
    <row r="135" spans="1:23" x14ac:dyDescent="0.2">
      <c r="A135" t="s">
        <v>2</v>
      </c>
      <c r="B135" s="3">
        <v>41807</v>
      </c>
      <c r="C135">
        <v>134</v>
      </c>
      <c r="D135">
        <v>3.9</v>
      </c>
      <c r="E135">
        <v>24</v>
      </c>
      <c r="F135">
        <v>105</v>
      </c>
      <c r="G135" s="8">
        <v>7.2</v>
      </c>
      <c r="H135" s="10">
        <f t="shared" si="30"/>
        <v>129.73104000000001</v>
      </c>
      <c r="I135">
        <v>2.21</v>
      </c>
      <c r="J135">
        <f t="shared" si="31"/>
        <v>8.84</v>
      </c>
      <c r="K135">
        <v>8.4</v>
      </c>
      <c r="L135" s="12">
        <f t="shared" si="32"/>
        <v>23.529411764705884</v>
      </c>
      <c r="M135">
        <v>237</v>
      </c>
      <c r="N135" s="11">
        <f t="shared" si="33"/>
        <v>2.680995475113122</v>
      </c>
      <c r="O135">
        <v>250</v>
      </c>
      <c r="P135">
        <v>258</v>
      </c>
      <c r="Q135">
        <v>1621</v>
      </c>
      <c r="R135">
        <v>9</v>
      </c>
      <c r="S135" s="11">
        <f t="shared" si="29"/>
        <v>0.52631578947368418</v>
      </c>
      <c r="T135">
        <v>39</v>
      </c>
      <c r="U135" s="8">
        <f t="shared" si="34"/>
        <v>3.9</v>
      </c>
      <c r="V135">
        <v>86</v>
      </c>
      <c r="W135" s="8">
        <f t="shared" si="35"/>
        <v>8.6</v>
      </c>
    </row>
    <row r="136" spans="1:23" x14ac:dyDescent="0.2">
      <c r="A136" t="s">
        <v>2</v>
      </c>
      <c r="C136">
        <v>133</v>
      </c>
      <c r="D136">
        <v>5.0999999999999996</v>
      </c>
      <c r="E136">
        <v>24</v>
      </c>
      <c r="F136">
        <v>98</v>
      </c>
      <c r="G136" s="8">
        <v>10.4</v>
      </c>
      <c r="H136" s="10">
        <f t="shared" si="30"/>
        <v>187.38928000000001</v>
      </c>
      <c r="I136">
        <v>1.4</v>
      </c>
      <c r="J136">
        <f t="shared" si="31"/>
        <v>5.6</v>
      </c>
      <c r="K136">
        <v>5.8</v>
      </c>
      <c r="L136" s="12">
        <f t="shared" si="32"/>
        <v>16.246498599439775</v>
      </c>
      <c r="M136">
        <v>17.989999999999998</v>
      </c>
      <c r="N136" s="11">
        <f t="shared" si="33"/>
        <v>0.20350678733031671</v>
      </c>
      <c r="O136">
        <v>140</v>
      </c>
      <c r="P136">
        <v>382</v>
      </c>
      <c r="Q136">
        <v>221</v>
      </c>
      <c r="R136">
        <v>61</v>
      </c>
      <c r="S136" s="11">
        <f t="shared" si="29"/>
        <v>3.5672514619883038</v>
      </c>
      <c r="T136">
        <v>28</v>
      </c>
      <c r="U136" s="8">
        <f t="shared" si="34"/>
        <v>2.8</v>
      </c>
      <c r="V136">
        <v>53</v>
      </c>
      <c r="W136" s="8">
        <f t="shared" si="35"/>
        <v>5.3</v>
      </c>
    </row>
    <row r="137" spans="1:23" x14ac:dyDescent="0.2">
      <c r="A137" t="s">
        <v>2</v>
      </c>
      <c r="B137" s="3">
        <v>41807</v>
      </c>
      <c r="C137">
        <v>129</v>
      </c>
      <c r="D137">
        <v>4.3</v>
      </c>
      <c r="E137">
        <v>24</v>
      </c>
      <c r="F137">
        <v>103</v>
      </c>
      <c r="G137" s="8">
        <v>2.5</v>
      </c>
      <c r="H137" s="10">
        <f t="shared" si="30"/>
        <v>45.045500000000004</v>
      </c>
      <c r="I137">
        <v>2.2000000000000002</v>
      </c>
      <c r="J137">
        <f t="shared" si="31"/>
        <v>8.8000000000000007</v>
      </c>
      <c r="K137">
        <v>3</v>
      </c>
      <c r="L137" s="12">
        <f t="shared" si="32"/>
        <v>8.4033613445378155</v>
      </c>
      <c r="M137">
        <v>77</v>
      </c>
      <c r="N137" s="11">
        <f t="shared" si="33"/>
        <v>0.87104072398190036</v>
      </c>
      <c r="O137">
        <v>50</v>
      </c>
      <c r="P137">
        <v>19</v>
      </c>
      <c r="Q137">
        <v>25</v>
      </c>
      <c r="R137">
        <v>10</v>
      </c>
      <c r="S137" s="11">
        <f t="shared" si="29"/>
        <v>0.58479532163742687</v>
      </c>
      <c r="T137">
        <v>34</v>
      </c>
      <c r="U137" s="8">
        <f t="shared" si="34"/>
        <v>3.4</v>
      </c>
      <c r="V137">
        <v>77</v>
      </c>
      <c r="W137" s="8">
        <f t="shared" si="35"/>
        <v>7.7</v>
      </c>
    </row>
    <row r="138" spans="1:23" x14ac:dyDescent="0.2">
      <c r="A138" t="s">
        <v>2</v>
      </c>
      <c r="B138" s="3">
        <v>41808</v>
      </c>
      <c r="C138">
        <v>122</v>
      </c>
      <c r="D138">
        <v>4.0999999999999996</v>
      </c>
      <c r="E138">
        <v>20</v>
      </c>
      <c r="F138">
        <v>102</v>
      </c>
      <c r="G138" s="8">
        <v>7.1</v>
      </c>
      <c r="H138" s="10">
        <f t="shared" si="30"/>
        <v>127.92922</v>
      </c>
      <c r="I138">
        <v>1.88</v>
      </c>
      <c r="J138">
        <f t="shared" si="31"/>
        <v>7.52</v>
      </c>
      <c r="K138">
        <v>3.2</v>
      </c>
      <c r="L138" s="12">
        <f t="shared" si="32"/>
        <v>8.9635854341736696</v>
      </c>
      <c r="M138">
        <v>29</v>
      </c>
      <c r="N138" s="11">
        <f t="shared" si="33"/>
        <v>0.32805429864253394</v>
      </c>
      <c r="O138">
        <v>81</v>
      </c>
      <c r="P138">
        <v>18</v>
      </c>
      <c r="Q138">
        <v>32</v>
      </c>
      <c r="R138">
        <v>20</v>
      </c>
      <c r="S138" s="11">
        <f t="shared" si="29"/>
        <v>1.1695906432748537</v>
      </c>
      <c r="T138">
        <v>25</v>
      </c>
      <c r="U138" s="8">
        <f t="shared" si="34"/>
        <v>2.5</v>
      </c>
      <c r="V138">
        <v>60</v>
      </c>
      <c r="W138" s="8">
        <f t="shared" si="35"/>
        <v>6</v>
      </c>
    </row>
    <row r="139" spans="1:23" x14ac:dyDescent="0.2">
      <c r="A139" t="s">
        <v>2</v>
      </c>
      <c r="C139">
        <v>124</v>
      </c>
      <c r="D139">
        <v>4.4000000000000004</v>
      </c>
      <c r="E139">
        <v>25</v>
      </c>
      <c r="F139">
        <v>92</v>
      </c>
      <c r="G139" s="8">
        <v>3.7</v>
      </c>
      <c r="H139" s="10">
        <f t="shared" si="30"/>
        <v>66.66734000000001</v>
      </c>
      <c r="I139">
        <v>2.09</v>
      </c>
      <c r="J139">
        <f t="shared" si="31"/>
        <v>8.36</v>
      </c>
      <c r="K139">
        <v>8.1999999999999993</v>
      </c>
      <c r="L139" s="12">
        <f t="shared" si="32"/>
        <v>22.969187675070028</v>
      </c>
      <c r="M139">
        <v>28</v>
      </c>
      <c r="N139" s="11">
        <f t="shared" si="33"/>
        <v>0.31674208144796379</v>
      </c>
      <c r="O139">
        <v>183</v>
      </c>
      <c r="P139">
        <v>171</v>
      </c>
      <c r="Q139">
        <v>865</v>
      </c>
      <c r="R139">
        <v>9</v>
      </c>
      <c r="S139" s="11">
        <f t="shared" si="29"/>
        <v>0.52631578947368418</v>
      </c>
      <c r="T139">
        <v>39</v>
      </c>
      <c r="U139" s="8">
        <f t="shared" si="34"/>
        <v>3.9</v>
      </c>
      <c r="V139">
        <v>67</v>
      </c>
      <c r="W139" s="8">
        <f t="shared" si="35"/>
        <v>6.7</v>
      </c>
    </row>
    <row r="140" spans="1:23" x14ac:dyDescent="0.2">
      <c r="A140" t="s">
        <v>2</v>
      </c>
      <c r="B140" s="3">
        <v>41808</v>
      </c>
      <c r="C140">
        <v>123</v>
      </c>
      <c r="D140">
        <v>4.0999999999999996</v>
      </c>
      <c r="E140">
        <v>25</v>
      </c>
      <c r="F140">
        <v>91</v>
      </c>
      <c r="G140" s="8">
        <v>3</v>
      </c>
      <c r="H140" s="10">
        <f t="shared" si="30"/>
        <v>54.054600000000001</v>
      </c>
      <c r="I140">
        <v>2.11</v>
      </c>
      <c r="J140">
        <f t="shared" si="31"/>
        <v>8.44</v>
      </c>
      <c r="K140">
        <v>4.5</v>
      </c>
      <c r="L140" s="12">
        <f t="shared" si="32"/>
        <v>12.605042016806724</v>
      </c>
      <c r="M140">
        <v>74</v>
      </c>
      <c r="N140" s="11">
        <f t="shared" si="33"/>
        <v>0.83710407239818996</v>
      </c>
      <c r="O140">
        <v>118</v>
      </c>
      <c r="P140">
        <v>30</v>
      </c>
      <c r="Q140">
        <v>78</v>
      </c>
      <c r="R140">
        <v>10</v>
      </c>
      <c r="S140" s="11">
        <f t="shared" si="29"/>
        <v>0.58479532163742687</v>
      </c>
      <c r="T140">
        <v>36</v>
      </c>
      <c r="U140" s="8">
        <f t="shared" si="34"/>
        <v>3.6</v>
      </c>
      <c r="V140">
        <v>72</v>
      </c>
      <c r="W140" s="8">
        <f t="shared" si="35"/>
        <v>7.2</v>
      </c>
    </row>
    <row r="141" spans="1:23" x14ac:dyDescent="0.2">
      <c r="A141" t="s">
        <v>2</v>
      </c>
      <c r="B141" s="3">
        <v>41808</v>
      </c>
      <c r="C141">
        <v>130</v>
      </c>
      <c r="D141">
        <v>8.51</v>
      </c>
      <c r="E141">
        <v>13</v>
      </c>
      <c r="F141">
        <v>98</v>
      </c>
      <c r="G141" s="8">
        <v>1.7</v>
      </c>
      <c r="H141" s="10">
        <f t="shared" si="30"/>
        <v>30.630939999999999</v>
      </c>
      <c r="I141">
        <v>1.94</v>
      </c>
      <c r="J141">
        <f t="shared" si="31"/>
        <v>7.76</v>
      </c>
      <c r="K141">
        <v>5.8</v>
      </c>
      <c r="L141" s="12">
        <f t="shared" si="32"/>
        <v>16.246498599439775</v>
      </c>
      <c r="M141">
        <v>103</v>
      </c>
      <c r="N141" s="11">
        <f t="shared" si="33"/>
        <v>1.1651583710407238</v>
      </c>
      <c r="O141">
        <v>160</v>
      </c>
      <c r="P141">
        <v>248</v>
      </c>
      <c r="Q141">
        <v>1701</v>
      </c>
      <c r="R141">
        <v>10</v>
      </c>
      <c r="S141" s="11">
        <f t="shared" si="29"/>
        <v>0.58479532163742687</v>
      </c>
      <c r="T141">
        <v>33</v>
      </c>
      <c r="U141" s="8">
        <f t="shared" si="34"/>
        <v>3.3</v>
      </c>
      <c r="V141">
        <v>75</v>
      </c>
      <c r="W141" s="8">
        <f t="shared" si="35"/>
        <v>7.5</v>
      </c>
    </row>
    <row r="142" spans="1:23" x14ac:dyDescent="0.2">
      <c r="A142" t="s">
        <v>2</v>
      </c>
      <c r="B142" s="3">
        <v>41812</v>
      </c>
      <c r="C142">
        <v>158</v>
      </c>
      <c r="D142">
        <v>5.4</v>
      </c>
      <c r="E142">
        <v>21</v>
      </c>
      <c r="F142">
        <v>105</v>
      </c>
      <c r="G142" s="8">
        <v>8.3000000000000007</v>
      </c>
      <c r="H142" s="10">
        <f t="shared" si="30"/>
        <v>149.55106000000001</v>
      </c>
      <c r="I142">
        <v>0.99</v>
      </c>
      <c r="J142">
        <f t="shared" si="31"/>
        <v>3.96</v>
      </c>
      <c r="K142">
        <v>5.0999999999999996</v>
      </c>
      <c r="L142" s="12">
        <f t="shared" si="32"/>
        <v>14.285714285714285</v>
      </c>
      <c r="M142">
        <v>140</v>
      </c>
      <c r="N142" s="11">
        <f t="shared" si="33"/>
        <v>1.5837104072398189</v>
      </c>
      <c r="O142">
        <v>0.49</v>
      </c>
      <c r="P142">
        <v>24</v>
      </c>
      <c r="Q142">
        <v>22</v>
      </c>
      <c r="R142">
        <v>21</v>
      </c>
      <c r="S142" s="11">
        <f t="shared" si="29"/>
        <v>1.2280701754385963</v>
      </c>
      <c r="T142">
        <v>37</v>
      </c>
      <c r="U142" s="8">
        <f t="shared" si="34"/>
        <v>3.7</v>
      </c>
      <c r="V142">
        <v>73</v>
      </c>
      <c r="W142" s="8">
        <f t="shared" si="35"/>
        <v>7.3</v>
      </c>
    </row>
    <row r="143" spans="1:23" x14ac:dyDescent="0.2">
      <c r="A143" t="s">
        <v>2</v>
      </c>
      <c r="B143" s="3">
        <v>41809</v>
      </c>
      <c r="C143">
        <v>128</v>
      </c>
      <c r="D143">
        <v>5.8</v>
      </c>
      <c r="E143">
        <v>22</v>
      </c>
      <c r="F143">
        <v>95</v>
      </c>
      <c r="G143" s="8">
        <v>4</v>
      </c>
      <c r="H143" s="10">
        <f t="shared" si="30"/>
        <v>72.072800000000001</v>
      </c>
      <c r="I143">
        <v>1.88</v>
      </c>
      <c r="J143">
        <f t="shared" si="31"/>
        <v>7.52</v>
      </c>
      <c r="K143">
        <v>7.5</v>
      </c>
      <c r="L143" s="12">
        <f t="shared" si="32"/>
        <v>21.008403361344538</v>
      </c>
      <c r="M143">
        <v>115</v>
      </c>
      <c r="N143" s="11">
        <f t="shared" si="33"/>
        <v>1.3009049773755654</v>
      </c>
      <c r="O143">
        <v>31</v>
      </c>
      <c r="P143">
        <v>43</v>
      </c>
      <c r="Q143">
        <v>163</v>
      </c>
      <c r="R143">
        <v>9</v>
      </c>
      <c r="S143" s="11">
        <f t="shared" si="29"/>
        <v>0.52631578947368418</v>
      </c>
      <c r="T143">
        <v>34</v>
      </c>
      <c r="U143" s="8">
        <f t="shared" si="34"/>
        <v>3.4</v>
      </c>
      <c r="V143">
        <v>73</v>
      </c>
      <c r="W143" s="8">
        <f t="shared" si="35"/>
        <v>7.3</v>
      </c>
    </row>
    <row r="144" spans="1:23" x14ac:dyDescent="0.2">
      <c r="A144" t="s">
        <v>3</v>
      </c>
      <c r="B144" s="3">
        <v>41813</v>
      </c>
      <c r="C144">
        <v>128</v>
      </c>
      <c r="D144">
        <v>3.4</v>
      </c>
      <c r="E144">
        <v>27</v>
      </c>
      <c r="F144">
        <v>102</v>
      </c>
      <c r="G144" s="8">
        <v>3.9</v>
      </c>
      <c r="H144" s="10">
        <f t="shared" si="30"/>
        <v>70.270979999999994</v>
      </c>
      <c r="I144">
        <v>2.2400000000000002</v>
      </c>
      <c r="J144">
        <f t="shared" si="31"/>
        <v>8.9600000000000009</v>
      </c>
      <c r="K144">
        <v>2.6</v>
      </c>
      <c r="L144" s="12">
        <f t="shared" si="32"/>
        <v>7.2829131652661072</v>
      </c>
      <c r="M144">
        <v>60</v>
      </c>
      <c r="N144" s="11">
        <f t="shared" si="33"/>
        <v>0.67873303167420806</v>
      </c>
      <c r="O144">
        <v>99</v>
      </c>
      <c r="P144">
        <v>121</v>
      </c>
      <c r="Q144">
        <v>111</v>
      </c>
      <c r="R144">
        <v>15</v>
      </c>
      <c r="S144" s="11">
        <f t="shared" si="29"/>
        <v>0.8771929824561403</v>
      </c>
      <c r="T144">
        <v>33</v>
      </c>
      <c r="U144" s="8">
        <f t="shared" si="34"/>
        <v>3.3</v>
      </c>
      <c r="V144">
        <v>74</v>
      </c>
      <c r="W144" s="8">
        <f t="shared" si="35"/>
        <v>7.4</v>
      </c>
    </row>
    <row r="145" spans="1:23" x14ac:dyDescent="0.2">
      <c r="A145" t="s">
        <v>3</v>
      </c>
      <c r="B145" s="3">
        <v>41813</v>
      </c>
      <c r="C145">
        <v>127</v>
      </c>
      <c r="D145">
        <v>3.7</v>
      </c>
      <c r="E145">
        <v>18</v>
      </c>
      <c r="F145">
        <v>104</v>
      </c>
      <c r="G145" s="8">
        <v>6.3</v>
      </c>
      <c r="H145" s="10">
        <f t="shared" si="30"/>
        <v>113.51465999999999</v>
      </c>
      <c r="I145">
        <v>2.29</v>
      </c>
      <c r="J145">
        <f t="shared" si="31"/>
        <v>9.16</v>
      </c>
      <c r="K145">
        <v>8.5</v>
      </c>
      <c r="L145" s="12">
        <f t="shared" si="32"/>
        <v>23.80952380952381</v>
      </c>
      <c r="M145">
        <v>175</v>
      </c>
      <c r="N145" s="11">
        <f t="shared" si="33"/>
        <v>1.9796380090497736</v>
      </c>
      <c r="O145">
        <v>71</v>
      </c>
      <c r="P145">
        <v>178</v>
      </c>
      <c r="Q145">
        <v>655</v>
      </c>
      <c r="R145">
        <v>12</v>
      </c>
      <c r="S145" s="11">
        <f t="shared" si="29"/>
        <v>0.70175438596491224</v>
      </c>
      <c r="T145">
        <v>41</v>
      </c>
      <c r="U145" s="8">
        <f t="shared" si="34"/>
        <v>4.0999999999999996</v>
      </c>
      <c r="V145">
        <v>94</v>
      </c>
      <c r="W145" s="8">
        <f t="shared" si="35"/>
        <v>9.4</v>
      </c>
    </row>
    <row r="146" spans="1:23" x14ac:dyDescent="0.2">
      <c r="A146" t="s">
        <v>4</v>
      </c>
      <c r="B146" s="3">
        <v>41813</v>
      </c>
      <c r="C146">
        <v>135</v>
      </c>
      <c r="D146">
        <v>4.0999999999999996</v>
      </c>
      <c r="E146">
        <v>7</v>
      </c>
      <c r="F146">
        <v>106</v>
      </c>
      <c r="G146" s="8">
        <v>5.2</v>
      </c>
      <c r="H146" s="10">
        <f t="shared" si="30"/>
        <v>93.694640000000007</v>
      </c>
      <c r="I146">
        <v>1.48</v>
      </c>
      <c r="J146">
        <f t="shared" si="31"/>
        <v>5.92</v>
      </c>
      <c r="K146">
        <v>47.3</v>
      </c>
      <c r="L146" s="12">
        <f t="shared" si="32"/>
        <v>132.49299719887955</v>
      </c>
      <c r="M146">
        <v>1448</v>
      </c>
      <c r="N146" s="11">
        <f t="shared" si="33"/>
        <v>16.380090497737555</v>
      </c>
      <c r="O146">
        <v>151</v>
      </c>
      <c r="P146">
        <v>419</v>
      </c>
      <c r="Q146">
        <v>922</v>
      </c>
      <c r="R146">
        <v>20</v>
      </c>
      <c r="S146" s="11">
        <f t="shared" si="29"/>
        <v>1.1695906432748537</v>
      </c>
      <c r="T146">
        <v>28</v>
      </c>
      <c r="U146" s="8">
        <f t="shared" si="34"/>
        <v>2.8</v>
      </c>
      <c r="V146">
        <v>74</v>
      </c>
      <c r="W146" s="8">
        <f t="shared" si="35"/>
        <v>7.4</v>
      </c>
    </row>
    <row r="147" spans="1:23" x14ac:dyDescent="0.2">
      <c r="A147" t="s">
        <v>3</v>
      </c>
      <c r="B147" s="3">
        <v>41813</v>
      </c>
      <c r="C147">
        <v>123</v>
      </c>
      <c r="D147">
        <v>3.1</v>
      </c>
      <c r="E147">
        <v>12</v>
      </c>
      <c r="F147">
        <v>103</v>
      </c>
      <c r="G147" s="8">
        <v>6.6</v>
      </c>
      <c r="H147" s="10">
        <f t="shared" si="30"/>
        <v>118.92012</v>
      </c>
      <c r="I147">
        <v>2.0499999999999998</v>
      </c>
      <c r="J147">
        <f t="shared" si="31"/>
        <v>8.1999999999999993</v>
      </c>
      <c r="K147">
        <v>50.9</v>
      </c>
      <c r="L147" s="12">
        <f t="shared" si="32"/>
        <v>142.57703081232492</v>
      </c>
      <c r="M147">
        <v>994</v>
      </c>
      <c r="N147" s="11">
        <f t="shared" si="33"/>
        <v>11.244343891402714</v>
      </c>
      <c r="O147">
        <v>90</v>
      </c>
      <c r="P147">
        <v>117</v>
      </c>
      <c r="Q147">
        <v>94</v>
      </c>
      <c r="R147">
        <v>13</v>
      </c>
      <c r="S147" s="11">
        <f t="shared" si="29"/>
        <v>0.76023391812865493</v>
      </c>
      <c r="T147">
        <v>26</v>
      </c>
      <c r="U147" s="8">
        <f t="shared" si="34"/>
        <v>2.6</v>
      </c>
      <c r="V147">
        <v>78</v>
      </c>
      <c r="W147" s="8">
        <f t="shared" si="35"/>
        <v>7.8</v>
      </c>
    </row>
    <row r="148" spans="1:23" x14ac:dyDescent="0.2">
      <c r="A148" t="s">
        <v>4</v>
      </c>
      <c r="B148" s="3">
        <v>41813</v>
      </c>
      <c r="D148">
        <v>3.4</v>
      </c>
      <c r="E148">
        <v>10</v>
      </c>
      <c r="F148">
        <v>95</v>
      </c>
      <c r="G148" s="8">
        <v>1.5</v>
      </c>
      <c r="H148" s="10">
        <f t="shared" si="30"/>
        <v>27.0273</v>
      </c>
      <c r="I148">
        <v>1.84</v>
      </c>
      <c r="J148">
        <f t="shared" si="31"/>
        <v>7.36</v>
      </c>
      <c r="K148">
        <v>9.1999999999999993</v>
      </c>
      <c r="L148" s="12">
        <f t="shared" si="32"/>
        <v>25.770308123249301</v>
      </c>
      <c r="M148">
        <v>265</v>
      </c>
      <c r="N148" s="11">
        <f t="shared" si="33"/>
        <v>2.997737556561086</v>
      </c>
      <c r="O148">
        <v>882</v>
      </c>
      <c r="P148">
        <v>410</v>
      </c>
      <c r="Q148">
        <v>1494</v>
      </c>
      <c r="R148">
        <v>12</v>
      </c>
      <c r="S148" s="11">
        <f t="shared" si="29"/>
        <v>0.70175438596491224</v>
      </c>
      <c r="T148">
        <v>25</v>
      </c>
      <c r="U148" s="8">
        <f t="shared" si="34"/>
        <v>2.5</v>
      </c>
      <c r="V148">
        <v>62</v>
      </c>
      <c r="W148" s="8">
        <f t="shared" si="35"/>
        <v>6.2</v>
      </c>
    </row>
    <row r="149" spans="1:23" x14ac:dyDescent="0.2">
      <c r="A149" t="s">
        <v>3</v>
      </c>
      <c r="B149" s="3">
        <v>41813</v>
      </c>
      <c r="C149">
        <v>122</v>
      </c>
      <c r="D149">
        <v>3.6</v>
      </c>
      <c r="E149">
        <v>24</v>
      </c>
      <c r="F149">
        <v>94</v>
      </c>
      <c r="G149" s="8">
        <v>5.9</v>
      </c>
      <c r="H149" s="10">
        <f t="shared" si="30"/>
        <v>106.30738000000001</v>
      </c>
      <c r="I149">
        <v>2.09</v>
      </c>
      <c r="J149">
        <f t="shared" si="31"/>
        <v>8.36</v>
      </c>
      <c r="K149">
        <v>5.3</v>
      </c>
      <c r="L149" s="12">
        <f t="shared" si="32"/>
        <v>14.845938375350141</v>
      </c>
      <c r="M149">
        <v>51</v>
      </c>
      <c r="N149" s="11">
        <f t="shared" si="33"/>
        <v>0.57692307692307687</v>
      </c>
      <c r="O149">
        <v>69</v>
      </c>
      <c r="P149">
        <v>39</v>
      </c>
      <c r="Q149">
        <v>101</v>
      </c>
      <c r="R149">
        <v>16</v>
      </c>
      <c r="S149" s="11">
        <f t="shared" si="29"/>
        <v>0.93567251461988299</v>
      </c>
      <c r="T149">
        <v>23</v>
      </c>
      <c r="U149" s="8">
        <f t="shared" si="34"/>
        <v>2.2999999999999998</v>
      </c>
      <c r="V149">
        <v>64</v>
      </c>
      <c r="W149" s="8">
        <f t="shared" si="35"/>
        <v>6.4</v>
      </c>
    </row>
    <row r="150" spans="1:23" x14ac:dyDescent="0.2">
      <c r="A150" t="s">
        <v>3</v>
      </c>
      <c r="B150" s="3">
        <v>41813</v>
      </c>
      <c r="C150">
        <v>145</v>
      </c>
      <c r="F150">
        <v>112</v>
      </c>
      <c r="G150" s="8">
        <v>2.2999999999999998</v>
      </c>
      <c r="H150" s="10">
        <f t="shared" si="30"/>
        <v>41.441859999999998</v>
      </c>
      <c r="I150">
        <v>1.82</v>
      </c>
      <c r="J150">
        <f t="shared" si="31"/>
        <v>7.28</v>
      </c>
      <c r="K150">
        <v>64.31</v>
      </c>
      <c r="L150" s="12">
        <f t="shared" si="32"/>
        <v>180.14005602240897</v>
      </c>
      <c r="N150" s="11"/>
      <c r="O150">
        <v>419</v>
      </c>
      <c r="P150">
        <v>128</v>
      </c>
      <c r="S150" s="11"/>
      <c r="T150">
        <v>28</v>
      </c>
      <c r="U150" s="8">
        <f t="shared" si="34"/>
        <v>2.8</v>
      </c>
      <c r="V150">
        <v>91</v>
      </c>
      <c r="W150" s="8">
        <f t="shared" si="35"/>
        <v>9.1</v>
      </c>
    </row>
    <row r="151" spans="1:23" x14ac:dyDescent="0.2">
      <c r="A151" t="s">
        <v>3</v>
      </c>
      <c r="B151" s="3">
        <v>41813</v>
      </c>
      <c r="C151">
        <v>129</v>
      </c>
      <c r="D151">
        <v>3.2</v>
      </c>
      <c r="E151">
        <v>22</v>
      </c>
      <c r="F151">
        <v>115</v>
      </c>
      <c r="G151" s="8">
        <v>4.8</v>
      </c>
      <c r="H151" s="10">
        <f t="shared" si="30"/>
        <v>86.487359999999995</v>
      </c>
      <c r="I151">
        <v>2.94</v>
      </c>
      <c r="J151">
        <f t="shared" si="31"/>
        <v>11.76</v>
      </c>
      <c r="K151">
        <v>3.2</v>
      </c>
      <c r="L151" s="12">
        <f t="shared" si="32"/>
        <v>8.9635854341736696</v>
      </c>
      <c r="M151">
        <v>69</v>
      </c>
      <c r="N151" s="11">
        <f t="shared" ref="N151:N165" si="36">M151/88.4</f>
        <v>0.78054298642533937</v>
      </c>
      <c r="O151">
        <v>92</v>
      </c>
      <c r="P151">
        <v>47</v>
      </c>
      <c r="Q151">
        <v>67</v>
      </c>
      <c r="R151">
        <v>10</v>
      </c>
      <c r="S151" s="11">
        <f>R151/17.1</f>
        <v>0.58479532163742687</v>
      </c>
      <c r="T151">
        <v>27</v>
      </c>
      <c r="U151" s="8">
        <f t="shared" si="34"/>
        <v>2.7</v>
      </c>
      <c r="V151">
        <v>71</v>
      </c>
      <c r="W151" s="8">
        <f t="shared" si="35"/>
        <v>7.1</v>
      </c>
    </row>
    <row r="152" spans="1:23" x14ac:dyDescent="0.2">
      <c r="A152" t="s">
        <v>2</v>
      </c>
      <c r="B152" s="3">
        <v>41813</v>
      </c>
      <c r="D152">
        <v>3.3</v>
      </c>
      <c r="E152">
        <v>19</v>
      </c>
      <c r="F152">
        <v>91</v>
      </c>
      <c r="G152" s="8">
        <v>6.8</v>
      </c>
      <c r="H152" s="10">
        <f t="shared" si="30"/>
        <v>122.52376</v>
      </c>
      <c r="I152">
        <v>1.73</v>
      </c>
      <c r="J152">
        <f t="shared" si="31"/>
        <v>6.92</v>
      </c>
      <c r="K152">
        <v>3.2</v>
      </c>
      <c r="L152" s="12">
        <f t="shared" si="32"/>
        <v>8.9635854341736696</v>
      </c>
      <c r="M152">
        <v>60</v>
      </c>
      <c r="N152" s="11">
        <f t="shared" si="36"/>
        <v>0.67873303167420806</v>
      </c>
      <c r="O152">
        <v>234</v>
      </c>
      <c r="P152">
        <v>755</v>
      </c>
      <c r="Q152">
        <v>1619</v>
      </c>
      <c r="R152">
        <v>10</v>
      </c>
      <c r="S152" s="11">
        <f>R152/17.1</f>
        <v>0.58479532163742687</v>
      </c>
      <c r="T152">
        <v>24</v>
      </c>
      <c r="U152" s="8">
        <f t="shared" si="34"/>
        <v>2.4</v>
      </c>
      <c r="V152">
        <v>60</v>
      </c>
      <c r="W152" s="8">
        <f t="shared" si="35"/>
        <v>6</v>
      </c>
    </row>
    <row r="153" spans="1:23" x14ac:dyDescent="0.2">
      <c r="A153" t="s">
        <v>2</v>
      </c>
      <c r="B153" s="3">
        <v>41813</v>
      </c>
      <c r="E153">
        <v>8</v>
      </c>
      <c r="F153">
        <v>89</v>
      </c>
      <c r="G153" s="8">
        <v>4.8</v>
      </c>
      <c r="H153" s="10">
        <f t="shared" si="30"/>
        <v>86.487359999999995</v>
      </c>
      <c r="I153">
        <v>1.59</v>
      </c>
      <c r="J153">
        <f t="shared" si="31"/>
        <v>6.36</v>
      </c>
      <c r="K153">
        <v>17.100000000000001</v>
      </c>
      <c r="L153" s="12">
        <f t="shared" si="32"/>
        <v>47.899159663865554</v>
      </c>
      <c r="M153">
        <v>251</v>
      </c>
      <c r="N153" s="11">
        <f t="shared" si="36"/>
        <v>2.8393665158371038</v>
      </c>
      <c r="O153">
        <v>60</v>
      </c>
      <c r="P153">
        <v>57</v>
      </c>
      <c r="S153" s="11"/>
      <c r="T153">
        <v>24</v>
      </c>
      <c r="U153" s="8">
        <f t="shared" si="34"/>
        <v>2.4</v>
      </c>
      <c r="V153">
        <v>56</v>
      </c>
      <c r="W153" s="8">
        <f t="shared" si="35"/>
        <v>5.6</v>
      </c>
    </row>
    <row r="154" spans="1:23" x14ac:dyDescent="0.2">
      <c r="A154" t="s">
        <v>2</v>
      </c>
      <c r="B154" s="3">
        <v>41813</v>
      </c>
      <c r="C154">
        <v>109.99</v>
      </c>
      <c r="D154">
        <v>2.7</v>
      </c>
      <c r="E154">
        <v>22</v>
      </c>
      <c r="F154">
        <v>79.989999999999995</v>
      </c>
      <c r="G154" s="8">
        <v>6.2</v>
      </c>
      <c r="H154" s="10">
        <f t="shared" si="30"/>
        <v>111.71284</v>
      </c>
      <c r="I154">
        <v>1.66</v>
      </c>
      <c r="J154">
        <f t="shared" si="31"/>
        <v>6.64</v>
      </c>
      <c r="K154">
        <v>4.4000000000000004</v>
      </c>
      <c r="L154" s="12">
        <f t="shared" si="32"/>
        <v>12.324929971988798</v>
      </c>
      <c r="M154">
        <v>18</v>
      </c>
      <c r="N154" s="11">
        <f t="shared" si="36"/>
        <v>0.20361990950226244</v>
      </c>
      <c r="O154">
        <v>64</v>
      </c>
      <c r="P154">
        <v>31</v>
      </c>
      <c r="Q154">
        <v>57</v>
      </c>
      <c r="R154">
        <v>8</v>
      </c>
      <c r="S154" s="11">
        <f t="shared" ref="S154:S165" si="37">R154/17.1</f>
        <v>0.46783625730994149</v>
      </c>
      <c r="T154">
        <v>21</v>
      </c>
      <c r="U154" s="8">
        <f t="shared" si="34"/>
        <v>2.1</v>
      </c>
      <c r="V154">
        <v>53</v>
      </c>
      <c r="W154" s="8">
        <f t="shared" si="35"/>
        <v>5.3</v>
      </c>
    </row>
    <row r="155" spans="1:23" x14ac:dyDescent="0.2">
      <c r="A155" t="s">
        <v>2</v>
      </c>
      <c r="B155" s="3">
        <v>41808</v>
      </c>
      <c r="C155">
        <v>135</v>
      </c>
      <c r="D155">
        <v>6.8</v>
      </c>
      <c r="E155">
        <v>23</v>
      </c>
      <c r="F155">
        <v>98</v>
      </c>
      <c r="G155" s="8">
        <v>2.8</v>
      </c>
      <c r="H155" s="10">
        <f t="shared" si="30"/>
        <v>50.450959999999995</v>
      </c>
      <c r="I155">
        <v>2.15</v>
      </c>
      <c r="J155">
        <f t="shared" si="31"/>
        <v>8.6</v>
      </c>
      <c r="K155">
        <v>5.5</v>
      </c>
      <c r="L155" s="12">
        <f t="shared" si="32"/>
        <v>15.406162464985995</v>
      </c>
      <c r="M155">
        <v>166</v>
      </c>
      <c r="N155" s="11">
        <f t="shared" si="36"/>
        <v>1.8778280542986425</v>
      </c>
      <c r="O155">
        <v>293</v>
      </c>
      <c r="P155">
        <v>438</v>
      </c>
      <c r="Q155">
        <v>1934</v>
      </c>
      <c r="R155">
        <v>16</v>
      </c>
      <c r="S155" s="11">
        <f t="shared" si="37"/>
        <v>0.93567251461988299</v>
      </c>
      <c r="T155">
        <v>37</v>
      </c>
      <c r="U155" s="8">
        <f t="shared" si="34"/>
        <v>3.7</v>
      </c>
      <c r="V155">
        <v>79</v>
      </c>
      <c r="W155" s="8">
        <f t="shared" si="35"/>
        <v>7.9</v>
      </c>
    </row>
    <row r="156" spans="1:23" x14ac:dyDescent="0.2">
      <c r="A156" t="s">
        <v>2</v>
      </c>
      <c r="B156" s="3">
        <v>41808</v>
      </c>
      <c r="C156">
        <v>128</v>
      </c>
      <c r="D156">
        <v>5.9</v>
      </c>
      <c r="E156">
        <v>23</v>
      </c>
      <c r="F156">
        <v>104</v>
      </c>
      <c r="G156" s="8">
        <v>4.5999999999999996</v>
      </c>
      <c r="H156" s="10">
        <f t="shared" si="30"/>
        <v>82.883719999999997</v>
      </c>
      <c r="I156">
        <v>2.02</v>
      </c>
      <c r="J156">
        <f t="shared" si="31"/>
        <v>8.08</v>
      </c>
      <c r="K156">
        <v>4.3</v>
      </c>
      <c r="L156" s="12">
        <f t="shared" si="32"/>
        <v>12.044817927170868</v>
      </c>
      <c r="M156">
        <v>75</v>
      </c>
      <c r="N156" s="11">
        <f t="shared" si="36"/>
        <v>0.84841628959276016</v>
      </c>
      <c r="O156">
        <v>166</v>
      </c>
      <c r="P156">
        <v>63</v>
      </c>
      <c r="Q156">
        <v>39</v>
      </c>
      <c r="R156">
        <v>11</v>
      </c>
      <c r="S156" s="11">
        <f t="shared" si="37"/>
        <v>0.64327485380116955</v>
      </c>
      <c r="T156">
        <v>26</v>
      </c>
      <c r="U156" s="8">
        <f t="shared" si="34"/>
        <v>2.6</v>
      </c>
      <c r="V156">
        <v>71</v>
      </c>
      <c r="W156" s="8">
        <f t="shared" si="35"/>
        <v>7.1</v>
      </c>
    </row>
    <row r="157" spans="1:23" x14ac:dyDescent="0.2">
      <c r="A157" t="s">
        <v>2</v>
      </c>
      <c r="B157" s="3">
        <v>41808</v>
      </c>
      <c r="C157">
        <v>127</v>
      </c>
      <c r="D157">
        <v>3.4</v>
      </c>
      <c r="E157">
        <v>24</v>
      </c>
      <c r="F157">
        <v>106</v>
      </c>
      <c r="G157" s="8">
        <v>4.7</v>
      </c>
      <c r="H157" s="10">
        <f t="shared" si="30"/>
        <v>84.685540000000003</v>
      </c>
      <c r="I157">
        <v>1.95</v>
      </c>
      <c r="J157">
        <f t="shared" si="31"/>
        <v>7.8</v>
      </c>
      <c r="K157">
        <v>4.0999999999999996</v>
      </c>
      <c r="L157" s="12">
        <f t="shared" si="32"/>
        <v>11.484593837535014</v>
      </c>
      <c r="M157">
        <v>133</v>
      </c>
      <c r="N157" s="11">
        <f t="shared" si="36"/>
        <v>1.504524886877828</v>
      </c>
      <c r="O157">
        <v>62</v>
      </c>
      <c r="P157">
        <v>44</v>
      </c>
      <c r="Q157">
        <v>223</v>
      </c>
      <c r="R157">
        <v>9</v>
      </c>
      <c r="S157" s="11">
        <f t="shared" si="37"/>
        <v>0.52631578947368418</v>
      </c>
      <c r="T157">
        <v>36</v>
      </c>
      <c r="U157" s="8">
        <f t="shared" si="34"/>
        <v>3.6</v>
      </c>
      <c r="V157">
        <v>70</v>
      </c>
      <c r="W157" s="8">
        <f t="shared" si="35"/>
        <v>7</v>
      </c>
    </row>
    <row r="158" spans="1:23" x14ac:dyDescent="0.2">
      <c r="A158" t="s">
        <v>2</v>
      </c>
      <c r="B158" s="3">
        <v>41808</v>
      </c>
      <c r="C158">
        <v>127</v>
      </c>
      <c r="D158">
        <v>3.1</v>
      </c>
      <c r="E158">
        <v>22</v>
      </c>
      <c r="F158">
        <v>106</v>
      </c>
      <c r="G158" s="8">
        <v>4.5</v>
      </c>
      <c r="H158" s="10">
        <f t="shared" si="30"/>
        <v>81.081900000000005</v>
      </c>
      <c r="I158">
        <v>1.88</v>
      </c>
      <c r="J158">
        <f t="shared" si="31"/>
        <v>7.52</v>
      </c>
      <c r="K158">
        <v>2.4</v>
      </c>
      <c r="L158" s="12">
        <f t="shared" si="32"/>
        <v>6.7226890756302522</v>
      </c>
      <c r="M158">
        <v>32</v>
      </c>
      <c r="N158" s="11">
        <f t="shared" si="36"/>
        <v>0.36199095022624433</v>
      </c>
      <c r="O158">
        <v>93</v>
      </c>
      <c r="P158">
        <v>59</v>
      </c>
      <c r="Q158">
        <v>61</v>
      </c>
      <c r="R158">
        <v>14</v>
      </c>
      <c r="S158" s="11">
        <f t="shared" si="37"/>
        <v>0.81871345029239762</v>
      </c>
      <c r="T158">
        <v>32</v>
      </c>
      <c r="U158" s="8">
        <f t="shared" si="34"/>
        <v>3.2</v>
      </c>
      <c r="V158">
        <v>60</v>
      </c>
      <c r="W158" s="8">
        <f t="shared" si="35"/>
        <v>6</v>
      </c>
    </row>
    <row r="159" spans="1:23" x14ac:dyDescent="0.2">
      <c r="A159" t="s">
        <v>2</v>
      </c>
      <c r="B159" s="3">
        <v>41808</v>
      </c>
      <c r="C159">
        <v>125</v>
      </c>
      <c r="D159">
        <v>3.2</v>
      </c>
      <c r="E159">
        <v>22</v>
      </c>
      <c r="F159">
        <v>103</v>
      </c>
      <c r="G159" s="8">
        <v>7.6</v>
      </c>
      <c r="H159" s="10">
        <f t="shared" si="30"/>
        <v>136.93832</v>
      </c>
      <c r="I159">
        <v>1.88</v>
      </c>
      <c r="J159">
        <f t="shared" si="31"/>
        <v>7.52</v>
      </c>
      <c r="K159">
        <v>6.5</v>
      </c>
      <c r="L159" s="12">
        <f t="shared" si="32"/>
        <v>18.207282913165265</v>
      </c>
      <c r="M159">
        <v>193</v>
      </c>
      <c r="N159" s="11">
        <f t="shared" si="36"/>
        <v>2.183257918552036</v>
      </c>
      <c r="O159">
        <v>132</v>
      </c>
      <c r="P159">
        <v>305</v>
      </c>
      <c r="Q159">
        <v>953</v>
      </c>
      <c r="R159">
        <v>10</v>
      </c>
      <c r="S159" s="11">
        <f t="shared" si="37"/>
        <v>0.58479532163742687</v>
      </c>
      <c r="T159">
        <v>35</v>
      </c>
      <c r="U159" s="8">
        <f t="shared" si="34"/>
        <v>3.5</v>
      </c>
      <c r="V159">
        <v>69</v>
      </c>
      <c r="W159" s="8">
        <f t="shared" si="35"/>
        <v>6.9</v>
      </c>
    </row>
    <row r="160" spans="1:23" x14ac:dyDescent="0.2">
      <c r="A160" t="s">
        <v>2</v>
      </c>
      <c r="B160" s="3">
        <v>41808</v>
      </c>
      <c r="C160">
        <v>137</v>
      </c>
      <c r="D160">
        <v>8.51</v>
      </c>
      <c r="E160">
        <v>6</v>
      </c>
      <c r="F160">
        <v>94</v>
      </c>
      <c r="G160" s="8">
        <v>8.1999999999999993</v>
      </c>
      <c r="H160" s="10">
        <f t="shared" si="30"/>
        <v>147.74923999999999</v>
      </c>
      <c r="I160">
        <v>1.7</v>
      </c>
      <c r="J160">
        <f t="shared" si="31"/>
        <v>6.8</v>
      </c>
      <c r="K160">
        <v>49.3</v>
      </c>
      <c r="L160" s="12">
        <f t="shared" si="32"/>
        <v>138.0952380952381</v>
      </c>
      <c r="M160">
        <v>996</v>
      </c>
      <c r="N160" s="11">
        <f t="shared" si="36"/>
        <v>11.266968325791854</v>
      </c>
      <c r="O160">
        <v>1545</v>
      </c>
      <c r="P160">
        <v>2000.01</v>
      </c>
      <c r="Q160">
        <v>2000.01</v>
      </c>
      <c r="R160">
        <v>52</v>
      </c>
      <c r="S160" s="11">
        <f t="shared" si="37"/>
        <v>3.0409356725146197</v>
      </c>
      <c r="T160">
        <v>25</v>
      </c>
      <c r="U160" s="8">
        <f t="shared" si="34"/>
        <v>2.5</v>
      </c>
      <c r="V160">
        <v>60</v>
      </c>
      <c r="W160" s="8">
        <f t="shared" si="35"/>
        <v>6</v>
      </c>
    </row>
    <row r="161" spans="1:23" x14ac:dyDescent="0.2">
      <c r="A161" t="s">
        <v>2</v>
      </c>
      <c r="B161" s="3">
        <v>41808</v>
      </c>
      <c r="C161">
        <v>131</v>
      </c>
      <c r="D161">
        <v>3.6</v>
      </c>
      <c r="E161">
        <v>23</v>
      </c>
      <c r="F161">
        <v>107</v>
      </c>
      <c r="G161" s="8">
        <v>4.7</v>
      </c>
      <c r="H161" s="10">
        <f t="shared" si="30"/>
        <v>84.685540000000003</v>
      </c>
      <c r="I161">
        <v>2.16</v>
      </c>
      <c r="J161">
        <f t="shared" si="31"/>
        <v>8.64</v>
      </c>
      <c r="K161">
        <v>2.2999999999999998</v>
      </c>
      <c r="L161" s="12">
        <f t="shared" si="32"/>
        <v>6.4425770308123251</v>
      </c>
      <c r="M161">
        <v>72</v>
      </c>
      <c r="N161" s="11">
        <f t="shared" si="36"/>
        <v>0.81447963800904977</v>
      </c>
      <c r="O161">
        <v>245</v>
      </c>
      <c r="P161">
        <v>32</v>
      </c>
      <c r="Q161">
        <v>41</v>
      </c>
      <c r="R161">
        <v>23</v>
      </c>
      <c r="S161" s="11">
        <f t="shared" si="37"/>
        <v>1.3450292397660817</v>
      </c>
      <c r="T161">
        <v>38</v>
      </c>
      <c r="U161" s="8">
        <f t="shared" si="34"/>
        <v>3.8</v>
      </c>
      <c r="V161">
        <v>77</v>
      </c>
      <c r="W161" s="8">
        <f t="shared" si="35"/>
        <v>7.7</v>
      </c>
    </row>
    <row r="162" spans="1:23" x14ac:dyDescent="0.2">
      <c r="A162" t="s">
        <v>2</v>
      </c>
      <c r="B162" s="3">
        <v>41808</v>
      </c>
      <c r="C162">
        <v>133</v>
      </c>
      <c r="D162">
        <v>2.5</v>
      </c>
      <c r="E162">
        <v>23</v>
      </c>
      <c r="F162">
        <v>105</v>
      </c>
      <c r="G162" s="8">
        <v>4.2</v>
      </c>
      <c r="H162" s="10">
        <f t="shared" si="30"/>
        <v>75.676439999999999</v>
      </c>
      <c r="I162">
        <v>2.2799999999999998</v>
      </c>
      <c r="J162">
        <f t="shared" si="31"/>
        <v>9.1199999999999992</v>
      </c>
      <c r="K162">
        <v>3.1</v>
      </c>
      <c r="L162" s="12">
        <f t="shared" si="32"/>
        <v>8.6834733893557434</v>
      </c>
      <c r="M162">
        <v>43</v>
      </c>
      <c r="N162" s="11">
        <f t="shared" si="36"/>
        <v>0.48642533936651583</v>
      </c>
      <c r="O162">
        <v>56</v>
      </c>
      <c r="P162">
        <v>19</v>
      </c>
      <c r="Q162">
        <v>22</v>
      </c>
      <c r="R162">
        <v>14</v>
      </c>
      <c r="S162" s="11">
        <f t="shared" si="37"/>
        <v>0.81871345029239762</v>
      </c>
      <c r="T162">
        <v>44</v>
      </c>
      <c r="U162" s="8">
        <f t="shared" si="34"/>
        <v>4.4000000000000004</v>
      </c>
      <c r="V162">
        <v>82</v>
      </c>
      <c r="W162" s="8">
        <f t="shared" si="35"/>
        <v>8.1999999999999993</v>
      </c>
    </row>
    <row r="163" spans="1:23" x14ac:dyDescent="0.2">
      <c r="A163" t="s">
        <v>2</v>
      </c>
      <c r="B163" s="3">
        <v>41808</v>
      </c>
      <c r="C163">
        <v>129</v>
      </c>
      <c r="D163">
        <v>3.5</v>
      </c>
      <c r="E163">
        <v>26</v>
      </c>
      <c r="F163">
        <v>102</v>
      </c>
      <c r="G163" s="8">
        <v>4.2</v>
      </c>
      <c r="H163" s="10">
        <f t="shared" ref="H163:H188" si="38">G163*18.0182</f>
        <v>75.676439999999999</v>
      </c>
      <c r="I163">
        <v>2.27</v>
      </c>
      <c r="J163">
        <f t="shared" ref="J163:J188" si="39">I163/0.25</f>
        <v>9.08</v>
      </c>
      <c r="K163">
        <v>1.8</v>
      </c>
      <c r="L163" s="12">
        <f t="shared" ref="L163:L188" si="40">K163/0.357</f>
        <v>5.0420168067226898</v>
      </c>
      <c r="M163">
        <v>36</v>
      </c>
      <c r="N163" s="11">
        <f t="shared" si="36"/>
        <v>0.40723981900452488</v>
      </c>
      <c r="O163">
        <v>331</v>
      </c>
      <c r="P163">
        <v>133</v>
      </c>
      <c r="Q163">
        <v>147</v>
      </c>
      <c r="R163">
        <v>13</v>
      </c>
      <c r="S163" s="11">
        <f t="shared" si="37"/>
        <v>0.76023391812865493</v>
      </c>
      <c r="T163">
        <v>35</v>
      </c>
      <c r="U163" s="8">
        <f t="shared" ref="U163:U188" si="41">T163/10</f>
        <v>3.5</v>
      </c>
      <c r="V163">
        <v>88</v>
      </c>
      <c r="W163" s="8">
        <f t="shared" ref="W163:W188" si="42">V163/10</f>
        <v>8.8000000000000007</v>
      </c>
    </row>
    <row r="164" spans="1:23" x14ac:dyDescent="0.2">
      <c r="A164" t="s">
        <v>2</v>
      </c>
      <c r="B164" s="3">
        <v>41808</v>
      </c>
      <c r="C164">
        <v>126</v>
      </c>
      <c r="D164">
        <v>4.5</v>
      </c>
      <c r="E164">
        <v>15</v>
      </c>
      <c r="F164">
        <v>96</v>
      </c>
      <c r="G164" s="8">
        <v>7.7</v>
      </c>
      <c r="H164" s="10">
        <f t="shared" si="38"/>
        <v>138.74014</v>
      </c>
      <c r="I164">
        <v>1.79</v>
      </c>
      <c r="J164">
        <f t="shared" si="39"/>
        <v>7.16</v>
      </c>
      <c r="K164">
        <v>33.4</v>
      </c>
      <c r="L164" s="12">
        <f t="shared" si="40"/>
        <v>93.55742296918767</v>
      </c>
      <c r="M164">
        <v>1027</v>
      </c>
      <c r="N164" s="11">
        <f t="shared" si="36"/>
        <v>11.617647058823529</v>
      </c>
      <c r="O164">
        <v>547</v>
      </c>
      <c r="P164">
        <v>1474</v>
      </c>
      <c r="Q164">
        <v>2000.01</v>
      </c>
      <c r="R164">
        <v>18</v>
      </c>
      <c r="S164" s="11">
        <f t="shared" si="37"/>
        <v>1.0526315789473684</v>
      </c>
      <c r="T164">
        <v>29</v>
      </c>
      <c r="U164" s="8">
        <f t="shared" si="41"/>
        <v>2.9</v>
      </c>
      <c r="V164">
        <v>73</v>
      </c>
      <c r="W164" s="8">
        <f t="shared" si="42"/>
        <v>7.3</v>
      </c>
    </row>
    <row r="165" spans="1:23" x14ac:dyDescent="0.2">
      <c r="A165" t="s">
        <v>2</v>
      </c>
      <c r="B165" s="3">
        <v>41809</v>
      </c>
      <c r="C165">
        <v>130</v>
      </c>
      <c r="D165">
        <v>4.7</v>
      </c>
      <c r="E165">
        <v>26</v>
      </c>
      <c r="F165">
        <v>97</v>
      </c>
      <c r="G165" s="8">
        <v>5.0999999999999996</v>
      </c>
      <c r="H165" s="10">
        <f t="shared" si="38"/>
        <v>91.89282</v>
      </c>
      <c r="I165">
        <v>2.2400000000000002</v>
      </c>
      <c r="J165">
        <f t="shared" si="39"/>
        <v>8.9600000000000009</v>
      </c>
      <c r="K165">
        <v>2.5</v>
      </c>
      <c r="L165" s="12">
        <f t="shared" si="40"/>
        <v>7.0028011204481793</v>
      </c>
      <c r="M165">
        <v>85</v>
      </c>
      <c r="N165" s="11">
        <f t="shared" si="36"/>
        <v>0.96153846153846145</v>
      </c>
      <c r="O165">
        <v>132</v>
      </c>
      <c r="P165">
        <v>132</v>
      </c>
      <c r="Q165">
        <v>249</v>
      </c>
      <c r="R165">
        <v>9</v>
      </c>
      <c r="S165" s="11">
        <f t="shared" si="37"/>
        <v>0.52631578947368418</v>
      </c>
      <c r="T165">
        <v>38</v>
      </c>
      <c r="U165" s="8">
        <f t="shared" si="41"/>
        <v>3.8</v>
      </c>
      <c r="V165">
        <v>82</v>
      </c>
      <c r="W165" s="8">
        <f t="shared" si="42"/>
        <v>8.1999999999999993</v>
      </c>
    </row>
    <row r="166" spans="1:23" x14ac:dyDescent="0.2">
      <c r="A166" t="s">
        <v>2</v>
      </c>
      <c r="B166" s="3">
        <v>41839</v>
      </c>
      <c r="C166">
        <v>130</v>
      </c>
      <c r="E166">
        <v>19</v>
      </c>
      <c r="F166">
        <v>95</v>
      </c>
      <c r="G166" s="8">
        <v>1.8</v>
      </c>
      <c r="H166" s="10">
        <f t="shared" si="38"/>
        <v>32.432760000000002</v>
      </c>
      <c r="I166">
        <v>2.35</v>
      </c>
      <c r="J166">
        <f t="shared" si="39"/>
        <v>9.4</v>
      </c>
      <c r="K166">
        <v>5.3</v>
      </c>
      <c r="L166" s="12">
        <f t="shared" si="40"/>
        <v>14.845938375350141</v>
      </c>
      <c r="N166" s="11"/>
      <c r="O166">
        <v>53</v>
      </c>
      <c r="P166">
        <v>0.49</v>
      </c>
      <c r="S166" s="11"/>
      <c r="T166">
        <v>37</v>
      </c>
      <c r="U166" s="8">
        <f t="shared" si="41"/>
        <v>3.7</v>
      </c>
      <c r="V166">
        <v>81</v>
      </c>
      <c r="W166" s="8">
        <f t="shared" si="42"/>
        <v>8.1</v>
      </c>
    </row>
    <row r="167" spans="1:23" x14ac:dyDescent="0.2">
      <c r="A167" t="s">
        <v>2</v>
      </c>
      <c r="B167" s="3">
        <v>41809</v>
      </c>
      <c r="C167">
        <v>122</v>
      </c>
      <c r="D167">
        <v>5.5</v>
      </c>
      <c r="E167">
        <v>10</v>
      </c>
      <c r="F167">
        <v>96</v>
      </c>
      <c r="G167" s="8">
        <v>2.6</v>
      </c>
      <c r="H167" s="10">
        <f t="shared" si="38"/>
        <v>46.847320000000003</v>
      </c>
      <c r="I167">
        <v>2.08</v>
      </c>
      <c r="J167">
        <f t="shared" si="39"/>
        <v>8.32</v>
      </c>
      <c r="K167">
        <v>9.1999999999999993</v>
      </c>
      <c r="L167" s="12">
        <f t="shared" si="40"/>
        <v>25.770308123249301</v>
      </c>
      <c r="M167">
        <v>164</v>
      </c>
      <c r="N167" s="11">
        <f t="shared" ref="N167:N188" si="43">M167/88.4</f>
        <v>1.8552036199095021</v>
      </c>
      <c r="O167">
        <v>102</v>
      </c>
      <c r="P167">
        <v>87</v>
      </c>
      <c r="Q167">
        <v>386</v>
      </c>
      <c r="R167">
        <v>13</v>
      </c>
      <c r="S167" s="11">
        <f t="shared" ref="S167:S182" si="44">R167/17.1</f>
        <v>0.76023391812865493</v>
      </c>
      <c r="T167">
        <v>37</v>
      </c>
      <c r="U167" s="8">
        <f t="shared" si="41"/>
        <v>3.7</v>
      </c>
      <c r="V167">
        <v>73</v>
      </c>
      <c r="W167" s="8">
        <f t="shared" si="42"/>
        <v>7.3</v>
      </c>
    </row>
    <row r="168" spans="1:23" x14ac:dyDescent="0.2">
      <c r="A168" t="s">
        <v>2</v>
      </c>
      <c r="B168" s="3">
        <v>41809</v>
      </c>
      <c r="C168">
        <v>124</v>
      </c>
      <c r="D168">
        <v>5.9</v>
      </c>
      <c r="E168">
        <v>15</v>
      </c>
      <c r="F168">
        <v>91</v>
      </c>
      <c r="G168" s="8">
        <v>3.6</v>
      </c>
      <c r="H168" s="10">
        <f t="shared" si="38"/>
        <v>64.865520000000004</v>
      </c>
      <c r="I168">
        <v>1.86</v>
      </c>
      <c r="J168">
        <f t="shared" si="39"/>
        <v>7.44</v>
      </c>
      <c r="K168">
        <v>6.4</v>
      </c>
      <c r="L168" s="12">
        <f t="shared" si="40"/>
        <v>17.927170868347339</v>
      </c>
      <c r="M168">
        <v>123</v>
      </c>
      <c r="N168" s="11">
        <f t="shared" si="43"/>
        <v>1.3914027149321266</v>
      </c>
      <c r="O168">
        <v>222</v>
      </c>
      <c r="P168">
        <v>378</v>
      </c>
      <c r="Q168">
        <v>1384</v>
      </c>
      <c r="R168">
        <v>9</v>
      </c>
      <c r="S168" s="11">
        <f t="shared" si="44"/>
        <v>0.52631578947368418</v>
      </c>
      <c r="T168">
        <v>36</v>
      </c>
      <c r="U168" s="8">
        <f t="shared" si="41"/>
        <v>3.6</v>
      </c>
      <c r="V168">
        <v>75</v>
      </c>
      <c r="W168" s="8">
        <f t="shared" si="42"/>
        <v>7.5</v>
      </c>
    </row>
    <row r="169" spans="1:23" x14ac:dyDescent="0.2">
      <c r="A169" t="s">
        <v>2</v>
      </c>
      <c r="B169" s="3">
        <v>41809</v>
      </c>
      <c r="C169">
        <v>138</v>
      </c>
      <c r="D169">
        <v>4.2</v>
      </c>
      <c r="E169">
        <v>13</v>
      </c>
      <c r="F169">
        <v>79.989999999999995</v>
      </c>
      <c r="G169" s="8">
        <v>0.59</v>
      </c>
      <c r="H169" s="10">
        <f t="shared" si="38"/>
        <v>10.630737999999999</v>
      </c>
      <c r="I169">
        <v>1.43</v>
      </c>
      <c r="J169">
        <f t="shared" si="39"/>
        <v>5.72</v>
      </c>
      <c r="K169">
        <v>8.4</v>
      </c>
      <c r="L169" s="12">
        <f t="shared" si="40"/>
        <v>23.529411764705884</v>
      </c>
      <c r="M169">
        <v>162</v>
      </c>
      <c r="N169" s="11">
        <f t="shared" si="43"/>
        <v>1.8325791855203619</v>
      </c>
      <c r="O169">
        <v>75</v>
      </c>
      <c r="P169">
        <v>344</v>
      </c>
      <c r="Q169">
        <v>2000.01</v>
      </c>
      <c r="R169">
        <v>13</v>
      </c>
      <c r="S169" s="11">
        <f t="shared" si="44"/>
        <v>0.76023391812865493</v>
      </c>
      <c r="T169">
        <v>46</v>
      </c>
      <c r="U169" s="8">
        <f t="shared" si="41"/>
        <v>4.5999999999999996</v>
      </c>
      <c r="V169">
        <v>78</v>
      </c>
      <c r="W169" s="8">
        <f t="shared" si="42"/>
        <v>7.8</v>
      </c>
    </row>
    <row r="170" spans="1:23" x14ac:dyDescent="0.2">
      <c r="A170" t="s">
        <v>2</v>
      </c>
      <c r="B170" s="3">
        <v>41809</v>
      </c>
      <c r="C170">
        <v>122</v>
      </c>
      <c r="D170">
        <v>5.6</v>
      </c>
      <c r="E170">
        <v>17</v>
      </c>
      <c r="F170">
        <v>99</v>
      </c>
      <c r="G170" s="8">
        <v>6.4</v>
      </c>
      <c r="H170" s="10">
        <f t="shared" si="38"/>
        <v>115.31648000000001</v>
      </c>
      <c r="I170">
        <v>2.06</v>
      </c>
      <c r="J170">
        <f t="shared" si="39"/>
        <v>8.24</v>
      </c>
      <c r="K170">
        <v>5.6</v>
      </c>
      <c r="L170" s="12">
        <f t="shared" si="40"/>
        <v>15.686274509803921</v>
      </c>
      <c r="M170">
        <v>122</v>
      </c>
      <c r="N170" s="11">
        <f t="shared" si="43"/>
        <v>1.3800904977375565</v>
      </c>
      <c r="O170">
        <v>56</v>
      </c>
      <c r="P170">
        <v>92</v>
      </c>
      <c r="Q170">
        <v>656</v>
      </c>
      <c r="R170">
        <v>10</v>
      </c>
      <c r="S170" s="11">
        <f t="shared" si="44"/>
        <v>0.58479532163742687</v>
      </c>
      <c r="T170">
        <v>35</v>
      </c>
      <c r="U170" s="8">
        <f t="shared" si="41"/>
        <v>3.5</v>
      </c>
      <c r="V170">
        <v>78</v>
      </c>
      <c r="W170" s="8">
        <f t="shared" si="42"/>
        <v>7.8</v>
      </c>
    </row>
    <row r="171" spans="1:23" x14ac:dyDescent="0.2">
      <c r="A171" t="s">
        <v>3</v>
      </c>
      <c r="B171" s="3">
        <v>41814</v>
      </c>
      <c r="C171">
        <v>132</v>
      </c>
      <c r="D171">
        <v>3.6</v>
      </c>
      <c r="E171">
        <v>26</v>
      </c>
      <c r="F171">
        <v>110</v>
      </c>
      <c r="G171" s="8">
        <v>5</v>
      </c>
      <c r="H171" s="10">
        <f t="shared" si="38"/>
        <v>90.091000000000008</v>
      </c>
      <c r="I171">
        <v>2.27</v>
      </c>
      <c r="J171">
        <f t="shared" si="39"/>
        <v>9.08</v>
      </c>
      <c r="K171">
        <v>1.5</v>
      </c>
      <c r="L171" s="12">
        <f t="shared" si="40"/>
        <v>4.2016806722689077</v>
      </c>
      <c r="M171">
        <v>87</v>
      </c>
      <c r="N171" s="11">
        <f t="shared" si="43"/>
        <v>0.98416289592760176</v>
      </c>
      <c r="O171">
        <v>50</v>
      </c>
      <c r="P171">
        <v>22</v>
      </c>
      <c r="Q171">
        <v>16</v>
      </c>
      <c r="R171">
        <v>26</v>
      </c>
      <c r="S171" s="11">
        <f t="shared" si="44"/>
        <v>1.5204678362573099</v>
      </c>
      <c r="T171">
        <v>36</v>
      </c>
      <c r="U171" s="8">
        <f t="shared" si="41"/>
        <v>3.6</v>
      </c>
      <c r="V171">
        <v>80</v>
      </c>
      <c r="W171" s="8">
        <f t="shared" si="42"/>
        <v>8</v>
      </c>
    </row>
    <row r="172" spans="1:23" x14ac:dyDescent="0.2">
      <c r="A172" t="s">
        <v>3</v>
      </c>
      <c r="B172" s="3">
        <v>41814</v>
      </c>
      <c r="C172">
        <v>132</v>
      </c>
      <c r="D172">
        <v>4</v>
      </c>
      <c r="E172">
        <v>24</v>
      </c>
      <c r="F172">
        <v>101</v>
      </c>
      <c r="G172" s="8">
        <v>5.0999999999999996</v>
      </c>
      <c r="H172" s="10">
        <f t="shared" si="38"/>
        <v>91.89282</v>
      </c>
      <c r="I172">
        <v>2.19</v>
      </c>
      <c r="J172">
        <f t="shared" si="39"/>
        <v>8.76</v>
      </c>
      <c r="K172">
        <v>10.4</v>
      </c>
      <c r="L172" s="12">
        <f t="shared" si="40"/>
        <v>29.131652661064429</v>
      </c>
      <c r="M172">
        <v>367</v>
      </c>
      <c r="N172" s="11">
        <f t="shared" si="43"/>
        <v>4.1515837104072393</v>
      </c>
      <c r="O172">
        <v>246</v>
      </c>
      <c r="P172">
        <v>240</v>
      </c>
      <c r="Q172">
        <v>1831</v>
      </c>
      <c r="R172">
        <v>13</v>
      </c>
      <c r="S172" s="11">
        <f t="shared" si="44"/>
        <v>0.76023391812865493</v>
      </c>
      <c r="T172">
        <v>36</v>
      </c>
      <c r="U172" s="8">
        <f t="shared" si="41"/>
        <v>3.6</v>
      </c>
      <c r="V172">
        <v>87</v>
      </c>
      <c r="W172" s="8">
        <f t="shared" si="42"/>
        <v>8.6999999999999993</v>
      </c>
    </row>
    <row r="173" spans="1:23" x14ac:dyDescent="0.2">
      <c r="A173" t="s">
        <v>3</v>
      </c>
      <c r="B173" s="3">
        <v>41814</v>
      </c>
      <c r="C173">
        <v>132</v>
      </c>
      <c r="D173">
        <v>1.49</v>
      </c>
      <c r="E173">
        <v>4.99</v>
      </c>
      <c r="F173">
        <v>135.01</v>
      </c>
      <c r="G173" s="8">
        <v>1.5</v>
      </c>
      <c r="H173" s="10">
        <f t="shared" si="38"/>
        <v>27.0273</v>
      </c>
      <c r="I173">
        <v>0.99</v>
      </c>
      <c r="J173">
        <f t="shared" si="39"/>
        <v>3.96</v>
      </c>
      <c r="K173">
        <v>6</v>
      </c>
      <c r="L173" s="12">
        <f t="shared" si="40"/>
        <v>16.806722689075631</v>
      </c>
      <c r="M173">
        <v>135</v>
      </c>
      <c r="N173" s="11">
        <f t="shared" si="43"/>
        <v>1.5271493212669682</v>
      </c>
      <c r="O173">
        <v>43</v>
      </c>
      <c r="P173">
        <v>62</v>
      </c>
      <c r="Q173">
        <v>510</v>
      </c>
      <c r="R173">
        <v>7</v>
      </c>
      <c r="S173" s="11">
        <f t="shared" si="44"/>
        <v>0.40935672514619881</v>
      </c>
      <c r="T173">
        <v>9.99</v>
      </c>
      <c r="U173" s="8">
        <f t="shared" si="41"/>
        <v>0.999</v>
      </c>
      <c r="V173">
        <v>19.989999999999998</v>
      </c>
      <c r="W173" s="8">
        <f t="shared" si="42"/>
        <v>1.9989999999999999</v>
      </c>
    </row>
    <row r="174" spans="1:23" x14ac:dyDescent="0.2">
      <c r="A174" t="s">
        <v>3</v>
      </c>
      <c r="B174" s="3">
        <v>41814</v>
      </c>
      <c r="C174">
        <v>128</v>
      </c>
      <c r="D174">
        <v>2.7</v>
      </c>
      <c r="E174">
        <v>5</v>
      </c>
      <c r="F174">
        <v>106</v>
      </c>
      <c r="G174" s="8">
        <v>2.9</v>
      </c>
      <c r="H174" s="10">
        <f t="shared" si="38"/>
        <v>52.252780000000001</v>
      </c>
      <c r="I174">
        <v>0.99</v>
      </c>
      <c r="J174">
        <f t="shared" si="39"/>
        <v>3.96</v>
      </c>
      <c r="K174">
        <v>57</v>
      </c>
      <c r="L174" s="12">
        <f t="shared" si="40"/>
        <v>159.66386554621849</v>
      </c>
      <c r="M174">
        <v>1358</v>
      </c>
      <c r="N174" s="11">
        <f t="shared" si="43"/>
        <v>15.361990950226243</v>
      </c>
      <c r="O174">
        <v>555</v>
      </c>
      <c r="P174">
        <v>173</v>
      </c>
      <c r="Q174">
        <v>867</v>
      </c>
      <c r="R174">
        <v>14</v>
      </c>
      <c r="S174" s="11">
        <f t="shared" si="44"/>
        <v>0.81871345029239762</v>
      </c>
      <c r="T174">
        <v>13</v>
      </c>
      <c r="U174" s="8">
        <f t="shared" si="41"/>
        <v>1.3</v>
      </c>
      <c r="V174">
        <v>58</v>
      </c>
      <c r="W174" s="8">
        <f t="shared" si="42"/>
        <v>5.8</v>
      </c>
    </row>
    <row r="175" spans="1:23" x14ac:dyDescent="0.2">
      <c r="A175" t="s">
        <v>2</v>
      </c>
      <c r="B175" s="3">
        <v>41816</v>
      </c>
      <c r="C175">
        <v>123</v>
      </c>
      <c r="D175">
        <v>3.7</v>
      </c>
      <c r="E175">
        <v>19</v>
      </c>
      <c r="F175">
        <v>100</v>
      </c>
      <c r="G175" s="8">
        <v>3.1</v>
      </c>
      <c r="H175" s="10">
        <f t="shared" si="38"/>
        <v>55.85642</v>
      </c>
      <c r="I175">
        <v>2.2799999999999998</v>
      </c>
      <c r="J175">
        <f t="shared" si="39"/>
        <v>9.1199999999999992</v>
      </c>
      <c r="K175">
        <v>5</v>
      </c>
      <c r="L175" s="12">
        <f t="shared" si="40"/>
        <v>14.005602240896359</v>
      </c>
      <c r="M175">
        <v>89</v>
      </c>
      <c r="N175" s="11">
        <f t="shared" si="43"/>
        <v>1.0067873303167421</v>
      </c>
      <c r="O175">
        <v>80</v>
      </c>
      <c r="P175">
        <v>42</v>
      </c>
      <c r="Q175">
        <v>73</v>
      </c>
      <c r="R175">
        <v>17</v>
      </c>
      <c r="S175" s="11">
        <f t="shared" si="44"/>
        <v>0.99415204678362568</v>
      </c>
      <c r="T175">
        <v>40</v>
      </c>
      <c r="U175" s="8">
        <f t="shared" si="41"/>
        <v>4</v>
      </c>
      <c r="V175">
        <v>77</v>
      </c>
      <c r="W175" s="8">
        <f t="shared" si="42"/>
        <v>7.7</v>
      </c>
    </row>
    <row r="176" spans="1:23" x14ac:dyDescent="0.2">
      <c r="A176" t="s">
        <v>2</v>
      </c>
      <c r="B176" s="3">
        <v>41817</v>
      </c>
      <c r="C176">
        <v>130</v>
      </c>
      <c r="D176">
        <v>4.0999999999999996</v>
      </c>
      <c r="E176">
        <v>29</v>
      </c>
      <c r="F176">
        <v>103</v>
      </c>
      <c r="G176" s="8">
        <v>6</v>
      </c>
      <c r="H176" s="10">
        <f t="shared" si="38"/>
        <v>108.1092</v>
      </c>
      <c r="I176">
        <v>2.1</v>
      </c>
      <c r="J176">
        <f t="shared" si="39"/>
        <v>8.4</v>
      </c>
      <c r="K176">
        <v>4.2</v>
      </c>
      <c r="L176" s="12">
        <f t="shared" si="40"/>
        <v>11.764705882352942</v>
      </c>
      <c r="M176">
        <v>69</v>
      </c>
      <c r="N176" s="11">
        <f t="shared" si="43"/>
        <v>0.78054298642533937</v>
      </c>
      <c r="O176">
        <v>36</v>
      </c>
      <c r="P176">
        <v>55</v>
      </c>
      <c r="Q176">
        <v>43</v>
      </c>
      <c r="R176">
        <v>11</v>
      </c>
      <c r="S176" s="11">
        <f t="shared" si="44"/>
        <v>0.64327485380116955</v>
      </c>
      <c r="T176">
        <v>36</v>
      </c>
      <c r="U176" s="8">
        <f t="shared" si="41"/>
        <v>3.6</v>
      </c>
      <c r="V176">
        <v>82</v>
      </c>
      <c r="W176" s="8">
        <f t="shared" si="42"/>
        <v>8.1999999999999993</v>
      </c>
    </row>
    <row r="177" spans="1:23" x14ac:dyDescent="0.2">
      <c r="A177" t="s">
        <v>5</v>
      </c>
      <c r="B177" s="3">
        <v>41817</v>
      </c>
      <c r="C177">
        <v>142</v>
      </c>
      <c r="D177">
        <v>4.5</v>
      </c>
      <c r="E177">
        <v>5</v>
      </c>
      <c r="F177">
        <v>116</v>
      </c>
      <c r="G177" s="8">
        <v>4.5999999999999996</v>
      </c>
      <c r="H177" s="10">
        <f t="shared" si="38"/>
        <v>82.883719999999997</v>
      </c>
      <c r="I177">
        <v>1.27</v>
      </c>
      <c r="J177">
        <f t="shared" si="39"/>
        <v>5.08</v>
      </c>
      <c r="K177">
        <v>64.31</v>
      </c>
      <c r="L177" s="12">
        <f t="shared" si="40"/>
        <v>180.14005602240897</v>
      </c>
      <c r="M177">
        <v>1768.01</v>
      </c>
      <c r="N177" s="11">
        <f t="shared" si="43"/>
        <v>20.000113122171943</v>
      </c>
      <c r="O177">
        <v>159</v>
      </c>
      <c r="P177">
        <v>102</v>
      </c>
      <c r="Q177">
        <v>122</v>
      </c>
      <c r="R177">
        <v>18</v>
      </c>
      <c r="S177" s="11">
        <f t="shared" si="44"/>
        <v>1.0526315789473684</v>
      </c>
      <c r="T177">
        <v>19</v>
      </c>
      <c r="U177" s="8">
        <f t="shared" si="41"/>
        <v>1.9</v>
      </c>
      <c r="V177">
        <v>54</v>
      </c>
      <c r="W177" s="8">
        <f t="shared" si="42"/>
        <v>5.4</v>
      </c>
    </row>
    <row r="178" spans="1:23" x14ac:dyDescent="0.2">
      <c r="A178" t="s">
        <v>4</v>
      </c>
      <c r="B178" s="3">
        <v>41817</v>
      </c>
      <c r="C178">
        <v>127</v>
      </c>
      <c r="D178">
        <v>2.9</v>
      </c>
      <c r="E178">
        <v>15</v>
      </c>
      <c r="F178">
        <v>112</v>
      </c>
      <c r="G178" s="8">
        <v>4.3</v>
      </c>
      <c r="H178" s="10">
        <f t="shared" si="38"/>
        <v>77.478259999999992</v>
      </c>
      <c r="I178">
        <v>1.84</v>
      </c>
      <c r="J178">
        <f t="shared" si="39"/>
        <v>7.36</v>
      </c>
      <c r="K178">
        <v>11.1</v>
      </c>
      <c r="L178" s="12">
        <f t="shared" si="40"/>
        <v>31.092436974789916</v>
      </c>
      <c r="M178">
        <v>165</v>
      </c>
      <c r="N178" s="11">
        <f t="shared" si="43"/>
        <v>1.8665158371040722</v>
      </c>
      <c r="O178">
        <v>58</v>
      </c>
      <c r="P178">
        <v>47</v>
      </c>
      <c r="Q178">
        <v>39</v>
      </c>
      <c r="R178">
        <v>10</v>
      </c>
      <c r="S178" s="11">
        <f t="shared" si="44"/>
        <v>0.58479532163742687</v>
      </c>
      <c r="T178">
        <v>26</v>
      </c>
      <c r="U178" s="8">
        <f t="shared" si="41"/>
        <v>2.6</v>
      </c>
      <c r="V178">
        <v>74</v>
      </c>
      <c r="W178" s="8">
        <f t="shared" si="42"/>
        <v>7.4</v>
      </c>
    </row>
    <row r="179" spans="1:23" x14ac:dyDescent="0.2">
      <c r="A179" t="s">
        <v>2</v>
      </c>
      <c r="B179" s="3">
        <v>41817</v>
      </c>
      <c r="C179">
        <v>127</v>
      </c>
      <c r="D179">
        <v>2.9</v>
      </c>
      <c r="E179">
        <v>30</v>
      </c>
      <c r="F179">
        <v>98</v>
      </c>
      <c r="G179" s="8">
        <v>7.7</v>
      </c>
      <c r="H179" s="10">
        <f t="shared" si="38"/>
        <v>138.74014</v>
      </c>
      <c r="I179">
        <v>2.19</v>
      </c>
      <c r="J179">
        <f t="shared" si="39"/>
        <v>8.76</v>
      </c>
      <c r="K179">
        <v>2.9</v>
      </c>
      <c r="L179" s="12">
        <f t="shared" si="40"/>
        <v>8.1232492997198875</v>
      </c>
      <c r="M179">
        <v>47</v>
      </c>
      <c r="N179" s="11">
        <f t="shared" si="43"/>
        <v>0.53167420814479638</v>
      </c>
      <c r="O179">
        <v>88</v>
      </c>
      <c r="P179">
        <v>20</v>
      </c>
      <c r="Q179">
        <v>31</v>
      </c>
      <c r="R179">
        <v>15</v>
      </c>
      <c r="S179" s="11">
        <f t="shared" si="44"/>
        <v>0.8771929824561403</v>
      </c>
      <c r="T179">
        <v>34</v>
      </c>
      <c r="U179" s="8">
        <f t="shared" si="41"/>
        <v>3.4</v>
      </c>
      <c r="V179">
        <v>84</v>
      </c>
      <c r="W179" s="8">
        <f t="shared" si="42"/>
        <v>8.4</v>
      </c>
    </row>
    <row r="180" spans="1:23" x14ac:dyDescent="0.2">
      <c r="A180" t="s">
        <v>3</v>
      </c>
      <c r="B180" s="3">
        <v>41817</v>
      </c>
      <c r="D180">
        <v>3</v>
      </c>
      <c r="E180">
        <v>21</v>
      </c>
      <c r="F180">
        <v>93</v>
      </c>
      <c r="G180" s="8">
        <v>8.5</v>
      </c>
      <c r="H180" s="10">
        <f t="shared" si="38"/>
        <v>153.15469999999999</v>
      </c>
      <c r="I180">
        <v>1.89</v>
      </c>
      <c r="J180">
        <f t="shared" si="39"/>
        <v>7.56</v>
      </c>
      <c r="K180">
        <v>5.3</v>
      </c>
      <c r="L180" s="12">
        <f t="shared" si="40"/>
        <v>14.845938375350141</v>
      </c>
      <c r="M180">
        <v>82</v>
      </c>
      <c r="N180" s="11">
        <f t="shared" si="43"/>
        <v>0.92760180995475106</v>
      </c>
      <c r="O180">
        <v>70</v>
      </c>
      <c r="P180">
        <v>41</v>
      </c>
      <c r="Q180">
        <v>89</v>
      </c>
      <c r="R180">
        <v>20</v>
      </c>
      <c r="S180" s="11">
        <f t="shared" si="44"/>
        <v>1.1695906432748537</v>
      </c>
      <c r="T180">
        <v>32</v>
      </c>
      <c r="U180" s="8">
        <f t="shared" si="41"/>
        <v>3.2</v>
      </c>
      <c r="V180">
        <v>68</v>
      </c>
      <c r="W180" s="8">
        <f t="shared" si="42"/>
        <v>6.8</v>
      </c>
    </row>
    <row r="181" spans="1:23" x14ac:dyDescent="0.2">
      <c r="A181" t="s">
        <v>2</v>
      </c>
      <c r="B181" s="3">
        <v>41809</v>
      </c>
      <c r="C181">
        <v>131</v>
      </c>
      <c r="D181">
        <v>8.1</v>
      </c>
      <c r="E181">
        <v>8</v>
      </c>
      <c r="F181">
        <v>88</v>
      </c>
      <c r="G181" s="8">
        <v>1.2</v>
      </c>
      <c r="H181" s="10">
        <f t="shared" si="38"/>
        <v>21.621839999999999</v>
      </c>
      <c r="I181">
        <v>2.0499999999999998</v>
      </c>
      <c r="J181">
        <f t="shared" si="39"/>
        <v>8.1999999999999993</v>
      </c>
      <c r="K181">
        <v>11.9</v>
      </c>
      <c r="L181" s="12">
        <f t="shared" si="40"/>
        <v>33.333333333333336</v>
      </c>
      <c r="M181">
        <v>554</v>
      </c>
      <c r="N181" s="11">
        <f t="shared" si="43"/>
        <v>6.2669683257918551</v>
      </c>
      <c r="O181">
        <v>101</v>
      </c>
      <c r="P181">
        <v>143</v>
      </c>
      <c r="Q181">
        <v>752</v>
      </c>
      <c r="R181">
        <v>13</v>
      </c>
      <c r="S181" s="11">
        <f t="shared" si="44"/>
        <v>0.76023391812865493</v>
      </c>
      <c r="T181">
        <v>42</v>
      </c>
      <c r="U181" s="8">
        <f t="shared" si="41"/>
        <v>4.2</v>
      </c>
      <c r="V181">
        <v>83</v>
      </c>
      <c r="W181" s="8">
        <f t="shared" si="42"/>
        <v>8.3000000000000007</v>
      </c>
    </row>
    <row r="182" spans="1:23" x14ac:dyDescent="0.2">
      <c r="A182" t="s">
        <v>2</v>
      </c>
      <c r="B182" s="3">
        <v>41809</v>
      </c>
      <c r="C182">
        <v>133</v>
      </c>
      <c r="D182">
        <v>4</v>
      </c>
      <c r="E182">
        <v>25</v>
      </c>
      <c r="F182">
        <v>106</v>
      </c>
      <c r="G182" s="8">
        <v>3.8</v>
      </c>
      <c r="H182" s="10">
        <f t="shared" si="38"/>
        <v>68.469160000000002</v>
      </c>
      <c r="I182">
        <v>2.2200000000000002</v>
      </c>
      <c r="J182">
        <f t="shared" si="39"/>
        <v>8.8800000000000008</v>
      </c>
      <c r="K182">
        <v>3.9</v>
      </c>
      <c r="L182" s="12">
        <f t="shared" si="40"/>
        <v>10.92436974789916</v>
      </c>
      <c r="M182">
        <v>145</v>
      </c>
      <c r="N182" s="11">
        <f t="shared" si="43"/>
        <v>1.6402714932126696</v>
      </c>
      <c r="O182">
        <v>43</v>
      </c>
      <c r="P182">
        <v>22</v>
      </c>
      <c r="Q182">
        <v>47</v>
      </c>
      <c r="R182">
        <v>13</v>
      </c>
      <c r="S182" s="11">
        <f t="shared" si="44"/>
        <v>0.76023391812865493</v>
      </c>
      <c r="T182">
        <v>36</v>
      </c>
      <c r="U182" s="8">
        <f t="shared" si="41"/>
        <v>3.6</v>
      </c>
      <c r="V182">
        <v>75</v>
      </c>
      <c r="W182" s="8">
        <f t="shared" si="42"/>
        <v>7.5</v>
      </c>
    </row>
    <row r="183" spans="1:23" x14ac:dyDescent="0.2">
      <c r="A183" t="s">
        <v>2</v>
      </c>
      <c r="B183" s="3">
        <v>41809</v>
      </c>
      <c r="C183">
        <v>123</v>
      </c>
      <c r="E183">
        <v>21</v>
      </c>
      <c r="F183">
        <v>101</v>
      </c>
      <c r="G183" s="8">
        <v>6.5</v>
      </c>
      <c r="H183" s="10">
        <f t="shared" si="38"/>
        <v>117.1183</v>
      </c>
      <c r="I183">
        <v>1.68</v>
      </c>
      <c r="J183">
        <f t="shared" si="39"/>
        <v>6.72</v>
      </c>
      <c r="K183">
        <v>7.3</v>
      </c>
      <c r="L183" s="12">
        <f t="shared" si="40"/>
        <v>20.448179271708685</v>
      </c>
      <c r="M183">
        <v>106</v>
      </c>
      <c r="N183" s="11">
        <f t="shared" si="43"/>
        <v>1.1990950226244343</v>
      </c>
      <c r="O183">
        <v>232</v>
      </c>
      <c r="P183">
        <v>401</v>
      </c>
      <c r="S183" s="11"/>
      <c r="T183">
        <v>27</v>
      </c>
      <c r="U183" s="8">
        <f t="shared" si="41"/>
        <v>2.7</v>
      </c>
      <c r="V183">
        <v>66</v>
      </c>
      <c r="W183" s="8">
        <f t="shared" si="42"/>
        <v>6.6</v>
      </c>
    </row>
    <row r="184" spans="1:23" x14ac:dyDescent="0.2">
      <c r="A184" t="s">
        <v>2</v>
      </c>
      <c r="B184" s="3">
        <v>41809</v>
      </c>
      <c r="C184">
        <v>125</v>
      </c>
      <c r="D184">
        <v>3.6</v>
      </c>
      <c r="E184">
        <v>17</v>
      </c>
      <c r="F184">
        <v>106</v>
      </c>
      <c r="G184" s="8">
        <v>6.5</v>
      </c>
      <c r="H184" s="10">
        <f t="shared" si="38"/>
        <v>117.1183</v>
      </c>
      <c r="I184">
        <v>1.98</v>
      </c>
      <c r="J184">
        <f t="shared" si="39"/>
        <v>7.92</v>
      </c>
      <c r="K184">
        <v>5</v>
      </c>
      <c r="L184" s="12">
        <f t="shared" si="40"/>
        <v>14.005602240896359</v>
      </c>
      <c r="M184">
        <v>96</v>
      </c>
      <c r="N184" s="11">
        <f t="shared" si="43"/>
        <v>1.0859728506787329</v>
      </c>
      <c r="O184">
        <v>92</v>
      </c>
      <c r="P184">
        <v>15</v>
      </c>
      <c r="Q184">
        <v>19</v>
      </c>
      <c r="R184">
        <v>24</v>
      </c>
      <c r="S184" s="11">
        <f>R184/17.1</f>
        <v>1.4035087719298245</v>
      </c>
      <c r="T184">
        <v>19</v>
      </c>
      <c r="U184" s="8">
        <f t="shared" si="41"/>
        <v>1.9</v>
      </c>
      <c r="V184">
        <v>59</v>
      </c>
      <c r="W184" s="8">
        <f t="shared" si="42"/>
        <v>5.9</v>
      </c>
    </row>
    <row r="185" spans="1:23" x14ac:dyDescent="0.2">
      <c r="A185" t="s">
        <v>2</v>
      </c>
      <c r="B185" s="3">
        <v>41809</v>
      </c>
      <c r="C185">
        <v>128</v>
      </c>
      <c r="D185">
        <v>4.5999999999999996</v>
      </c>
      <c r="E185">
        <v>11</v>
      </c>
      <c r="F185">
        <v>111</v>
      </c>
      <c r="G185" s="8">
        <v>6.2</v>
      </c>
      <c r="H185" s="10">
        <f t="shared" si="38"/>
        <v>111.71284</v>
      </c>
      <c r="I185">
        <v>2.1800000000000002</v>
      </c>
      <c r="J185">
        <f t="shared" si="39"/>
        <v>8.7200000000000006</v>
      </c>
      <c r="K185">
        <v>16.2</v>
      </c>
      <c r="L185" s="12">
        <f t="shared" si="40"/>
        <v>45.378151260504204</v>
      </c>
      <c r="M185">
        <v>221</v>
      </c>
      <c r="N185" s="11">
        <f t="shared" si="43"/>
        <v>2.5</v>
      </c>
      <c r="O185">
        <v>206</v>
      </c>
      <c r="P185">
        <v>190</v>
      </c>
      <c r="Q185">
        <v>1214</v>
      </c>
      <c r="R185">
        <v>13</v>
      </c>
      <c r="S185" s="11">
        <f>R185/17.1</f>
        <v>0.76023391812865493</v>
      </c>
      <c r="T185">
        <v>36</v>
      </c>
      <c r="U185" s="8">
        <f t="shared" si="41"/>
        <v>3.6</v>
      </c>
      <c r="V185">
        <v>102</v>
      </c>
      <c r="W185" s="8">
        <f t="shared" si="42"/>
        <v>10.199999999999999</v>
      </c>
    </row>
    <row r="186" spans="1:23" x14ac:dyDescent="0.2">
      <c r="A186" t="s">
        <v>2</v>
      </c>
      <c r="C186">
        <v>138</v>
      </c>
      <c r="D186">
        <v>4.7</v>
      </c>
      <c r="E186">
        <v>20</v>
      </c>
      <c r="F186">
        <v>115</v>
      </c>
      <c r="G186" s="8">
        <v>3.4</v>
      </c>
      <c r="H186" s="10">
        <f t="shared" si="38"/>
        <v>61.261879999999998</v>
      </c>
      <c r="I186">
        <v>1.89</v>
      </c>
      <c r="J186">
        <f t="shared" si="39"/>
        <v>7.56</v>
      </c>
      <c r="K186">
        <v>3.4</v>
      </c>
      <c r="L186" s="12">
        <f t="shared" si="40"/>
        <v>9.5238095238095237</v>
      </c>
      <c r="M186">
        <v>74</v>
      </c>
      <c r="N186" s="11">
        <f t="shared" si="43"/>
        <v>0.83710407239818996</v>
      </c>
      <c r="O186">
        <v>56</v>
      </c>
      <c r="P186">
        <v>44</v>
      </c>
      <c r="Q186">
        <v>147</v>
      </c>
      <c r="R186">
        <v>38</v>
      </c>
      <c r="S186" s="11">
        <f>R186/17.1</f>
        <v>2.2222222222222219</v>
      </c>
      <c r="T186">
        <v>22</v>
      </c>
      <c r="U186" s="8">
        <f t="shared" si="41"/>
        <v>2.2000000000000002</v>
      </c>
      <c r="V186">
        <v>43</v>
      </c>
      <c r="W186" s="8">
        <f t="shared" si="42"/>
        <v>4.3</v>
      </c>
    </row>
    <row r="187" spans="1:23" x14ac:dyDescent="0.2">
      <c r="A187" t="s">
        <v>2</v>
      </c>
      <c r="B187" s="3">
        <v>41814</v>
      </c>
      <c r="C187">
        <v>112</v>
      </c>
      <c r="D187">
        <v>4</v>
      </c>
      <c r="E187">
        <v>21</v>
      </c>
      <c r="G187" s="8">
        <v>4.3</v>
      </c>
      <c r="H187" s="10">
        <f t="shared" si="38"/>
        <v>77.478259999999992</v>
      </c>
      <c r="I187">
        <v>1.67</v>
      </c>
      <c r="J187">
        <f t="shared" si="39"/>
        <v>6.68</v>
      </c>
      <c r="K187">
        <v>28.7</v>
      </c>
      <c r="L187" s="12">
        <f t="shared" si="40"/>
        <v>80.392156862745097</v>
      </c>
      <c r="M187">
        <v>182</v>
      </c>
      <c r="N187" s="11">
        <f t="shared" si="43"/>
        <v>2.0588235294117645</v>
      </c>
      <c r="O187">
        <v>62</v>
      </c>
      <c r="P187">
        <v>58</v>
      </c>
      <c r="Q187">
        <v>62</v>
      </c>
      <c r="R187">
        <v>31</v>
      </c>
      <c r="S187" s="11">
        <f>R187/17.1</f>
        <v>1.8128654970760232</v>
      </c>
      <c r="T187">
        <v>17</v>
      </c>
      <c r="U187" s="8">
        <f t="shared" si="41"/>
        <v>1.7</v>
      </c>
      <c r="V187">
        <v>66</v>
      </c>
      <c r="W187" s="8">
        <f t="shared" si="42"/>
        <v>6.6</v>
      </c>
    </row>
    <row r="188" spans="1:23" x14ac:dyDescent="0.2">
      <c r="A188" t="s">
        <v>2</v>
      </c>
      <c r="B188" s="3">
        <v>41816</v>
      </c>
      <c r="C188">
        <v>129</v>
      </c>
      <c r="D188">
        <v>3</v>
      </c>
      <c r="E188">
        <v>22</v>
      </c>
      <c r="F188">
        <v>106</v>
      </c>
      <c r="G188" s="8">
        <v>5.4</v>
      </c>
      <c r="H188" s="10">
        <f t="shared" si="38"/>
        <v>97.298280000000005</v>
      </c>
      <c r="I188">
        <v>1.83</v>
      </c>
      <c r="J188">
        <f t="shared" si="39"/>
        <v>7.32</v>
      </c>
      <c r="K188">
        <v>11.7</v>
      </c>
      <c r="L188" s="12">
        <f t="shared" si="40"/>
        <v>32.773109243697476</v>
      </c>
      <c r="M188">
        <v>277</v>
      </c>
      <c r="N188" s="11">
        <f t="shared" si="43"/>
        <v>3.1334841628959276</v>
      </c>
      <c r="O188">
        <v>37</v>
      </c>
      <c r="P188">
        <v>36</v>
      </c>
      <c r="Q188">
        <v>46</v>
      </c>
      <c r="R188">
        <v>65</v>
      </c>
      <c r="S188" s="11">
        <f>R188/17.1</f>
        <v>3.8011695906432745</v>
      </c>
      <c r="T188">
        <v>28</v>
      </c>
      <c r="U188" s="8">
        <f t="shared" si="41"/>
        <v>2.8</v>
      </c>
      <c r="V188">
        <v>56</v>
      </c>
      <c r="W188" s="8">
        <f t="shared" si="42"/>
        <v>5.6</v>
      </c>
    </row>
    <row r="1048567" spans="12:19" x14ac:dyDescent="0.2">
      <c r="L1048567" s="12">
        <f>K1048567/0.357</f>
        <v>0</v>
      </c>
      <c r="S1048567" s="11">
        <f>R1048567/17.1</f>
        <v>0</v>
      </c>
    </row>
  </sheetData>
  <mergeCells count="7">
    <mergeCell ref="V1:W1"/>
    <mergeCell ref="I1:J1"/>
    <mergeCell ref="G1:H1"/>
    <mergeCell ref="K1:L1"/>
    <mergeCell ref="M1:N1"/>
    <mergeCell ref="R1:S1"/>
    <mergeCell ref="T1:U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183"/>
  <sheetViews>
    <sheetView workbookViewId="0">
      <selection sqref="A1:D1048576"/>
    </sheetView>
  </sheetViews>
  <sheetFormatPr baseColWidth="10" defaultColWidth="8.83203125" defaultRowHeight="15" x14ac:dyDescent="0.2"/>
  <cols>
    <col min="1" max="1" width="17.1640625" customWidth="1"/>
    <col min="2" max="2" width="17.1640625" style="15" customWidth="1"/>
    <col min="3" max="3" width="10.1640625" style="3" bestFit="1" customWidth="1"/>
    <col min="4" max="4" width="9.5" style="3" bestFit="1" customWidth="1"/>
  </cols>
  <sheetData>
    <row r="1" spans="1:25" s="1" customFormat="1" x14ac:dyDescent="0.2">
      <c r="A1" s="1" t="s">
        <v>38</v>
      </c>
      <c r="B1" s="14" t="s">
        <v>37</v>
      </c>
      <c r="C1" s="2" t="s">
        <v>21</v>
      </c>
      <c r="D1" s="2" t="s">
        <v>22</v>
      </c>
      <c r="E1" s="1" t="s">
        <v>8</v>
      </c>
      <c r="F1" s="1" t="s">
        <v>9</v>
      </c>
      <c r="G1" s="1" t="s">
        <v>10</v>
      </c>
      <c r="H1" s="1" t="s">
        <v>0</v>
      </c>
      <c r="I1" s="1" t="s">
        <v>11</v>
      </c>
      <c r="J1" s="1" t="s">
        <v>30</v>
      </c>
      <c r="K1" s="1" t="s">
        <v>12</v>
      </c>
      <c r="L1" s="1" t="s">
        <v>31</v>
      </c>
      <c r="M1" s="1" t="s">
        <v>13</v>
      </c>
      <c r="N1" s="1" t="s">
        <v>32</v>
      </c>
      <c r="O1" s="1" t="s">
        <v>14</v>
      </c>
      <c r="P1" s="1" t="s">
        <v>33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34</v>
      </c>
      <c r="V1" s="1" t="s">
        <v>19</v>
      </c>
      <c r="W1" s="1" t="s">
        <v>35</v>
      </c>
      <c r="X1" s="1" t="s">
        <v>20</v>
      </c>
      <c r="Y1" s="1" t="s">
        <v>36</v>
      </c>
    </row>
    <row r="2" spans="1:25" x14ac:dyDescent="0.2">
      <c r="A2" t="s">
        <v>3</v>
      </c>
      <c r="B2" s="15">
        <v>1</v>
      </c>
      <c r="C2" s="3">
        <v>41800</v>
      </c>
      <c r="D2" s="3">
        <v>41800</v>
      </c>
      <c r="E2">
        <v>124</v>
      </c>
      <c r="G2">
        <v>18</v>
      </c>
      <c r="H2">
        <v>95</v>
      </c>
      <c r="I2">
        <v>5.7</v>
      </c>
      <c r="J2">
        <v>102.70374000000001</v>
      </c>
      <c r="K2">
        <v>1.62</v>
      </c>
      <c r="L2">
        <v>6.48</v>
      </c>
      <c r="M2">
        <v>27</v>
      </c>
      <c r="N2">
        <v>75.630252100840337</v>
      </c>
      <c r="O2">
        <v>720</v>
      </c>
      <c r="P2">
        <v>8.1447963800904972</v>
      </c>
      <c r="Q2">
        <v>335</v>
      </c>
      <c r="R2">
        <v>263</v>
      </c>
      <c r="S2">
        <v>638</v>
      </c>
      <c r="T2">
        <v>12</v>
      </c>
      <c r="U2">
        <v>0.70175438596491224</v>
      </c>
      <c r="V2">
        <v>23</v>
      </c>
      <c r="W2">
        <v>2.2999999999999998</v>
      </c>
      <c r="X2">
        <v>68</v>
      </c>
      <c r="Y2">
        <v>6.8</v>
      </c>
    </row>
    <row r="3" spans="1:25" x14ac:dyDescent="0.2">
      <c r="A3" t="s">
        <v>4</v>
      </c>
      <c r="B3" s="15" t="s">
        <v>4</v>
      </c>
      <c r="C3" s="3">
        <v>41801</v>
      </c>
      <c r="D3" s="3">
        <v>41801</v>
      </c>
      <c r="E3">
        <v>127</v>
      </c>
      <c r="F3">
        <v>2</v>
      </c>
      <c r="G3">
        <v>16</v>
      </c>
      <c r="H3">
        <v>105</v>
      </c>
      <c r="I3">
        <v>5.8</v>
      </c>
      <c r="J3">
        <v>104.50556</v>
      </c>
      <c r="K3">
        <v>1.75</v>
      </c>
      <c r="L3">
        <v>7</v>
      </c>
      <c r="M3">
        <v>33.700000000000003</v>
      </c>
      <c r="N3">
        <v>94.397759103641462</v>
      </c>
      <c r="O3">
        <v>736</v>
      </c>
      <c r="P3">
        <v>8.3257918552036188</v>
      </c>
      <c r="Q3">
        <v>217</v>
      </c>
      <c r="R3">
        <v>187</v>
      </c>
      <c r="S3">
        <v>351</v>
      </c>
      <c r="T3">
        <v>14</v>
      </c>
      <c r="U3">
        <v>0.81871345029239762</v>
      </c>
      <c r="V3">
        <v>21</v>
      </c>
      <c r="W3">
        <v>2.1</v>
      </c>
      <c r="X3">
        <v>60</v>
      </c>
      <c r="Y3">
        <v>6</v>
      </c>
    </row>
    <row r="4" spans="1:25" x14ac:dyDescent="0.2">
      <c r="A4" t="s">
        <v>5</v>
      </c>
      <c r="B4" s="15" t="s">
        <v>5</v>
      </c>
      <c r="C4" s="3">
        <v>41802</v>
      </c>
      <c r="D4" s="3">
        <v>41802</v>
      </c>
      <c r="E4">
        <v>127</v>
      </c>
      <c r="F4">
        <v>2.1</v>
      </c>
      <c r="G4">
        <v>20</v>
      </c>
      <c r="H4">
        <v>102</v>
      </c>
      <c r="I4">
        <v>4.3</v>
      </c>
      <c r="J4">
        <v>77.478259999999992</v>
      </c>
      <c r="K4">
        <v>1.83</v>
      </c>
      <c r="L4">
        <v>7.32</v>
      </c>
      <c r="M4">
        <v>36.299999999999997</v>
      </c>
      <c r="N4">
        <v>101.68067226890756</v>
      </c>
      <c r="O4">
        <v>754</v>
      </c>
      <c r="P4">
        <v>8.5294117647058822</v>
      </c>
      <c r="Q4">
        <v>164</v>
      </c>
      <c r="R4">
        <v>137</v>
      </c>
      <c r="S4">
        <v>212</v>
      </c>
      <c r="T4">
        <v>20</v>
      </c>
      <c r="U4">
        <v>1.1695906432748537</v>
      </c>
      <c r="V4">
        <v>22</v>
      </c>
      <c r="W4">
        <v>2.2000000000000002</v>
      </c>
      <c r="X4">
        <v>60</v>
      </c>
      <c r="Y4">
        <v>6</v>
      </c>
    </row>
    <row r="5" spans="1:25" x14ac:dyDescent="0.2">
      <c r="A5" t="s">
        <v>6</v>
      </c>
      <c r="B5" s="15" t="s">
        <v>6</v>
      </c>
      <c r="C5" s="3">
        <v>41803</v>
      </c>
      <c r="D5" s="3">
        <v>41803</v>
      </c>
      <c r="E5">
        <v>125</v>
      </c>
      <c r="F5">
        <v>2</v>
      </c>
      <c r="G5">
        <v>23</v>
      </c>
      <c r="H5">
        <v>99</v>
      </c>
      <c r="I5">
        <v>3.7</v>
      </c>
      <c r="J5">
        <v>66.66734000000001</v>
      </c>
      <c r="K5">
        <v>1.84</v>
      </c>
      <c r="L5">
        <v>7.36</v>
      </c>
      <c r="M5">
        <v>41.3</v>
      </c>
      <c r="N5">
        <v>115.68627450980392</v>
      </c>
      <c r="O5">
        <v>826</v>
      </c>
      <c r="P5">
        <v>9.3438914027149309</v>
      </c>
      <c r="Q5">
        <v>144</v>
      </c>
      <c r="R5">
        <v>103</v>
      </c>
      <c r="S5">
        <v>117</v>
      </c>
      <c r="T5">
        <v>16</v>
      </c>
      <c r="U5">
        <v>0.93567251461988299</v>
      </c>
      <c r="V5">
        <v>22</v>
      </c>
      <c r="W5">
        <v>2.2000000000000002</v>
      </c>
      <c r="X5">
        <v>65</v>
      </c>
      <c r="Y5">
        <v>6.5</v>
      </c>
    </row>
    <row r="6" spans="1:25" x14ac:dyDescent="0.2">
      <c r="A6" t="s">
        <v>7</v>
      </c>
      <c r="B6" s="15" t="s">
        <v>7</v>
      </c>
      <c r="C6" s="3">
        <v>41804</v>
      </c>
      <c r="D6" s="3">
        <v>41804</v>
      </c>
      <c r="E6">
        <v>125</v>
      </c>
      <c r="F6">
        <v>2.2999999999999998</v>
      </c>
      <c r="G6">
        <v>22</v>
      </c>
      <c r="H6">
        <v>100</v>
      </c>
      <c r="I6">
        <v>2.8</v>
      </c>
      <c r="J6">
        <v>50.450959999999995</v>
      </c>
      <c r="K6">
        <v>1.77</v>
      </c>
      <c r="L6">
        <v>7.08</v>
      </c>
      <c r="M6">
        <v>40.299999999999997</v>
      </c>
      <c r="N6">
        <v>112.88515406162465</v>
      </c>
      <c r="O6">
        <v>748</v>
      </c>
      <c r="P6">
        <v>8.4615384615384617</v>
      </c>
      <c r="Q6">
        <v>117</v>
      </c>
      <c r="R6">
        <v>89</v>
      </c>
      <c r="S6">
        <v>93</v>
      </c>
      <c r="T6">
        <v>12</v>
      </c>
      <c r="U6">
        <v>0.70175438596491224</v>
      </c>
      <c r="V6">
        <v>22</v>
      </c>
      <c r="W6">
        <v>2.2000000000000002</v>
      </c>
      <c r="X6">
        <v>64</v>
      </c>
      <c r="Y6">
        <v>6.4</v>
      </c>
    </row>
    <row r="7" spans="1:25" x14ac:dyDescent="0.2">
      <c r="A7" t="s">
        <v>2</v>
      </c>
      <c r="B7" s="15" t="s">
        <v>2</v>
      </c>
      <c r="C7" s="3">
        <v>41776</v>
      </c>
      <c r="D7" s="3">
        <v>41794</v>
      </c>
      <c r="E7">
        <v>131</v>
      </c>
      <c r="F7">
        <v>6.8</v>
      </c>
      <c r="G7">
        <v>16</v>
      </c>
      <c r="H7">
        <v>97</v>
      </c>
      <c r="I7">
        <v>0.9</v>
      </c>
      <c r="J7">
        <v>16.216380000000001</v>
      </c>
      <c r="K7">
        <v>1.96</v>
      </c>
      <c r="L7">
        <v>7.84</v>
      </c>
      <c r="M7">
        <v>3</v>
      </c>
      <c r="N7">
        <v>8.4033613445378155</v>
      </c>
      <c r="O7">
        <v>24</v>
      </c>
      <c r="P7">
        <v>0.27149321266968324</v>
      </c>
      <c r="Q7">
        <v>104</v>
      </c>
      <c r="R7">
        <v>27</v>
      </c>
      <c r="S7">
        <v>30</v>
      </c>
      <c r="T7">
        <v>9</v>
      </c>
      <c r="U7">
        <v>0.52631578947368418</v>
      </c>
      <c r="V7">
        <v>35</v>
      </c>
      <c r="W7">
        <v>3.5</v>
      </c>
      <c r="X7">
        <v>74</v>
      </c>
      <c r="Y7">
        <v>7.4</v>
      </c>
    </row>
    <row r="8" spans="1:25" x14ac:dyDescent="0.2">
      <c r="A8" t="s">
        <v>3</v>
      </c>
      <c r="B8" s="15" t="s">
        <v>3</v>
      </c>
      <c r="C8" s="3">
        <v>41777</v>
      </c>
      <c r="D8" s="3">
        <v>41794</v>
      </c>
      <c r="E8">
        <v>133</v>
      </c>
      <c r="F8">
        <v>6.2</v>
      </c>
      <c r="G8">
        <v>19</v>
      </c>
      <c r="H8">
        <v>97</v>
      </c>
      <c r="I8">
        <v>1.3</v>
      </c>
      <c r="J8">
        <v>23.423660000000002</v>
      </c>
      <c r="K8">
        <v>1.98</v>
      </c>
      <c r="L8">
        <v>7.92</v>
      </c>
      <c r="M8">
        <v>2.6</v>
      </c>
      <c r="N8">
        <v>7.2829131652661072</v>
      </c>
      <c r="O8">
        <v>17.989999999999998</v>
      </c>
      <c r="P8">
        <v>0.20350678733031671</v>
      </c>
      <c r="Q8">
        <v>97</v>
      </c>
      <c r="R8">
        <v>28</v>
      </c>
      <c r="S8">
        <v>32</v>
      </c>
      <c r="T8">
        <v>10</v>
      </c>
      <c r="U8">
        <v>0.58479532163742687</v>
      </c>
      <c r="V8">
        <v>33</v>
      </c>
      <c r="W8">
        <v>3.3</v>
      </c>
      <c r="X8">
        <v>72</v>
      </c>
      <c r="Y8">
        <v>7.2</v>
      </c>
    </row>
    <row r="9" spans="1:25" x14ac:dyDescent="0.2">
      <c r="A9" t="s">
        <v>2</v>
      </c>
      <c r="B9" s="15" t="s">
        <v>2</v>
      </c>
      <c r="C9" s="3">
        <v>41793</v>
      </c>
      <c r="D9" s="3">
        <v>41793</v>
      </c>
      <c r="E9">
        <v>158</v>
      </c>
      <c r="F9">
        <v>109</v>
      </c>
      <c r="G9">
        <v>4.99</v>
      </c>
      <c r="H9">
        <v>82</v>
      </c>
      <c r="I9">
        <v>4.3</v>
      </c>
      <c r="J9">
        <v>77.478259999999992</v>
      </c>
      <c r="K9">
        <v>0.99</v>
      </c>
      <c r="L9">
        <v>3.96</v>
      </c>
      <c r="M9">
        <v>64.31</v>
      </c>
      <c r="N9">
        <v>180.14005602240897</v>
      </c>
      <c r="Q9">
        <v>0.49</v>
      </c>
      <c r="R9">
        <v>23</v>
      </c>
      <c r="S9">
        <v>18</v>
      </c>
      <c r="T9">
        <v>7</v>
      </c>
      <c r="U9">
        <v>0.40935672514619881</v>
      </c>
      <c r="V9">
        <v>24</v>
      </c>
      <c r="W9">
        <v>2.4</v>
      </c>
      <c r="X9">
        <v>61</v>
      </c>
      <c r="Y9">
        <v>6.1</v>
      </c>
    </row>
    <row r="10" spans="1:25" x14ac:dyDescent="0.2">
      <c r="A10" t="s">
        <v>2</v>
      </c>
      <c r="B10" s="15" t="s">
        <v>2</v>
      </c>
      <c r="C10" s="3">
        <v>41794</v>
      </c>
      <c r="D10" s="3">
        <v>41794</v>
      </c>
      <c r="E10">
        <v>129</v>
      </c>
      <c r="F10">
        <v>3.1</v>
      </c>
      <c r="G10">
        <v>27</v>
      </c>
      <c r="H10">
        <v>102</v>
      </c>
      <c r="I10">
        <v>6.3</v>
      </c>
      <c r="J10">
        <v>113.51465999999999</v>
      </c>
      <c r="K10">
        <v>2.34</v>
      </c>
      <c r="L10">
        <v>9.36</v>
      </c>
      <c r="M10">
        <v>3</v>
      </c>
      <c r="N10">
        <v>8.4033613445378155</v>
      </c>
      <c r="O10">
        <v>63</v>
      </c>
      <c r="P10">
        <v>0.71266968325791846</v>
      </c>
      <c r="Q10">
        <v>106</v>
      </c>
      <c r="R10">
        <v>25</v>
      </c>
      <c r="S10">
        <v>30</v>
      </c>
      <c r="T10">
        <v>19</v>
      </c>
      <c r="U10">
        <v>1.1111111111111109</v>
      </c>
      <c r="V10">
        <v>42</v>
      </c>
      <c r="W10">
        <v>4.2</v>
      </c>
      <c r="X10">
        <v>80</v>
      </c>
      <c r="Y10">
        <v>8</v>
      </c>
    </row>
    <row r="11" spans="1:25" x14ac:dyDescent="0.2">
      <c r="A11" t="s">
        <v>2</v>
      </c>
      <c r="B11" s="15" t="s">
        <v>2</v>
      </c>
      <c r="C11" s="3">
        <v>41794</v>
      </c>
      <c r="D11" s="3">
        <v>41794</v>
      </c>
      <c r="E11">
        <v>127</v>
      </c>
      <c r="F11">
        <v>4.2</v>
      </c>
      <c r="G11">
        <v>21</v>
      </c>
      <c r="H11">
        <v>104</v>
      </c>
      <c r="I11">
        <v>5.9</v>
      </c>
      <c r="J11">
        <v>106.30738000000001</v>
      </c>
      <c r="K11">
        <v>2.14</v>
      </c>
      <c r="L11">
        <v>8.56</v>
      </c>
      <c r="M11">
        <v>4</v>
      </c>
      <c r="N11">
        <v>11.204481792717088</v>
      </c>
      <c r="O11">
        <v>124</v>
      </c>
      <c r="P11">
        <v>1.4027149321266967</v>
      </c>
      <c r="Q11">
        <v>125</v>
      </c>
      <c r="R11">
        <v>188</v>
      </c>
      <c r="S11">
        <v>846</v>
      </c>
      <c r="T11">
        <v>14</v>
      </c>
      <c r="U11">
        <v>0.81871345029239762</v>
      </c>
      <c r="V11">
        <v>36</v>
      </c>
      <c r="W11">
        <v>3.6</v>
      </c>
      <c r="X11">
        <v>73</v>
      </c>
      <c r="Y11">
        <v>7.3</v>
      </c>
    </row>
    <row r="12" spans="1:25" x14ac:dyDescent="0.2">
      <c r="A12" t="s">
        <v>3</v>
      </c>
      <c r="B12" s="15" t="s">
        <v>3</v>
      </c>
      <c r="C12" s="3">
        <v>41800</v>
      </c>
      <c r="D12" s="3">
        <v>41800</v>
      </c>
      <c r="E12">
        <v>131</v>
      </c>
      <c r="F12">
        <v>3.7</v>
      </c>
      <c r="G12">
        <v>27</v>
      </c>
      <c r="H12">
        <v>102</v>
      </c>
      <c r="I12">
        <v>4.2</v>
      </c>
      <c r="J12">
        <v>75.676439999999999</v>
      </c>
      <c r="K12">
        <v>2.02</v>
      </c>
      <c r="L12">
        <v>8.08</v>
      </c>
      <c r="M12">
        <v>4.7</v>
      </c>
      <c r="N12">
        <v>13.165266106442578</v>
      </c>
      <c r="O12">
        <v>46</v>
      </c>
      <c r="P12">
        <v>0.52036199095022617</v>
      </c>
      <c r="Q12">
        <v>97</v>
      </c>
      <c r="R12">
        <v>125</v>
      </c>
      <c r="S12">
        <v>65</v>
      </c>
      <c r="T12">
        <v>17</v>
      </c>
      <c r="U12">
        <v>0.99415204678362568</v>
      </c>
      <c r="V12">
        <v>26</v>
      </c>
      <c r="W12">
        <v>2.6</v>
      </c>
      <c r="X12">
        <v>67</v>
      </c>
      <c r="Y12">
        <v>6.7</v>
      </c>
    </row>
    <row r="13" spans="1:25" x14ac:dyDescent="0.2">
      <c r="A13" t="s">
        <v>2</v>
      </c>
      <c r="B13" s="15" t="s">
        <v>2</v>
      </c>
      <c r="C13" s="3">
        <v>41794</v>
      </c>
      <c r="D13" s="3">
        <v>41794</v>
      </c>
      <c r="E13">
        <v>123</v>
      </c>
      <c r="F13">
        <v>3.5</v>
      </c>
      <c r="G13">
        <v>24</v>
      </c>
      <c r="H13">
        <v>105</v>
      </c>
      <c r="I13">
        <v>6.8</v>
      </c>
      <c r="J13">
        <v>122.52376</v>
      </c>
      <c r="K13">
        <v>1.93</v>
      </c>
      <c r="L13">
        <v>7.72</v>
      </c>
      <c r="M13">
        <v>2.8</v>
      </c>
      <c r="N13">
        <v>7.8431372549019605</v>
      </c>
      <c r="O13">
        <v>83</v>
      </c>
      <c r="P13">
        <v>0.93891402714932126</v>
      </c>
      <c r="Q13">
        <v>55</v>
      </c>
      <c r="R13">
        <v>57</v>
      </c>
      <c r="S13">
        <v>209</v>
      </c>
      <c r="T13">
        <v>12</v>
      </c>
      <c r="U13">
        <v>0.70175438596491224</v>
      </c>
      <c r="V13">
        <v>37</v>
      </c>
      <c r="W13">
        <v>3.7</v>
      </c>
      <c r="X13">
        <v>73</v>
      </c>
      <c r="Y13">
        <v>7.3</v>
      </c>
    </row>
    <row r="14" spans="1:25" x14ac:dyDescent="0.2">
      <c r="A14" t="s">
        <v>2</v>
      </c>
      <c r="B14" s="15" t="s">
        <v>2</v>
      </c>
      <c r="C14" s="3">
        <v>41794</v>
      </c>
      <c r="D14" s="3">
        <v>41798</v>
      </c>
      <c r="E14">
        <v>128</v>
      </c>
      <c r="F14">
        <v>3.8</v>
      </c>
      <c r="G14">
        <v>16</v>
      </c>
      <c r="H14">
        <v>104</v>
      </c>
      <c r="I14">
        <v>5.9</v>
      </c>
      <c r="J14">
        <v>106.30738000000001</v>
      </c>
      <c r="K14">
        <v>2.1</v>
      </c>
      <c r="L14">
        <v>8.4</v>
      </c>
      <c r="M14">
        <v>4.2</v>
      </c>
      <c r="N14">
        <v>11.764705882352942</v>
      </c>
      <c r="O14">
        <v>112</v>
      </c>
      <c r="P14">
        <v>1.2669683257918551</v>
      </c>
      <c r="Q14">
        <v>125</v>
      </c>
      <c r="R14">
        <v>99</v>
      </c>
      <c r="S14">
        <v>796</v>
      </c>
      <c r="T14">
        <v>14</v>
      </c>
      <c r="U14">
        <v>0.81871345029239762</v>
      </c>
      <c r="V14">
        <v>39</v>
      </c>
      <c r="W14">
        <v>3.9</v>
      </c>
      <c r="X14">
        <v>73</v>
      </c>
      <c r="Y14">
        <v>7.3</v>
      </c>
    </row>
    <row r="15" spans="1:25" x14ac:dyDescent="0.2">
      <c r="A15" t="s">
        <v>2</v>
      </c>
      <c r="B15" s="15" t="s">
        <v>2</v>
      </c>
      <c r="C15" s="3">
        <v>41794</v>
      </c>
      <c r="D15" s="3">
        <v>41799</v>
      </c>
      <c r="E15">
        <v>125</v>
      </c>
      <c r="F15">
        <v>3.6</v>
      </c>
      <c r="G15">
        <v>21</v>
      </c>
      <c r="H15">
        <v>99</v>
      </c>
      <c r="I15">
        <v>6.8</v>
      </c>
      <c r="J15">
        <v>122.52376</v>
      </c>
      <c r="K15">
        <v>1.9</v>
      </c>
      <c r="L15">
        <v>7.6</v>
      </c>
      <c r="M15">
        <v>2.7</v>
      </c>
      <c r="N15">
        <v>7.5630252100840343</v>
      </c>
      <c r="O15">
        <v>89</v>
      </c>
      <c r="P15">
        <v>1.0067873303167421</v>
      </c>
      <c r="Q15">
        <v>56</v>
      </c>
      <c r="R15">
        <v>42</v>
      </c>
      <c r="S15">
        <v>221</v>
      </c>
      <c r="T15">
        <v>8</v>
      </c>
      <c r="U15">
        <v>0.46783625730994149</v>
      </c>
      <c r="V15">
        <v>39</v>
      </c>
      <c r="W15">
        <v>3.9</v>
      </c>
      <c r="X15">
        <v>71</v>
      </c>
      <c r="Y15">
        <v>7.1</v>
      </c>
    </row>
    <row r="16" spans="1:25" x14ac:dyDescent="0.2">
      <c r="A16" t="s">
        <v>3</v>
      </c>
      <c r="B16" s="15" t="s">
        <v>3</v>
      </c>
      <c r="C16" s="3">
        <v>41799</v>
      </c>
      <c r="D16" s="3">
        <v>41799</v>
      </c>
      <c r="E16">
        <v>123</v>
      </c>
      <c r="F16">
        <v>3.2</v>
      </c>
      <c r="G16">
        <v>8</v>
      </c>
      <c r="H16">
        <v>98</v>
      </c>
      <c r="I16">
        <v>7.5</v>
      </c>
      <c r="J16">
        <v>135.13650000000001</v>
      </c>
      <c r="K16">
        <v>1.58</v>
      </c>
      <c r="L16">
        <v>6.32</v>
      </c>
      <c r="M16">
        <v>31.3</v>
      </c>
      <c r="N16">
        <v>87.675070028011206</v>
      </c>
      <c r="O16">
        <v>1012</v>
      </c>
      <c r="P16">
        <v>11.447963800904976</v>
      </c>
      <c r="Q16">
        <v>900</v>
      </c>
      <c r="R16">
        <v>740</v>
      </c>
      <c r="S16">
        <v>2000.01</v>
      </c>
      <c r="T16">
        <v>16</v>
      </c>
      <c r="U16">
        <v>0.93567251461988299</v>
      </c>
      <c r="V16">
        <v>30</v>
      </c>
      <c r="W16">
        <v>3</v>
      </c>
      <c r="X16">
        <v>72</v>
      </c>
      <c r="Y16">
        <v>7.2</v>
      </c>
    </row>
    <row r="17" spans="1:25" x14ac:dyDescent="0.2">
      <c r="A17" t="s">
        <v>4</v>
      </c>
      <c r="B17" s="15" t="s">
        <v>4</v>
      </c>
      <c r="C17" s="3">
        <v>41800</v>
      </c>
      <c r="D17" s="3">
        <v>41800</v>
      </c>
      <c r="E17">
        <v>128</v>
      </c>
      <c r="G17">
        <v>7</v>
      </c>
      <c r="H17">
        <v>103</v>
      </c>
      <c r="I17">
        <v>4.7</v>
      </c>
      <c r="J17">
        <v>84.685540000000003</v>
      </c>
      <c r="K17">
        <v>1.51</v>
      </c>
      <c r="L17">
        <v>6.04</v>
      </c>
      <c r="M17">
        <v>45.2</v>
      </c>
      <c r="N17">
        <v>126.6106442577031</v>
      </c>
      <c r="O17">
        <v>1343</v>
      </c>
      <c r="P17">
        <v>15.192307692307692</v>
      </c>
      <c r="Q17">
        <v>912</v>
      </c>
      <c r="R17">
        <v>607</v>
      </c>
      <c r="S17">
        <v>2000.01</v>
      </c>
      <c r="T17">
        <v>26</v>
      </c>
      <c r="U17">
        <v>1.5204678362573099</v>
      </c>
      <c r="V17">
        <v>27</v>
      </c>
      <c r="W17">
        <v>2.7</v>
      </c>
      <c r="X17">
        <v>69</v>
      </c>
      <c r="Y17">
        <v>6.9</v>
      </c>
    </row>
    <row r="18" spans="1:25" x14ac:dyDescent="0.2">
      <c r="A18" t="s">
        <v>5</v>
      </c>
      <c r="B18" s="15" t="s">
        <v>5</v>
      </c>
      <c r="C18" s="3">
        <v>41801</v>
      </c>
      <c r="D18" s="3">
        <v>41801</v>
      </c>
      <c r="E18">
        <v>127</v>
      </c>
      <c r="F18">
        <v>3.3</v>
      </c>
      <c r="G18">
        <v>5</v>
      </c>
      <c r="H18">
        <v>113</v>
      </c>
      <c r="I18">
        <v>4.4000000000000004</v>
      </c>
      <c r="J18">
        <v>79.280080000000012</v>
      </c>
      <c r="K18">
        <v>1.1599999999999999</v>
      </c>
      <c r="L18">
        <v>4.6399999999999997</v>
      </c>
      <c r="M18">
        <v>49.7</v>
      </c>
      <c r="N18">
        <v>139.21568627450981</v>
      </c>
      <c r="O18">
        <v>1472</v>
      </c>
      <c r="P18">
        <v>16.651583710407238</v>
      </c>
      <c r="Q18">
        <v>843</v>
      </c>
      <c r="R18">
        <v>402</v>
      </c>
      <c r="S18">
        <v>2000.01</v>
      </c>
      <c r="T18">
        <v>32</v>
      </c>
      <c r="U18">
        <v>1.871345029239766</v>
      </c>
      <c r="V18">
        <v>19</v>
      </c>
      <c r="W18">
        <v>1.9</v>
      </c>
      <c r="X18">
        <v>56</v>
      </c>
      <c r="Y18">
        <v>5.6</v>
      </c>
    </row>
    <row r="19" spans="1:25" x14ac:dyDescent="0.2">
      <c r="A19" t="s">
        <v>2</v>
      </c>
      <c r="B19" s="15" t="s">
        <v>2</v>
      </c>
      <c r="C19" s="3">
        <v>41795</v>
      </c>
      <c r="D19" s="3">
        <v>41795</v>
      </c>
      <c r="E19">
        <v>125</v>
      </c>
      <c r="F19">
        <v>3.7</v>
      </c>
      <c r="G19">
        <v>18</v>
      </c>
      <c r="H19">
        <v>94</v>
      </c>
      <c r="I19">
        <v>1.2</v>
      </c>
      <c r="J19">
        <v>21.621839999999999</v>
      </c>
      <c r="K19">
        <v>2.09</v>
      </c>
      <c r="L19">
        <v>8.36</v>
      </c>
      <c r="M19">
        <v>3.3</v>
      </c>
      <c r="N19">
        <v>9.2436974789915958</v>
      </c>
      <c r="O19">
        <v>53</v>
      </c>
      <c r="P19">
        <v>0.59954751131221717</v>
      </c>
      <c r="Q19">
        <v>76</v>
      </c>
      <c r="R19">
        <v>59</v>
      </c>
      <c r="S19">
        <v>92</v>
      </c>
      <c r="T19">
        <v>9</v>
      </c>
      <c r="U19">
        <v>0.52631578947368418</v>
      </c>
      <c r="V19">
        <v>29</v>
      </c>
      <c r="W19">
        <v>2.9</v>
      </c>
      <c r="X19">
        <v>79</v>
      </c>
      <c r="Y19">
        <v>7.9</v>
      </c>
    </row>
    <row r="20" spans="1:25" x14ac:dyDescent="0.2">
      <c r="A20" t="s">
        <v>3</v>
      </c>
      <c r="B20" s="15">
        <v>1</v>
      </c>
      <c r="C20" s="3">
        <v>41799</v>
      </c>
      <c r="D20" s="3">
        <v>41799</v>
      </c>
      <c r="E20">
        <v>120</v>
      </c>
      <c r="F20">
        <v>2.9</v>
      </c>
      <c r="G20">
        <v>6</v>
      </c>
      <c r="H20">
        <v>91</v>
      </c>
      <c r="I20">
        <v>4.9000000000000004</v>
      </c>
      <c r="J20">
        <v>88.289180000000002</v>
      </c>
      <c r="K20">
        <v>1.65</v>
      </c>
      <c r="L20">
        <v>6.6</v>
      </c>
      <c r="M20">
        <v>36.299999999999997</v>
      </c>
      <c r="N20">
        <v>101.68067226890756</v>
      </c>
      <c r="O20">
        <v>1130</v>
      </c>
      <c r="P20">
        <v>12.782805429864252</v>
      </c>
      <c r="Q20">
        <v>761</v>
      </c>
      <c r="R20">
        <v>457</v>
      </c>
      <c r="S20">
        <v>2000.01</v>
      </c>
      <c r="T20">
        <v>13</v>
      </c>
      <c r="U20">
        <v>0.76023391812865493</v>
      </c>
      <c r="V20">
        <v>24</v>
      </c>
      <c r="W20">
        <v>2.4</v>
      </c>
      <c r="X20">
        <v>69</v>
      </c>
      <c r="Y20">
        <v>6.9</v>
      </c>
    </row>
    <row r="21" spans="1:25" x14ac:dyDescent="0.2">
      <c r="A21" t="s">
        <v>4</v>
      </c>
      <c r="B21" s="15" t="s">
        <v>4</v>
      </c>
      <c r="C21" s="3">
        <v>41800</v>
      </c>
      <c r="D21" s="3">
        <v>41800</v>
      </c>
      <c r="E21">
        <v>124</v>
      </c>
      <c r="F21">
        <v>3</v>
      </c>
      <c r="G21">
        <v>6</v>
      </c>
      <c r="H21">
        <v>64</v>
      </c>
      <c r="I21">
        <v>18</v>
      </c>
      <c r="J21">
        <v>324.32760000000002</v>
      </c>
      <c r="K21">
        <v>1.49</v>
      </c>
      <c r="L21">
        <v>5.96</v>
      </c>
      <c r="M21">
        <v>46.7</v>
      </c>
      <c r="N21">
        <v>130.81232492997199</v>
      </c>
      <c r="O21">
        <v>1386</v>
      </c>
      <c r="P21">
        <v>15.678733031674208</v>
      </c>
      <c r="Q21">
        <v>758</v>
      </c>
      <c r="R21">
        <v>332</v>
      </c>
      <c r="S21">
        <v>1037</v>
      </c>
      <c r="T21">
        <v>24</v>
      </c>
      <c r="U21">
        <v>1.4035087719298245</v>
      </c>
      <c r="V21">
        <v>19</v>
      </c>
      <c r="W21">
        <v>1.9</v>
      </c>
      <c r="X21">
        <v>67</v>
      </c>
      <c r="Y21">
        <v>6.7</v>
      </c>
    </row>
    <row r="22" spans="1:25" x14ac:dyDescent="0.2">
      <c r="A22" t="s">
        <v>5</v>
      </c>
      <c r="B22" s="15" t="s">
        <v>5</v>
      </c>
      <c r="C22" s="3">
        <v>41801</v>
      </c>
      <c r="D22" s="3">
        <v>41801</v>
      </c>
      <c r="E22">
        <v>124</v>
      </c>
      <c r="F22">
        <v>3.3</v>
      </c>
      <c r="G22">
        <v>6</v>
      </c>
      <c r="H22">
        <v>95</v>
      </c>
      <c r="I22">
        <v>8.6999999999999993</v>
      </c>
      <c r="J22">
        <v>156.75833999999998</v>
      </c>
      <c r="K22">
        <v>1.46</v>
      </c>
      <c r="L22">
        <v>5.84</v>
      </c>
      <c r="M22">
        <v>50.1</v>
      </c>
      <c r="N22">
        <v>140.33613445378151</v>
      </c>
      <c r="O22">
        <v>1379</v>
      </c>
      <c r="P22">
        <v>15.599547511312217</v>
      </c>
      <c r="Q22">
        <v>658</v>
      </c>
      <c r="R22">
        <v>216</v>
      </c>
      <c r="S22">
        <v>541</v>
      </c>
      <c r="T22">
        <v>30</v>
      </c>
      <c r="U22">
        <v>1.7543859649122806</v>
      </c>
      <c r="V22">
        <v>15</v>
      </c>
      <c r="W22">
        <v>1.5</v>
      </c>
      <c r="X22">
        <v>62</v>
      </c>
      <c r="Y22">
        <v>6.2</v>
      </c>
    </row>
    <row r="23" spans="1:25" x14ac:dyDescent="0.2">
      <c r="A23" t="s">
        <v>3</v>
      </c>
      <c r="B23" s="15">
        <v>1</v>
      </c>
      <c r="C23" s="3">
        <v>41799</v>
      </c>
      <c r="D23" s="3">
        <v>41799</v>
      </c>
      <c r="E23">
        <v>120</v>
      </c>
      <c r="F23">
        <v>2.5</v>
      </c>
      <c r="G23">
        <v>24</v>
      </c>
      <c r="H23">
        <v>92</v>
      </c>
      <c r="I23">
        <v>4.5</v>
      </c>
      <c r="J23">
        <v>81.081900000000005</v>
      </c>
      <c r="K23">
        <v>2.15</v>
      </c>
      <c r="L23">
        <v>8.6</v>
      </c>
      <c r="M23">
        <v>3.4</v>
      </c>
      <c r="N23">
        <v>9.5238095238095237</v>
      </c>
      <c r="O23">
        <v>64</v>
      </c>
      <c r="P23">
        <v>0.72398190045248867</v>
      </c>
      <c r="Q23">
        <v>54</v>
      </c>
      <c r="R23">
        <v>55</v>
      </c>
      <c r="S23">
        <v>44</v>
      </c>
      <c r="T23">
        <v>12</v>
      </c>
      <c r="U23">
        <v>0.70175438596491224</v>
      </c>
      <c r="V23">
        <v>37</v>
      </c>
      <c r="W23">
        <v>3.7</v>
      </c>
      <c r="X23">
        <v>80</v>
      </c>
      <c r="Y23">
        <v>8</v>
      </c>
    </row>
    <row r="24" spans="1:25" x14ac:dyDescent="0.2">
      <c r="A24" t="s">
        <v>4</v>
      </c>
      <c r="B24" s="15" t="s">
        <v>4</v>
      </c>
      <c r="C24" s="3">
        <v>41801</v>
      </c>
      <c r="D24" s="3">
        <v>41801</v>
      </c>
      <c r="E24">
        <v>128</v>
      </c>
      <c r="F24">
        <v>2.8</v>
      </c>
      <c r="G24">
        <v>27</v>
      </c>
      <c r="H24">
        <v>96</v>
      </c>
      <c r="I24">
        <v>5.0999999999999996</v>
      </c>
      <c r="J24">
        <v>91.89282</v>
      </c>
      <c r="K24">
        <v>2.2200000000000002</v>
      </c>
      <c r="L24">
        <v>8.8800000000000008</v>
      </c>
      <c r="M24">
        <v>2.2999999999999998</v>
      </c>
      <c r="N24">
        <v>6.4425770308123251</v>
      </c>
      <c r="O24">
        <v>81</v>
      </c>
      <c r="P24">
        <v>0.91628959276018096</v>
      </c>
      <c r="Q24">
        <v>49</v>
      </c>
      <c r="R24">
        <v>42</v>
      </c>
      <c r="S24">
        <v>36</v>
      </c>
      <c r="T24">
        <v>11</v>
      </c>
      <c r="U24">
        <v>0.64327485380116955</v>
      </c>
      <c r="V24">
        <v>37</v>
      </c>
      <c r="W24">
        <v>3.7</v>
      </c>
      <c r="X24">
        <v>81</v>
      </c>
      <c r="Y24">
        <v>8.1</v>
      </c>
    </row>
    <row r="25" spans="1:25" x14ac:dyDescent="0.2">
      <c r="A25" t="s">
        <v>2</v>
      </c>
      <c r="B25" s="15" t="s">
        <v>2</v>
      </c>
      <c r="C25" s="3">
        <v>41795</v>
      </c>
      <c r="D25" s="3">
        <v>41795</v>
      </c>
      <c r="E25">
        <v>121</v>
      </c>
      <c r="F25">
        <v>4.2</v>
      </c>
      <c r="G25">
        <v>17</v>
      </c>
      <c r="H25">
        <v>94</v>
      </c>
      <c r="I25">
        <v>6.7</v>
      </c>
      <c r="J25">
        <v>120.72194</v>
      </c>
      <c r="K25">
        <v>1.87</v>
      </c>
      <c r="L25">
        <v>7.48</v>
      </c>
      <c r="M25">
        <v>10.5</v>
      </c>
      <c r="N25">
        <v>29.411764705882355</v>
      </c>
      <c r="O25">
        <v>244</v>
      </c>
      <c r="P25">
        <v>2.7601809954751131</v>
      </c>
      <c r="Q25">
        <v>440</v>
      </c>
      <c r="R25">
        <v>400</v>
      </c>
      <c r="S25">
        <v>2000.01</v>
      </c>
      <c r="T25">
        <v>14</v>
      </c>
      <c r="U25">
        <v>0.81871345029239762</v>
      </c>
      <c r="V25">
        <v>36</v>
      </c>
      <c r="W25">
        <v>3.6</v>
      </c>
      <c r="X25">
        <v>75</v>
      </c>
      <c r="Y25">
        <v>7.5</v>
      </c>
    </row>
    <row r="26" spans="1:25" x14ac:dyDescent="0.2">
      <c r="A26" t="s">
        <v>2</v>
      </c>
      <c r="B26" s="15" t="s">
        <v>2</v>
      </c>
      <c r="C26" s="3">
        <v>41795</v>
      </c>
      <c r="D26" s="3">
        <v>41795</v>
      </c>
      <c r="F26">
        <v>1.49</v>
      </c>
      <c r="G26">
        <v>24</v>
      </c>
      <c r="H26">
        <v>93</v>
      </c>
      <c r="I26">
        <v>5.7</v>
      </c>
      <c r="J26">
        <v>102.70374000000001</v>
      </c>
      <c r="K26">
        <v>1.83</v>
      </c>
      <c r="L26">
        <v>7.32</v>
      </c>
      <c r="M26">
        <v>3.4</v>
      </c>
      <c r="N26">
        <v>9.5238095238095237</v>
      </c>
      <c r="O26">
        <v>92</v>
      </c>
      <c r="P26">
        <v>1.0407239819004523</v>
      </c>
      <c r="Q26">
        <v>43</v>
      </c>
      <c r="R26">
        <v>68</v>
      </c>
      <c r="S26">
        <v>216</v>
      </c>
      <c r="T26">
        <v>13</v>
      </c>
      <c r="U26">
        <v>0.76023391812865493</v>
      </c>
      <c r="V26">
        <v>27</v>
      </c>
      <c r="W26">
        <v>2.7</v>
      </c>
      <c r="X26">
        <v>63</v>
      </c>
      <c r="Y26">
        <v>6.3</v>
      </c>
    </row>
    <row r="27" spans="1:25" x14ac:dyDescent="0.2">
      <c r="A27" t="s">
        <v>2</v>
      </c>
      <c r="B27" s="15" t="s">
        <v>2</v>
      </c>
      <c r="C27" s="13">
        <v>41795</v>
      </c>
      <c r="D27" s="13">
        <v>41795</v>
      </c>
      <c r="E27">
        <v>124</v>
      </c>
      <c r="F27">
        <v>2.9</v>
      </c>
      <c r="G27">
        <v>17</v>
      </c>
      <c r="H27">
        <v>106</v>
      </c>
      <c r="I27">
        <v>6.5</v>
      </c>
      <c r="J27">
        <v>117.1183</v>
      </c>
      <c r="K27">
        <v>1.9</v>
      </c>
      <c r="L27">
        <v>7.6</v>
      </c>
      <c r="M27">
        <v>6.5</v>
      </c>
      <c r="N27">
        <v>18.207282913165265</v>
      </c>
      <c r="O27">
        <v>108</v>
      </c>
      <c r="P27">
        <v>1.2217194570135745</v>
      </c>
      <c r="Q27">
        <v>682</v>
      </c>
      <c r="R27">
        <v>95</v>
      </c>
      <c r="S27">
        <v>1421</v>
      </c>
      <c r="T27">
        <v>15</v>
      </c>
      <c r="U27">
        <v>0.8771929824561403</v>
      </c>
      <c r="V27">
        <v>28</v>
      </c>
      <c r="W27">
        <v>2.8</v>
      </c>
      <c r="X27">
        <v>70</v>
      </c>
      <c r="Y27">
        <v>7</v>
      </c>
    </row>
    <row r="28" spans="1:25" x14ac:dyDescent="0.2">
      <c r="A28" t="s">
        <v>2</v>
      </c>
      <c r="B28" s="15" t="s">
        <v>2</v>
      </c>
      <c r="C28" s="3">
        <v>41796</v>
      </c>
      <c r="D28" s="3">
        <v>41800</v>
      </c>
      <c r="E28">
        <v>132</v>
      </c>
      <c r="F28">
        <v>4.0999999999999996</v>
      </c>
      <c r="G28">
        <v>21</v>
      </c>
      <c r="H28">
        <v>102</v>
      </c>
      <c r="I28">
        <v>6.5</v>
      </c>
      <c r="J28">
        <v>117.1183</v>
      </c>
      <c r="K28">
        <v>2.1</v>
      </c>
      <c r="L28">
        <v>8.4</v>
      </c>
      <c r="M28">
        <v>4.9000000000000004</v>
      </c>
      <c r="N28">
        <v>13.725490196078432</v>
      </c>
      <c r="O28">
        <v>91</v>
      </c>
      <c r="P28">
        <v>1.0294117647058822</v>
      </c>
      <c r="Q28">
        <v>331</v>
      </c>
      <c r="R28">
        <v>356</v>
      </c>
      <c r="S28">
        <v>1343</v>
      </c>
      <c r="T28">
        <v>12</v>
      </c>
      <c r="U28">
        <v>0.70175438596491224</v>
      </c>
      <c r="V28">
        <v>35</v>
      </c>
      <c r="W28">
        <v>3.5</v>
      </c>
      <c r="X28">
        <v>73</v>
      </c>
      <c r="Y28">
        <v>7.3</v>
      </c>
    </row>
    <row r="29" spans="1:25" x14ac:dyDescent="0.2">
      <c r="A29" t="s">
        <v>2</v>
      </c>
      <c r="B29" s="15" t="s">
        <v>2</v>
      </c>
      <c r="C29" s="13">
        <v>41797</v>
      </c>
      <c r="D29" s="13">
        <v>41800</v>
      </c>
      <c r="E29">
        <v>142</v>
      </c>
      <c r="F29">
        <v>4.2</v>
      </c>
      <c r="G29">
        <v>20</v>
      </c>
      <c r="H29">
        <v>110</v>
      </c>
      <c r="I29">
        <v>1</v>
      </c>
      <c r="J29">
        <v>18.0182</v>
      </c>
      <c r="K29">
        <v>2.13</v>
      </c>
      <c r="L29">
        <v>8.52</v>
      </c>
      <c r="M29">
        <v>3.7</v>
      </c>
      <c r="N29">
        <v>10.364145658263306</v>
      </c>
      <c r="O29">
        <v>93</v>
      </c>
      <c r="P29">
        <v>1.0520361990950227</v>
      </c>
      <c r="Q29">
        <v>21</v>
      </c>
      <c r="R29">
        <v>25</v>
      </c>
      <c r="S29">
        <v>44</v>
      </c>
      <c r="T29">
        <v>14</v>
      </c>
      <c r="U29">
        <v>0.81871345029239762</v>
      </c>
      <c r="V29">
        <v>40</v>
      </c>
      <c r="W29">
        <v>4</v>
      </c>
      <c r="X29">
        <v>75</v>
      </c>
      <c r="Y29">
        <v>7.5</v>
      </c>
    </row>
    <row r="30" spans="1:25" x14ac:dyDescent="0.2">
      <c r="A30" t="s">
        <v>2</v>
      </c>
      <c r="B30" s="15" t="s">
        <v>2</v>
      </c>
      <c r="C30" s="3">
        <v>41797</v>
      </c>
      <c r="D30" s="3">
        <v>41800</v>
      </c>
      <c r="E30">
        <v>139</v>
      </c>
      <c r="F30">
        <v>3.9</v>
      </c>
      <c r="G30">
        <v>22</v>
      </c>
      <c r="H30">
        <v>109</v>
      </c>
      <c r="I30">
        <v>2.1</v>
      </c>
      <c r="J30">
        <v>37.83822</v>
      </c>
      <c r="K30">
        <v>2.13</v>
      </c>
      <c r="L30">
        <v>8.52</v>
      </c>
      <c r="M30">
        <v>4.5999999999999996</v>
      </c>
      <c r="N30">
        <v>12.88515406162465</v>
      </c>
      <c r="O30">
        <v>60</v>
      </c>
      <c r="P30">
        <v>0.67873303167420806</v>
      </c>
      <c r="Q30">
        <v>101</v>
      </c>
      <c r="R30">
        <v>179</v>
      </c>
      <c r="S30">
        <v>382</v>
      </c>
      <c r="T30">
        <v>12</v>
      </c>
      <c r="U30">
        <v>0.70175438596491224</v>
      </c>
      <c r="V30">
        <v>40</v>
      </c>
      <c r="W30">
        <v>4</v>
      </c>
      <c r="X30">
        <v>86</v>
      </c>
      <c r="Y30">
        <v>8.6</v>
      </c>
    </row>
    <row r="31" spans="1:25" x14ac:dyDescent="0.2">
      <c r="A31" t="s">
        <v>2</v>
      </c>
      <c r="B31" s="15" t="s">
        <v>2</v>
      </c>
      <c r="C31" s="3">
        <v>41797</v>
      </c>
      <c r="D31" s="3">
        <v>41800</v>
      </c>
      <c r="E31">
        <v>122</v>
      </c>
      <c r="F31">
        <v>2.4</v>
      </c>
      <c r="G31">
        <v>19</v>
      </c>
      <c r="H31">
        <v>89</v>
      </c>
      <c r="I31">
        <v>1.7</v>
      </c>
      <c r="J31">
        <v>30.630939999999999</v>
      </c>
      <c r="K31">
        <v>1.67</v>
      </c>
      <c r="L31">
        <v>6.68</v>
      </c>
      <c r="M31">
        <v>2.1</v>
      </c>
      <c r="N31">
        <v>5.882352941176471</v>
      </c>
      <c r="O31">
        <v>28</v>
      </c>
      <c r="P31">
        <v>0.31674208144796379</v>
      </c>
      <c r="Q31">
        <v>124</v>
      </c>
      <c r="R31">
        <v>19</v>
      </c>
      <c r="S31">
        <v>28</v>
      </c>
      <c r="T31">
        <v>11</v>
      </c>
      <c r="U31">
        <v>0.64327485380116955</v>
      </c>
      <c r="V31">
        <v>34</v>
      </c>
      <c r="W31">
        <v>3.4</v>
      </c>
      <c r="X31">
        <v>75</v>
      </c>
      <c r="Y31">
        <v>7.5</v>
      </c>
    </row>
    <row r="32" spans="1:25" x14ac:dyDescent="0.2">
      <c r="A32" t="s">
        <v>3</v>
      </c>
      <c r="B32" s="15" t="s">
        <v>3</v>
      </c>
      <c r="C32" s="3">
        <v>41799</v>
      </c>
      <c r="D32" s="3">
        <v>41799</v>
      </c>
      <c r="E32">
        <v>135</v>
      </c>
      <c r="F32">
        <v>8.51</v>
      </c>
      <c r="H32">
        <v>87</v>
      </c>
      <c r="I32">
        <v>4</v>
      </c>
      <c r="J32">
        <v>72.072800000000001</v>
      </c>
      <c r="K32">
        <v>1.65</v>
      </c>
      <c r="L32">
        <v>6.6</v>
      </c>
      <c r="M32">
        <v>19.399999999999999</v>
      </c>
      <c r="N32">
        <v>54.34173669467787</v>
      </c>
      <c r="O32">
        <v>661</v>
      </c>
      <c r="P32">
        <v>7.4773755656108589</v>
      </c>
      <c r="Q32">
        <v>1694</v>
      </c>
      <c r="R32">
        <v>2000.01</v>
      </c>
      <c r="S32">
        <v>2000.01</v>
      </c>
      <c r="T32">
        <v>19</v>
      </c>
      <c r="U32">
        <v>1.1111111111111109</v>
      </c>
      <c r="V32">
        <v>26</v>
      </c>
      <c r="W32">
        <v>2.6</v>
      </c>
      <c r="X32">
        <v>84</v>
      </c>
      <c r="Y32">
        <v>8.4</v>
      </c>
    </row>
    <row r="33" spans="1:25" x14ac:dyDescent="0.2">
      <c r="A33" t="s">
        <v>2</v>
      </c>
      <c r="B33" s="15" t="s">
        <v>2</v>
      </c>
      <c r="C33" s="3">
        <v>41797</v>
      </c>
      <c r="D33" s="3">
        <v>41800</v>
      </c>
      <c r="E33">
        <v>119</v>
      </c>
      <c r="F33">
        <v>3.3</v>
      </c>
      <c r="G33">
        <v>15</v>
      </c>
      <c r="H33">
        <v>81</v>
      </c>
      <c r="I33">
        <v>1.3</v>
      </c>
      <c r="J33">
        <v>23.423660000000002</v>
      </c>
      <c r="K33">
        <v>2.0299999999999998</v>
      </c>
      <c r="L33">
        <v>8.1199999999999992</v>
      </c>
      <c r="M33">
        <v>1.9</v>
      </c>
      <c r="N33">
        <v>5.322128851540616</v>
      </c>
      <c r="O33">
        <v>104</v>
      </c>
      <c r="P33">
        <v>1.1764705882352939</v>
      </c>
      <c r="Q33">
        <v>50</v>
      </c>
      <c r="R33">
        <v>26</v>
      </c>
      <c r="S33">
        <v>31</v>
      </c>
      <c r="T33">
        <v>21</v>
      </c>
      <c r="U33">
        <v>1.2280701754385963</v>
      </c>
      <c r="V33">
        <v>46</v>
      </c>
      <c r="W33">
        <v>4.5999999999999996</v>
      </c>
      <c r="X33">
        <v>72</v>
      </c>
      <c r="Y33">
        <v>7.2</v>
      </c>
    </row>
    <row r="34" spans="1:25" x14ac:dyDescent="0.2">
      <c r="A34" t="s">
        <v>2</v>
      </c>
      <c r="B34" s="15" t="s">
        <v>2</v>
      </c>
      <c r="C34" s="3">
        <v>41797</v>
      </c>
      <c r="D34" s="3">
        <v>41800</v>
      </c>
      <c r="E34">
        <v>170.01</v>
      </c>
      <c r="F34">
        <v>7</v>
      </c>
      <c r="G34">
        <v>18</v>
      </c>
      <c r="H34">
        <v>124</v>
      </c>
      <c r="I34">
        <v>1</v>
      </c>
      <c r="J34">
        <v>18.0182</v>
      </c>
      <c r="K34">
        <v>2.78</v>
      </c>
      <c r="L34">
        <v>11.12</v>
      </c>
      <c r="M34">
        <v>3.2</v>
      </c>
      <c r="N34">
        <v>8.9635854341736696</v>
      </c>
      <c r="O34">
        <v>37</v>
      </c>
      <c r="P34">
        <v>0.41855203619909498</v>
      </c>
      <c r="Q34">
        <v>218</v>
      </c>
      <c r="R34">
        <v>27</v>
      </c>
      <c r="S34">
        <v>37</v>
      </c>
      <c r="T34">
        <v>14</v>
      </c>
      <c r="U34">
        <v>0.81871345029239762</v>
      </c>
      <c r="V34">
        <v>53</v>
      </c>
      <c r="W34">
        <v>5.3</v>
      </c>
      <c r="X34">
        <v>105</v>
      </c>
      <c r="Y34">
        <v>10.5</v>
      </c>
    </row>
    <row r="35" spans="1:25" x14ac:dyDescent="0.2">
      <c r="A35" t="s">
        <v>2</v>
      </c>
      <c r="B35" s="15" t="s">
        <v>2</v>
      </c>
      <c r="C35" s="3">
        <v>41797</v>
      </c>
      <c r="D35" s="3">
        <v>41800</v>
      </c>
      <c r="E35">
        <v>181</v>
      </c>
      <c r="F35">
        <v>5</v>
      </c>
      <c r="G35">
        <v>19</v>
      </c>
      <c r="H35">
        <v>98</v>
      </c>
      <c r="I35">
        <v>1.8</v>
      </c>
      <c r="J35">
        <v>32.432760000000002</v>
      </c>
      <c r="K35">
        <v>2.2400000000000002</v>
      </c>
      <c r="L35">
        <v>8.9600000000000009</v>
      </c>
      <c r="M35">
        <v>2.7</v>
      </c>
      <c r="N35">
        <v>7.5630252100840343</v>
      </c>
      <c r="O35">
        <v>50</v>
      </c>
      <c r="P35">
        <v>0.56561085972850678</v>
      </c>
      <c r="Q35">
        <v>209</v>
      </c>
      <c r="R35">
        <v>14</v>
      </c>
      <c r="S35">
        <v>32</v>
      </c>
      <c r="T35">
        <v>11</v>
      </c>
      <c r="U35">
        <v>0.64327485380116955</v>
      </c>
      <c r="V35">
        <v>39</v>
      </c>
      <c r="W35">
        <v>3.9</v>
      </c>
      <c r="X35">
        <v>94</v>
      </c>
      <c r="Y35">
        <v>9.4</v>
      </c>
    </row>
    <row r="36" spans="1:25" x14ac:dyDescent="0.2">
      <c r="A36" t="s">
        <v>2</v>
      </c>
      <c r="B36" s="15" t="s">
        <v>2</v>
      </c>
      <c r="C36" s="3">
        <v>41797</v>
      </c>
      <c r="D36" s="3">
        <v>41800</v>
      </c>
      <c r="E36">
        <v>154</v>
      </c>
      <c r="F36">
        <v>8.51</v>
      </c>
      <c r="H36">
        <v>117</v>
      </c>
      <c r="I36">
        <v>2.2000000000000002</v>
      </c>
      <c r="J36">
        <v>39.640040000000006</v>
      </c>
      <c r="K36">
        <v>2.4900000000000002</v>
      </c>
      <c r="L36">
        <v>9.9600000000000009</v>
      </c>
      <c r="M36">
        <v>7.1</v>
      </c>
      <c r="N36">
        <v>19.88795518207283</v>
      </c>
      <c r="O36">
        <v>65</v>
      </c>
      <c r="P36">
        <v>0.73529411764705876</v>
      </c>
      <c r="Q36">
        <v>233</v>
      </c>
      <c r="R36">
        <v>976</v>
      </c>
      <c r="T36">
        <v>21</v>
      </c>
      <c r="U36">
        <v>1.2280701754385963</v>
      </c>
      <c r="V36">
        <v>22</v>
      </c>
      <c r="W36">
        <v>2.2000000000000002</v>
      </c>
      <c r="X36">
        <v>42</v>
      </c>
      <c r="Y36">
        <v>4.2</v>
      </c>
    </row>
    <row r="37" spans="1:25" x14ac:dyDescent="0.2">
      <c r="A37" t="s">
        <v>2</v>
      </c>
      <c r="B37" s="15" t="s">
        <v>2</v>
      </c>
      <c r="C37" s="3">
        <v>41797</v>
      </c>
      <c r="D37" s="3">
        <v>41800</v>
      </c>
      <c r="E37">
        <v>157</v>
      </c>
      <c r="F37">
        <v>6.3</v>
      </c>
      <c r="G37">
        <v>16</v>
      </c>
      <c r="H37">
        <v>120</v>
      </c>
      <c r="I37">
        <v>2.1</v>
      </c>
      <c r="J37">
        <v>37.83822</v>
      </c>
      <c r="K37">
        <v>2.16</v>
      </c>
      <c r="L37">
        <v>8.64</v>
      </c>
      <c r="M37">
        <v>19.899999999999999</v>
      </c>
      <c r="N37">
        <v>55.742296918767508</v>
      </c>
      <c r="O37">
        <v>145</v>
      </c>
      <c r="P37">
        <v>1.6402714932126696</v>
      </c>
      <c r="Q37">
        <v>210</v>
      </c>
      <c r="R37">
        <v>221</v>
      </c>
      <c r="S37">
        <v>1251</v>
      </c>
      <c r="T37">
        <v>8</v>
      </c>
      <c r="U37">
        <v>0.46783625730994149</v>
      </c>
      <c r="V37">
        <v>45</v>
      </c>
      <c r="W37">
        <v>4.5</v>
      </c>
      <c r="X37">
        <v>81</v>
      </c>
      <c r="Y37">
        <v>8.1</v>
      </c>
    </row>
    <row r="38" spans="1:25" x14ac:dyDescent="0.2">
      <c r="A38" t="s">
        <v>3</v>
      </c>
      <c r="B38" s="15" t="s">
        <v>3</v>
      </c>
      <c r="C38" s="3">
        <v>41800</v>
      </c>
      <c r="D38" s="3">
        <v>41800</v>
      </c>
      <c r="E38">
        <v>129</v>
      </c>
      <c r="F38">
        <v>4</v>
      </c>
      <c r="G38">
        <v>21</v>
      </c>
      <c r="H38">
        <v>107</v>
      </c>
      <c r="I38">
        <v>8.4</v>
      </c>
      <c r="J38">
        <v>151.35288</v>
      </c>
      <c r="K38">
        <v>2.29</v>
      </c>
      <c r="L38">
        <v>9.16</v>
      </c>
      <c r="M38">
        <v>6.1</v>
      </c>
      <c r="N38">
        <v>17.086834733893557</v>
      </c>
      <c r="O38">
        <v>87</v>
      </c>
      <c r="P38">
        <v>0.98416289592760176</v>
      </c>
      <c r="Q38">
        <v>75</v>
      </c>
      <c r="R38">
        <v>80</v>
      </c>
      <c r="S38">
        <v>62</v>
      </c>
      <c r="T38">
        <v>15</v>
      </c>
      <c r="U38">
        <v>0.8771929824561403</v>
      </c>
      <c r="V38">
        <v>35</v>
      </c>
      <c r="W38">
        <v>3.5</v>
      </c>
      <c r="X38">
        <v>78</v>
      </c>
      <c r="Y38">
        <v>7.8</v>
      </c>
    </row>
    <row r="39" spans="1:25" x14ac:dyDescent="0.2">
      <c r="A39" t="s">
        <v>2</v>
      </c>
      <c r="B39" s="15" t="s">
        <v>2</v>
      </c>
      <c r="C39" s="3">
        <v>41797</v>
      </c>
      <c r="D39" s="3">
        <v>41800</v>
      </c>
      <c r="E39">
        <v>137</v>
      </c>
      <c r="F39">
        <v>5.4</v>
      </c>
      <c r="G39">
        <v>21</v>
      </c>
      <c r="H39">
        <v>101</v>
      </c>
      <c r="I39">
        <v>6</v>
      </c>
      <c r="J39">
        <v>108.1092</v>
      </c>
      <c r="K39">
        <v>1.98</v>
      </c>
      <c r="L39">
        <v>7.92</v>
      </c>
      <c r="M39">
        <v>13.5</v>
      </c>
      <c r="N39">
        <v>37.815126050420169</v>
      </c>
      <c r="O39">
        <v>237</v>
      </c>
      <c r="P39">
        <v>2.680995475113122</v>
      </c>
      <c r="Q39">
        <v>420</v>
      </c>
      <c r="R39">
        <v>818</v>
      </c>
      <c r="S39">
        <v>2000.01</v>
      </c>
      <c r="T39">
        <v>11</v>
      </c>
      <c r="U39">
        <v>0.64327485380116955</v>
      </c>
      <c r="V39">
        <v>38</v>
      </c>
      <c r="W39">
        <v>3.8</v>
      </c>
      <c r="X39">
        <v>68</v>
      </c>
      <c r="Y39">
        <v>6.8</v>
      </c>
    </row>
    <row r="40" spans="1:25" x14ac:dyDescent="0.2">
      <c r="A40" t="s">
        <v>3</v>
      </c>
      <c r="B40" s="15" t="s">
        <v>3</v>
      </c>
      <c r="C40" s="3">
        <v>41799</v>
      </c>
      <c r="D40" s="3">
        <v>41799</v>
      </c>
      <c r="E40">
        <v>137</v>
      </c>
      <c r="F40">
        <v>6.4</v>
      </c>
      <c r="G40">
        <v>14</v>
      </c>
      <c r="H40">
        <v>102</v>
      </c>
      <c r="I40">
        <v>5</v>
      </c>
      <c r="J40">
        <v>90.091000000000008</v>
      </c>
      <c r="K40">
        <v>1.99</v>
      </c>
      <c r="L40">
        <v>7.96</v>
      </c>
      <c r="M40">
        <v>30.6</v>
      </c>
      <c r="N40">
        <v>85.714285714285722</v>
      </c>
      <c r="O40">
        <v>718</v>
      </c>
      <c r="P40">
        <v>8.122171945701357</v>
      </c>
      <c r="Q40">
        <v>1195</v>
      </c>
      <c r="R40">
        <v>1503</v>
      </c>
      <c r="S40">
        <v>2000.01</v>
      </c>
      <c r="T40">
        <v>25</v>
      </c>
      <c r="U40">
        <v>1.4619883040935671</v>
      </c>
      <c r="V40">
        <v>26</v>
      </c>
      <c r="W40">
        <v>2.6</v>
      </c>
      <c r="X40">
        <v>58</v>
      </c>
      <c r="Y40">
        <v>5.8</v>
      </c>
    </row>
    <row r="41" spans="1:25" x14ac:dyDescent="0.2">
      <c r="A41" t="s">
        <v>2</v>
      </c>
      <c r="B41" s="15" t="s">
        <v>2</v>
      </c>
      <c r="C41" s="3">
        <v>41797</v>
      </c>
      <c r="D41" s="3">
        <v>41800</v>
      </c>
      <c r="E41">
        <v>170.01</v>
      </c>
      <c r="F41">
        <v>3.9</v>
      </c>
      <c r="G41">
        <v>26</v>
      </c>
      <c r="H41">
        <v>127</v>
      </c>
      <c r="I41">
        <v>10.9</v>
      </c>
      <c r="J41">
        <v>196.39838</v>
      </c>
      <c r="K41">
        <v>3.37</v>
      </c>
      <c r="L41">
        <v>13.48</v>
      </c>
      <c r="M41">
        <v>2.1</v>
      </c>
      <c r="N41">
        <v>5.882352941176471</v>
      </c>
      <c r="O41">
        <v>65</v>
      </c>
      <c r="P41">
        <v>0.73529411764705876</v>
      </c>
      <c r="Q41">
        <v>179</v>
      </c>
      <c r="R41">
        <v>52</v>
      </c>
      <c r="S41">
        <v>74</v>
      </c>
      <c r="T41">
        <v>22</v>
      </c>
      <c r="U41">
        <v>1.2865497076023391</v>
      </c>
      <c r="V41">
        <v>65</v>
      </c>
      <c r="W41">
        <v>6.5</v>
      </c>
      <c r="Y41">
        <v>0</v>
      </c>
    </row>
    <row r="42" spans="1:25" x14ac:dyDescent="0.2">
      <c r="A42" t="s">
        <v>2</v>
      </c>
      <c r="B42" s="15" t="s">
        <v>2</v>
      </c>
      <c r="C42" s="3">
        <v>41797</v>
      </c>
      <c r="D42" s="3">
        <v>41801</v>
      </c>
      <c r="F42">
        <v>5.5</v>
      </c>
      <c r="G42">
        <v>30</v>
      </c>
      <c r="I42">
        <v>7.3</v>
      </c>
      <c r="J42">
        <v>131.53286</v>
      </c>
      <c r="K42">
        <v>3.05</v>
      </c>
      <c r="L42">
        <v>12.2</v>
      </c>
      <c r="M42">
        <v>3.7</v>
      </c>
      <c r="N42">
        <v>10.364145658263306</v>
      </c>
      <c r="O42">
        <v>70</v>
      </c>
      <c r="P42">
        <v>0.79185520361990946</v>
      </c>
      <c r="Q42">
        <v>68</v>
      </c>
      <c r="R42">
        <v>29</v>
      </c>
      <c r="S42">
        <v>38</v>
      </c>
      <c r="T42">
        <v>46</v>
      </c>
      <c r="U42">
        <v>2.6900584795321634</v>
      </c>
      <c r="V42">
        <v>65.010000000000005</v>
      </c>
      <c r="W42">
        <v>6.5010000000000003</v>
      </c>
      <c r="X42">
        <v>117</v>
      </c>
      <c r="Y42">
        <v>11.7</v>
      </c>
    </row>
    <row r="43" spans="1:25" x14ac:dyDescent="0.2">
      <c r="A43" t="s">
        <v>3</v>
      </c>
      <c r="B43" s="15" t="s">
        <v>3</v>
      </c>
      <c r="C43" s="3">
        <v>41798</v>
      </c>
      <c r="D43" s="3">
        <v>41799</v>
      </c>
      <c r="E43">
        <v>127</v>
      </c>
      <c r="F43">
        <v>3.1</v>
      </c>
      <c r="G43">
        <v>28</v>
      </c>
      <c r="H43">
        <v>104</v>
      </c>
      <c r="I43">
        <v>6.3</v>
      </c>
      <c r="J43">
        <v>113.51465999999999</v>
      </c>
      <c r="K43">
        <v>2.31</v>
      </c>
      <c r="L43">
        <v>9.24</v>
      </c>
      <c r="M43">
        <v>2.2999999999999998</v>
      </c>
      <c r="N43">
        <v>6.4425770308123251</v>
      </c>
      <c r="O43">
        <v>44</v>
      </c>
      <c r="P43">
        <v>0.49773755656108593</v>
      </c>
      <c r="Q43">
        <v>44</v>
      </c>
      <c r="R43">
        <v>24</v>
      </c>
      <c r="S43">
        <v>26</v>
      </c>
      <c r="T43">
        <v>14</v>
      </c>
      <c r="U43">
        <v>0.81871345029239762</v>
      </c>
      <c r="V43">
        <v>37</v>
      </c>
      <c r="W43">
        <v>3.7</v>
      </c>
      <c r="X43">
        <v>78</v>
      </c>
      <c r="Y43">
        <v>7.8</v>
      </c>
    </row>
    <row r="44" spans="1:25" x14ac:dyDescent="0.2">
      <c r="A44" t="s">
        <v>2</v>
      </c>
      <c r="B44" s="15" t="s">
        <v>2</v>
      </c>
      <c r="C44" s="3">
        <v>41797</v>
      </c>
      <c r="D44" s="3">
        <v>41801</v>
      </c>
      <c r="E44">
        <v>123</v>
      </c>
      <c r="F44">
        <v>4.8</v>
      </c>
      <c r="G44">
        <v>13</v>
      </c>
      <c r="H44">
        <v>96</v>
      </c>
      <c r="I44">
        <v>3.4</v>
      </c>
      <c r="J44">
        <v>61.261879999999998</v>
      </c>
      <c r="K44">
        <v>1.92</v>
      </c>
      <c r="L44">
        <v>7.68</v>
      </c>
      <c r="M44">
        <v>3.4</v>
      </c>
      <c r="N44">
        <v>9.5238095238095237</v>
      </c>
      <c r="O44">
        <v>17.989999999999998</v>
      </c>
      <c r="P44">
        <v>0.20350678733031671</v>
      </c>
      <c r="Q44">
        <v>142</v>
      </c>
      <c r="R44">
        <v>15</v>
      </c>
      <c r="S44">
        <v>31</v>
      </c>
      <c r="T44">
        <v>15</v>
      </c>
      <c r="U44">
        <v>0.8771929824561403</v>
      </c>
      <c r="V44">
        <v>27</v>
      </c>
      <c r="W44">
        <v>2.7</v>
      </c>
      <c r="X44">
        <v>60</v>
      </c>
      <c r="Y44">
        <v>6</v>
      </c>
    </row>
    <row r="45" spans="1:25" x14ac:dyDescent="0.2">
      <c r="A45" t="s">
        <v>2</v>
      </c>
      <c r="B45" s="15" t="s">
        <v>2</v>
      </c>
      <c r="C45" s="3">
        <v>41797</v>
      </c>
      <c r="D45" s="3">
        <v>41801</v>
      </c>
      <c r="E45">
        <v>126</v>
      </c>
      <c r="F45">
        <v>4.5</v>
      </c>
      <c r="G45">
        <v>23</v>
      </c>
      <c r="H45">
        <v>101</v>
      </c>
      <c r="I45">
        <v>3.9</v>
      </c>
      <c r="J45">
        <v>70.270979999999994</v>
      </c>
      <c r="K45">
        <v>2.13</v>
      </c>
      <c r="L45">
        <v>8.52</v>
      </c>
      <c r="M45">
        <v>3</v>
      </c>
      <c r="N45">
        <v>8.4033613445378155</v>
      </c>
      <c r="O45">
        <v>89</v>
      </c>
      <c r="P45">
        <v>1.0067873303167421</v>
      </c>
      <c r="Q45">
        <v>37</v>
      </c>
      <c r="R45">
        <v>24</v>
      </c>
      <c r="S45">
        <v>52</v>
      </c>
      <c r="T45">
        <v>8</v>
      </c>
      <c r="U45">
        <v>0.46783625730994149</v>
      </c>
      <c r="V45">
        <v>35</v>
      </c>
      <c r="W45">
        <v>3.5</v>
      </c>
      <c r="X45">
        <v>68</v>
      </c>
      <c r="Y45">
        <v>6.8</v>
      </c>
    </row>
    <row r="46" spans="1:25" x14ac:dyDescent="0.2">
      <c r="A46" t="s">
        <v>2</v>
      </c>
      <c r="B46" s="15" t="s">
        <v>2</v>
      </c>
      <c r="C46" s="3">
        <v>41797</v>
      </c>
      <c r="D46" s="3">
        <v>41801</v>
      </c>
      <c r="E46">
        <v>127</v>
      </c>
      <c r="F46">
        <v>2.9</v>
      </c>
      <c r="G46">
        <v>23</v>
      </c>
      <c r="H46">
        <v>101</v>
      </c>
      <c r="I46">
        <v>5</v>
      </c>
      <c r="J46">
        <v>90.091000000000008</v>
      </c>
      <c r="K46">
        <v>2.04</v>
      </c>
      <c r="L46">
        <v>8.16</v>
      </c>
      <c r="M46">
        <v>1.5</v>
      </c>
      <c r="N46">
        <v>4.2016806722689077</v>
      </c>
      <c r="O46">
        <v>32</v>
      </c>
      <c r="P46">
        <v>0.36199095022624433</v>
      </c>
      <c r="Q46">
        <v>27</v>
      </c>
      <c r="R46">
        <v>69</v>
      </c>
      <c r="S46">
        <v>125</v>
      </c>
      <c r="T46">
        <v>17</v>
      </c>
      <c r="U46">
        <v>0.99415204678362568</v>
      </c>
      <c r="V46">
        <v>38</v>
      </c>
      <c r="W46">
        <v>3.8</v>
      </c>
      <c r="X46">
        <v>72</v>
      </c>
      <c r="Y46">
        <v>7.2</v>
      </c>
    </row>
    <row r="47" spans="1:25" x14ac:dyDescent="0.2">
      <c r="A47" t="s">
        <v>2</v>
      </c>
      <c r="B47" s="15" t="s">
        <v>2</v>
      </c>
      <c r="C47" s="3">
        <v>41797</v>
      </c>
      <c r="D47" s="3">
        <v>41802</v>
      </c>
      <c r="E47">
        <v>130</v>
      </c>
      <c r="F47">
        <v>6.3</v>
      </c>
      <c r="G47">
        <v>26</v>
      </c>
      <c r="H47">
        <v>105</v>
      </c>
      <c r="I47">
        <v>9.9</v>
      </c>
      <c r="J47">
        <v>178.38018</v>
      </c>
      <c r="K47">
        <v>1.84</v>
      </c>
      <c r="L47">
        <v>7.36</v>
      </c>
      <c r="M47">
        <v>6.6</v>
      </c>
      <c r="N47">
        <v>18.487394957983192</v>
      </c>
      <c r="O47">
        <v>76</v>
      </c>
      <c r="P47">
        <v>0.85972850678733026</v>
      </c>
      <c r="Q47">
        <v>44</v>
      </c>
      <c r="R47">
        <v>16</v>
      </c>
      <c r="S47">
        <v>31</v>
      </c>
      <c r="T47">
        <v>12</v>
      </c>
      <c r="U47">
        <v>0.70175438596491224</v>
      </c>
      <c r="V47">
        <v>22</v>
      </c>
      <c r="W47">
        <v>2.2000000000000002</v>
      </c>
      <c r="X47">
        <v>52</v>
      </c>
      <c r="Y47">
        <v>5.2</v>
      </c>
    </row>
    <row r="48" spans="1:25" x14ac:dyDescent="0.2">
      <c r="A48" t="s">
        <v>2</v>
      </c>
      <c r="B48" s="15" t="s">
        <v>2</v>
      </c>
      <c r="C48" s="3">
        <v>41798</v>
      </c>
      <c r="D48" s="3">
        <v>41802</v>
      </c>
      <c r="E48">
        <v>128</v>
      </c>
      <c r="F48">
        <v>2.9</v>
      </c>
      <c r="G48">
        <v>21</v>
      </c>
      <c r="H48">
        <v>99</v>
      </c>
      <c r="I48">
        <v>2.6</v>
      </c>
      <c r="J48">
        <v>46.847320000000003</v>
      </c>
      <c r="K48">
        <v>2.02</v>
      </c>
      <c r="L48">
        <v>8.08</v>
      </c>
      <c r="M48">
        <v>5.2</v>
      </c>
      <c r="N48">
        <v>14.565826330532214</v>
      </c>
      <c r="O48">
        <v>71</v>
      </c>
      <c r="P48">
        <v>0.80316742081447956</v>
      </c>
      <c r="Q48">
        <v>75</v>
      </c>
      <c r="R48">
        <v>14</v>
      </c>
      <c r="S48">
        <v>36</v>
      </c>
      <c r="T48">
        <v>17</v>
      </c>
      <c r="U48">
        <v>0.99415204678362568</v>
      </c>
      <c r="V48">
        <v>29</v>
      </c>
      <c r="W48">
        <v>2.9</v>
      </c>
      <c r="X48">
        <v>74</v>
      </c>
      <c r="Y48">
        <v>7.4</v>
      </c>
    </row>
    <row r="49" spans="1:25" x14ac:dyDescent="0.2">
      <c r="A49" t="s">
        <v>2</v>
      </c>
      <c r="B49" s="15" t="s">
        <v>2</v>
      </c>
      <c r="C49" s="3">
        <v>41800</v>
      </c>
      <c r="D49" s="3">
        <v>41802</v>
      </c>
      <c r="E49">
        <v>157</v>
      </c>
      <c r="F49">
        <v>7.9</v>
      </c>
      <c r="G49">
        <v>4.99</v>
      </c>
      <c r="H49">
        <v>109</v>
      </c>
      <c r="I49">
        <v>0.8</v>
      </c>
      <c r="J49">
        <v>14.414560000000002</v>
      </c>
      <c r="K49">
        <v>1.63</v>
      </c>
      <c r="L49">
        <v>6.52</v>
      </c>
      <c r="M49">
        <v>6.8</v>
      </c>
      <c r="N49">
        <v>19.047619047619047</v>
      </c>
      <c r="O49">
        <v>99</v>
      </c>
      <c r="P49">
        <v>1.1199095022624435</v>
      </c>
      <c r="Q49">
        <v>48</v>
      </c>
      <c r="R49">
        <v>28</v>
      </c>
      <c r="S49">
        <v>64</v>
      </c>
      <c r="T49">
        <v>10</v>
      </c>
      <c r="U49">
        <v>0.58479532163742687</v>
      </c>
      <c r="V49">
        <v>19</v>
      </c>
      <c r="W49">
        <v>1.9</v>
      </c>
      <c r="X49">
        <v>39</v>
      </c>
      <c r="Y49">
        <v>3.9</v>
      </c>
    </row>
    <row r="50" spans="1:25" x14ac:dyDescent="0.2">
      <c r="A50" t="s">
        <v>2</v>
      </c>
      <c r="B50" s="15" t="s">
        <v>2</v>
      </c>
      <c r="C50" s="3">
        <v>41798</v>
      </c>
      <c r="D50" s="3">
        <v>41802</v>
      </c>
      <c r="E50">
        <v>157</v>
      </c>
      <c r="F50">
        <v>7.9</v>
      </c>
      <c r="G50">
        <v>14</v>
      </c>
      <c r="H50">
        <v>104</v>
      </c>
      <c r="I50">
        <v>0.6</v>
      </c>
      <c r="J50">
        <v>10.810919999999999</v>
      </c>
      <c r="K50">
        <v>2.12</v>
      </c>
      <c r="L50">
        <v>8.48</v>
      </c>
      <c r="M50">
        <v>3.4</v>
      </c>
      <c r="N50">
        <v>9.5238095238095237</v>
      </c>
      <c r="O50">
        <v>65</v>
      </c>
      <c r="P50">
        <v>0.73529411764705876</v>
      </c>
      <c r="Q50">
        <v>92</v>
      </c>
      <c r="R50">
        <v>19</v>
      </c>
      <c r="S50">
        <v>40</v>
      </c>
      <c r="T50">
        <v>11</v>
      </c>
      <c r="U50">
        <v>0.64327485380116955</v>
      </c>
      <c r="V50">
        <v>55</v>
      </c>
      <c r="W50">
        <v>5.5</v>
      </c>
      <c r="X50">
        <v>108</v>
      </c>
      <c r="Y50">
        <v>10.8</v>
      </c>
    </row>
    <row r="51" spans="1:25" x14ac:dyDescent="0.2">
      <c r="A51" t="s">
        <v>2</v>
      </c>
      <c r="B51" s="15" t="s">
        <v>2</v>
      </c>
      <c r="C51" s="3">
        <v>41798</v>
      </c>
      <c r="D51" s="3">
        <v>41802</v>
      </c>
      <c r="G51">
        <v>7</v>
      </c>
      <c r="H51">
        <v>87</v>
      </c>
      <c r="I51">
        <v>1.4</v>
      </c>
      <c r="J51">
        <v>25.225479999999997</v>
      </c>
      <c r="K51">
        <v>0.99</v>
      </c>
      <c r="L51">
        <v>3.96</v>
      </c>
      <c r="M51">
        <v>14.4</v>
      </c>
      <c r="N51">
        <v>40.336134453781519</v>
      </c>
      <c r="Q51">
        <v>0.49</v>
      </c>
      <c r="R51">
        <v>68</v>
      </c>
      <c r="V51">
        <v>23</v>
      </c>
      <c r="W51">
        <v>2.2999999999999998</v>
      </c>
      <c r="X51">
        <v>35</v>
      </c>
      <c r="Y51">
        <v>3.5</v>
      </c>
    </row>
    <row r="52" spans="1:25" x14ac:dyDescent="0.2">
      <c r="A52" t="s">
        <v>2</v>
      </c>
      <c r="B52" s="15" t="s">
        <v>2</v>
      </c>
      <c r="C52" s="3">
        <v>41799</v>
      </c>
      <c r="D52" s="3">
        <v>41802</v>
      </c>
      <c r="F52">
        <v>2.7</v>
      </c>
      <c r="G52">
        <v>10</v>
      </c>
      <c r="H52">
        <v>97</v>
      </c>
      <c r="I52">
        <v>10.4</v>
      </c>
      <c r="J52">
        <v>187.38928000000001</v>
      </c>
      <c r="K52">
        <v>2.12</v>
      </c>
      <c r="L52">
        <v>8.48</v>
      </c>
      <c r="M52">
        <v>3.9</v>
      </c>
      <c r="N52">
        <v>10.92436974789916</v>
      </c>
      <c r="O52">
        <v>18</v>
      </c>
      <c r="P52">
        <v>0.20361990950226244</v>
      </c>
      <c r="Q52">
        <v>94</v>
      </c>
      <c r="R52">
        <v>31</v>
      </c>
      <c r="S52">
        <v>107</v>
      </c>
      <c r="T52">
        <v>23</v>
      </c>
      <c r="U52">
        <v>1.3450292397660817</v>
      </c>
      <c r="V52">
        <v>32</v>
      </c>
      <c r="W52">
        <v>3.2</v>
      </c>
      <c r="X52">
        <v>61</v>
      </c>
      <c r="Y52">
        <v>6.1</v>
      </c>
    </row>
    <row r="53" spans="1:25" x14ac:dyDescent="0.2">
      <c r="A53" t="s">
        <v>2</v>
      </c>
      <c r="B53" s="15" t="s">
        <v>2</v>
      </c>
      <c r="C53" s="3">
        <v>41800</v>
      </c>
      <c r="D53" s="3">
        <v>41802</v>
      </c>
      <c r="E53">
        <v>124</v>
      </c>
      <c r="F53">
        <v>5.8</v>
      </c>
      <c r="G53">
        <v>9</v>
      </c>
      <c r="H53">
        <v>100</v>
      </c>
      <c r="I53">
        <v>0.8</v>
      </c>
      <c r="J53">
        <v>14.414560000000002</v>
      </c>
      <c r="K53">
        <v>1.65</v>
      </c>
      <c r="L53">
        <v>6.6</v>
      </c>
      <c r="M53">
        <v>20.7</v>
      </c>
      <c r="N53">
        <v>57.983193277310924</v>
      </c>
      <c r="Q53">
        <v>183</v>
      </c>
      <c r="R53">
        <v>56</v>
      </c>
      <c r="S53">
        <v>391</v>
      </c>
      <c r="T53">
        <v>204</v>
      </c>
      <c r="U53">
        <v>11.929824561403509</v>
      </c>
      <c r="V53">
        <v>20</v>
      </c>
      <c r="W53">
        <v>2</v>
      </c>
      <c r="X53">
        <v>50</v>
      </c>
      <c r="Y53">
        <v>5</v>
      </c>
    </row>
    <row r="54" spans="1:25" x14ac:dyDescent="0.2">
      <c r="A54" t="s">
        <v>2</v>
      </c>
      <c r="B54" s="15" t="s">
        <v>2</v>
      </c>
      <c r="C54" s="3">
        <v>41800</v>
      </c>
      <c r="D54" s="3">
        <v>41802</v>
      </c>
      <c r="E54">
        <v>140</v>
      </c>
      <c r="H54">
        <v>104</v>
      </c>
      <c r="I54">
        <v>0.7</v>
      </c>
      <c r="J54">
        <v>12.612739999999999</v>
      </c>
      <c r="K54">
        <v>1.62</v>
      </c>
      <c r="L54">
        <v>6.48</v>
      </c>
      <c r="M54">
        <v>31.8</v>
      </c>
      <c r="N54">
        <v>89.075630252100851</v>
      </c>
      <c r="Q54">
        <v>407</v>
      </c>
      <c r="T54">
        <v>437</v>
      </c>
      <c r="U54">
        <v>25.555555555555554</v>
      </c>
      <c r="V54">
        <v>36</v>
      </c>
      <c r="W54">
        <v>3.6</v>
      </c>
      <c r="Y54">
        <v>0</v>
      </c>
    </row>
    <row r="55" spans="1:25" x14ac:dyDescent="0.2">
      <c r="A55" t="s">
        <v>2</v>
      </c>
      <c r="B55" s="15" t="s">
        <v>2</v>
      </c>
      <c r="C55" s="3">
        <v>41800</v>
      </c>
      <c r="D55" s="3">
        <v>41802</v>
      </c>
      <c r="E55">
        <v>128</v>
      </c>
      <c r="F55">
        <v>3</v>
      </c>
      <c r="G55">
        <v>15</v>
      </c>
      <c r="H55">
        <v>105</v>
      </c>
      <c r="I55">
        <v>6.9</v>
      </c>
      <c r="J55">
        <v>124.32558</v>
      </c>
      <c r="K55">
        <v>1.82</v>
      </c>
      <c r="L55">
        <v>7.28</v>
      </c>
      <c r="M55">
        <v>10.4</v>
      </c>
      <c r="N55">
        <v>29.131652661064429</v>
      </c>
      <c r="O55">
        <v>260</v>
      </c>
      <c r="P55">
        <v>2.9411764705882351</v>
      </c>
      <c r="Q55">
        <v>141</v>
      </c>
      <c r="R55">
        <v>136</v>
      </c>
      <c r="S55">
        <v>472</v>
      </c>
      <c r="T55">
        <v>12</v>
      </c>
      <c r="U55">
        <v>0.70175438596491224</v>
      </c>
      <c r="V55">
        <v>32</v>
      </c>
      <c r="W55">
        <v>3.2</v>
      </c>
      <c r="X55">
        <v>74</v>
      </c>
      <c r="Y55">
        <v>7.4</v>
      </c>
    </row>
    <row r="56" spans="1:25" x14ac:dyDescent="0.2">
      <c r="A56" t="s">
        <v>3</v>
      </c>
      <c r="B56" s="15" t="s">
        <v>3</v>
      </c>
      <c r="C56" s="3">
        <v>41801</v>
      </c>
      <c r="D56" s="3">
        <v>41801</v>
      </c>
      <c r="E56">
        <v>129</v>
      </c>
      <c r="F56">
        <v>3.3</v>
      </c>
      <c r="G56">
        <v>23</v>
      </c>
      <c r="H56">
        <v>108</v>
      </c>
      <c r="I56">
        <v>8.6</v>
      </c>
      <c r="J56">
        <v>154.95651999999998</v>
      </c>
      <c r="K56">
        <v>1.98</v>
      </c>
      <c r="L56">
        <v>7.92</v>
      </c>
      <c r="M56">
        <v>8.4</v>
      </c>
      <c r="N56">
        <v>23.529411764705884</v>
      </c>
      <c r="O56">
        <v>188</v>
      </c>
      <c r="P56">
        <v>2.1266968325791855</v>
      </c>
      <c r="Q56">
        <v>122</v>
      </c>
      <c r="R56">
        <v>211</v>
      </c>
      <c r="S56">
        <v>400</v>
      </c>
      <c r="T56">
        <v>9</v>
      </c>
      <c r="U56">
        <v>0.52631578947368418</v>
      </c>
      <c r="V56">
        <v>27</v>
      </c>
      <c r="W56">
        <v>2.7</v>
      </c>
      <c r="X56">
        <v>75</v>
      </c>
      <c r="Y56">
        <v>7.5</v>
      </c>
    </row>
    <row r="57" spans="1:25" x14ac:dyDescent="0.2">
      <c r="A57" t="s">
        <v>3</v>
      </c>
      <c r="B57" s="15" t="s">
        <v>3</v>
      </c>
      <c r="C57" s="3">
        <v>41803</v>
      </c>
      <c r="D57" s="3">
        <v>41803</v>
      </c>
      <c r="E57">
        <v>134</v>
      </c>
      <c r="F57">
        <v>3.4</v>
      </c>
      <c r="G57">
        <v>30</v>
      </c>
      <c r="H57">
        <v>109</v>
      </c>
      <c r="I57">
        <v>5.8</v>
      </c>
      <c r="J57">
        <v>104.50556</v>
      </c>
      <c r="K57">
        <v>1.77</v>
      </c>
      <c r="L57">
        <v>7.08</v>
      </c>
      <c r="M57">
        <v>4.8</v>
      </c>
      <c r="N57">
        <v>13.445378151260504</v>
      </c>
      <c r="O57">
        <v>120</v>
      </c>
      <c r="P57">
        <v>1.3574660633484161</v>
      </c>
      <c r="Q57">
        <v>65</v>
      </c>
      <c r="R57">
        <v>117</v>
      </c>
      <c r="S57">
        <v>124</v>
      </c>
      <c r="T57">
        <v>8</v>
      </c>
      <c r="U57">
        <v>0.46783625730994149</v>
      </c>
      <c r="V57">
        <v>24</v>
      </c>
      <c r="W57">
        <v>2.4</v>
      </c>
      <c r="X57">
        <v>60</v>
      </c>
      <c r="Y57">
        <v>6</v>
      </c>
    </row>
    <row r="58" spans="1:25" x14ac:dyDescent="0.2">
      <c r="A58" t="s">
        <v>2</v>
      </c>
      <c r="B58" s="15" t="s">
        <v>2</v>
      </c>
      <c r="C58" s="3">
        <v>41800</v>
      </c>
      <c r="D58" s="3">
        <v>41802</v>
      </c>
      <c r="E58">
        <v>124</v>
      </c>
      <c r="F58">
        <v>6.6</v>
      </c>
      <c r="G58">
        <v>14</v>
      </c>
      <c r="H58">
        <v>79.989999999999995</v>
      </c>
      <c r="I58">
        <v>0.59</v>
      </c>
      <c r="J58">
        <v>10.630737999999999</v>
      </c>
      <c r="K58">
        <v>1.95</v>
      </c>
      <c r="L58">
        <v>7.8</v>
      </c>
      <c r="M58">
        <v>8.4</v>
      </c>
      <c r="N58">
        <v>23.529411764705884</v>
      </c>
      <c r="O58">
        <v>95</v>
      </c>
      <c r="P58">
        <v>1.0746606334841629</v>
      </c>
      <c r="Q58">
        <v>193</v>
      </c>
      <c r="R58">
        <v>149</v>
      </c>
      <c r="S58">
        <v>1004</v>
      </c>
      <c r="T58">
        <v>36</v>
      </c>
      <c r="U58">
        <v>2.1052631578947367</v>
      </c>
      <c r="V58">
        <v>25</v>
      </c>
      <c r="W58">
        <v>2.5</v>
      </c>
      <c r="X58">
        <v>63</v>
      </c>
      <c r="Y58">
        <v>6.3</v>
      </c>
    </row>
    <row r="59" spans="1:25" x14ac:dyDescent="0.2">
      <c r="A59" t="s">
        <v>3</v>
      </c>
      <c r="B59" s="15">
        <v>1</v>
      </c>
      <c r="C59" s="3">
        <v>41802</v>
      </c>
      <c r="D59" s="3">
        <v>41802</v>
      </c>
      <c r="E59">
        <v>127</v>
      </c>
      <c r="F59">
        <v>3.5</v>
      </c>
      <c r="G59">
        <v>20</v>
      </c>
      <c r="H59">
        <v>107</v>
      </c>
      <c r="I59">
        <v>5.9</v>
      </c>
      <c r="J59">
        <v>106.30738000000001</v>
      </c>
      <c r="K59">
        <v>1.98</v>
      </c>
      <c r="L59">
        <v>7.92</v>
      </c>
      <c r="M59">
        <v>26.1</v>
      </c>
      <c r="N59">
        <v>73.109243697479002</v>
      </c>
      <c r="O59">
        <v>423</v>
      </c>
      <c r="P59">
        <v>4.7850678733031673</v>
      </c>
      <c r="Q59">
        <v>72</v>
      </c>
      <c r="R59">
        <v>77</v>
      </c>
      <c r="S59">
        <v>45</v>
      </c>
      <c r="T59">
        <v>21</v>
      </c>
      <c r="U59">
        <v>1.2280701754385963</v>
      </c>
      <c r="V59">
        <v>27</v>
      </c>
      <c r="W59">
        <v>2.7</v>
      </c>
      <c r="X59">
        <v>67</v>
      </c>
      <c r="Y59">
        <v>6.7</v>
      </c>
    </row>
    <row r="60" spans="1:25" x14ac:dyDescent="0.2">
      <c r="A60" t="s">
        <v>4</v>
      </c>
      <c r="B60" s="15" t="s">
        <v>4</v>
      </c>
      <c r="C60" s="3">
        <v>41803</v>
      </c>
      <c r="D60" s="3">
        <v>41803</v>
      </c>
      <c r="E60">
        <v>131</v>
      </c>
      <c r="F60">
        <v>4.3</v>
      </c>
      <c r="G60">
        <v>24</v>
      </c>
      <c r="H60">
        <v>109</v>
      </c>
      <c r="I60">
        <v>5.9</v>
      </c>
      <c r="J60">
        <v>106.30738000000001</v>
      </c>
      <c r="K60">
        <v>1.95</v>
      </c>
      <c r="L60">
        <v>7.8</v>
      </c>
      <c r="M60">
        <v>13.5</v>
      </c>
      <c r="N60">
        <v>37.815126050420169</v>
      </c>
      <c r="O60">
        <v>269</v>
      </c>
      <c r="P60">
        <v>3.0429864253393664</v>
      </c>
      <c r="Q60">
        <v>120</v>
      </c>
      <c r="R60">
        <v>72</v>
      </c>
      <c r="S60">
        <v>50</v>
      </c>
      <c r="T60">
        <v>16</v>
      </c>
      <c r="U60">
        <v>0.93567251461988299</v>
      </c>
      <c r="V60">
        <v>27</v>
      </c>
      <c r="W60">
        <v>2.7</v>
      </c>
      <c r="X60">
        <v>65</v>
      </c>
      <c r="Y60">
        <v>6.5</v>
      </c>
    </row>
    <row r="61" spans="1:25" x14ac:dyDescent="0.2">
      <c r="A61" t="s">
        <v>5</v>
      </c>
      <c r="B61" s="15" t="s">
        <v>5</v>
      </c>
      <c r="C61" s="3">
        <v>41806</v>
      </c>
      <c r="D61" s="3">
        <v>41806</v>
      </c>
      <c r="E61">
        <v>128</v>
      </c>
      <c r="F61">
        <v>4.3</v>
      </c>
      <c r="G61">
        <v>29</v>
      </c>
      <c r="H61">
        <v>102</v>
      </c>
      <c r="I61">
        <v>6</v>
      </c>
      <c r="J61">
        <v>108.1092</v>
      </c>
      <c r="K61">
        <v>1.97</v>
      </c>
      <c r="L61">
        <v>7.88</v>
      </c>
      <c r="M61">
        <v>4.9000000000000004</v>
      </c>
      <c r="N61">
        <v>13.725490196078432</v>
      </c>
      <c r="O61">
        <v>121</v>
      </c>
      <c r="P61">
        <v>1.3687782805429864</v>
      </c>
      <c r="Q61">
        <v>89</v>
      </c>
      <c r="R61">
        <v>50</v>
      </c>
      <c r="S61">
        <v>54</v>
      </c>
      <c r="T61">
        <v>11</v>
      </c>
      <c r="U61">
        <v>0.64327485380116955</v>
      </c>
      <c r="V61">
        <v>25</v>
      </c>
      <c r="W61">
        <v>2.5</v>
      </c>
      <c r="X61">
        <v>61</v>
      </c>
      <c r="Y61">
        <v>6.1</v>
      </c>
    </row>
    <row r="62" spans="1:25" x14ac:dyDescent="0.2">
      <c r="A62" t="s">
        <v>3</v>
      </c>
      <c r="B62" s="15">
        <v>1</v>
      </c>
      <c r="C62" s="3">
        <v>41803</v>
      </c>
      <c r="D62" s="3">
        <v>41803</v>
      </c>
      <c r="E62">
        <v>120</v>
      </c>
      <c r="F62">
        <v>4.2</v>
      </c>
      <c r="G62">
        <v>31</v>
      </c>
      <c r="H62">
        <v>97</v>
      </c>
      <c r="I62">
        <v>3.8</v>
      </c>
      <c r="J62">
        <v>68.469160000000002</v>
      </c>
      <c r="K62">
        <v>1.9</v>
      </c>
      <c r="L62">
        <v>7.6</v>
      </c>
      <c r="M62">
        <v>4</v>
      </c>
      <c r="N62">
        <v>11.204481792717088</v>
      </c>
      <c r="O62">
        <v>68</v>
      </c>
      <c r="P62">
        <v>0.76923076923076916</v>
      </c>
      <c r="Q62">
        <v>321</v>
      </c>
      <c r="R62">
        <v>178</v>
      </c>
      <c r="S62">
        <v>230</v>
      </c>
      <c r="T62">
        <v>20</v>
      </c>
      <c r="U62">
        <v>1.1695906432748537</v>
      </c>
      <c r="V62">
        <v>30</v>
      </c>
      <c r="W62">
        <v>3</v>
      </c>
      <c r="X62">
        <v>62</v>
      </c>
      <c r="Y62">
        <v>6.2</v>
      </c>
    </row>
    <row r="63" spans="1:25" x14ac:dyDescent="0.2">
      <c r="A63" t="s">
        <v>4</v>
      </c>
      <c r="B63" s="15" t="s">
        <v>4</v>
      </c>
      <c r="C63" s="3">
        <v>41806</v>
      </c>
      <c r="D63" s="3">
        <v>41806</v>
      </c>
      <c r="E63">
        <v>129</v>
      </c>
      <c r="F63">
        <v>4.4000000000000004</v>
      </c>
      <c r="G63">
        <v>29</v>
      </c>
      <c r="H63">
        <v>101</v>
      </c>
      <c r="I63">
        <v>4.5999999999999996</v>
      </c>
      <c r="J63">
        <v>82.883719999999997</v>
      </c>
      <c r="K63">
        <v>2.1</v>
      </c>
      <c r="L63">
        <v>8.4</v>
      </c>
      <c r="M63">
        <v>3.7</v>
      </c>
      <c r="N63">
        <v>10.364145658263306</v>
      </c>
      <c r="O63">
        <v>69</v>
      </c>
      <c r="P63">
        <v>0.78054298642533937</v>
      </c>
      <c r="Q63">
        <v>207</v>
      </c>
      <c r="R63">
        <v>89</v>
      </c>
      <c r="S63">
        <v>91</v>
      </c>
      <c r="T63">
        <v>13</v>
      </c>
      <c r="U63">
        <v>0.76023391812865493</v>
      </c>
      <c r="V63">
        <v>26</v>
      </c>
      <c r="W63">
        <v>2.6</v>
      </c>
      <c r="X63">
        <v>62</v>
      </c>
      <c r="Y63">
        <v>6.2</v>
      </c>
    </row>
    <row r="64" spans="1:25" x14ac:dyDescent="0.2">
      <c r="A64" t="s">
        <v>5</v>
      </c>
      <c r="B64" s="15" t="s">
        <v>5</v>
      </c>
      <c r="C64" s="3">
        <v>41807</v>
      </c>
      <c r="D64" s="3">
        <v>41807</v>
      </c>
      <c r="E64">
        <v>122</v>
      </c>
      <c r="F64">
        <v>4.0999999999999996</v>
      </c>
      <c r="G64">
        <v>25</v>
      </c>
      <c r="H64">
        <v>99</v>
      </c>
      <c r="I64">
        <v>5.3</v>
      </c>
      <c r="J64">
        <v>95.496459999999999</v>
      </c>
      <c r="K64">
        <v>2.0499999999999998</v>
      </c>
      <c r="L64">
        <v>8.1999999999999993</v>
      </c>
      <c r="M64">
        <v>3.9</v>
      </c>
      <c r="N64">
        <v>10.92436974789916</v>
      </c>
      <c r="O64">
        <v>85</v>
      </c>
      <c r="P64">
        <v>0.96153846153846145</v>
      </c>
      <c r="Q64">
        <v>174</v>
      </c>
      <c r="R64">
        <v>71</v>
      </c>
      <c r="S64">
        <v>66</v>
      </c>
      <c r="T64">
        <v>13</v>
      </c>
      <c r="U64">
        <v>0.76023391812865493</v>
      </c>
      <c r="V64">
        <v>25</v>
      </c>
      <c r="W64">
        <v>2.5</v>
      </c>
      <c r="X64">
        <v>58</v>
      </c>
      <c r="Y64">
        <v>5.8</v>
      </c>
    </row>
    <row r="65" spans="1:25" x14ac:dyDescent="0.2">
      <c r="A65" t="s">
        <v>2</v>
      </c>
      <c r="B65" s="15" t="s">
        <v>2</v>
      </c>
      <c r="C65" s="3">
        <v>41801</v>
      </c>
      <c r="D65" s="3">
        <v>41801</v>
      </c>
      <c r="E65">
        <v>126</v>
      </c>
      <c r="F65">
        <v>3.3</v>
      </c>
      <c r="G65">
        <v>21</v>
      </c>
      <c r="H65">
        <v>103</v>
      </c>
      <c r="I65">
        <v>4.7</v>
      </c>
      <c r="J65">
        <v>84.685540000000003</v>
      </c>
      <c r="K65">
        <v>2.2599999999999998</v>
      </c>
      <c r="L65">
        <v>9.0399999999999991</v>
      </c>
      <c r="M65">
        <v>9</v>
      </c>
      <c r="N65">
        <v>25.210084033613448</v>
      </c>
      <c r="O65">
        <v>184</v>
      </c>
      <c r="P65">
        <v>2.0814479638009047</v>
      </c>
      <c r="Q65">
        <v>200</v>
      </c>
      <c r="R65">
        <v>15</v>
      </c>
      <c r="S65">
        <v>16</v>
      </c>
      <c r="T65">
        <v>23</v>
      </c>
      <c r="U65">
        <v>1.3450292397660817</v>
      </c>
      <c r="V65">
        <v>27</v>
      </c>
      <c r="W65">
        <v>2.7</v>
      </c>
      <c r="X65">
        <v>72</v>
      </c>
      <c r="Y65">
        <v>7.2</v>
      </c>
    </row>
    <row r="66" spans="1:25" x14ac:dyDescent="0.2">
      <c r="A66" t="s">
        <v>3</v>
      </c>
      <c r="B66" s="15" t="s">
        <v>3</v>
      </c>
      <c r="C66" s="3">
        <v>41802</v>
      </c>
      <c r="D66" s="3">
        <v>41802</v>
      </c>
      <c r="E66">
        <v>126</v>
      </c>
      <c r="F66">
        <v>3.5</v>
      </c>
      <c r="G66">
        <v>24</v>
      </c>
      <c r="H66">
        <v>101</v>
      </c>
      <c r="I66">
        <v>6.8</v>
      </c>
      <c r="J66">
        <v>122.52376</v>
      </c>
      <c r="K66">
        <v>2.12</v>
      </c>
      <c r="L66">
        <v>8.48</v>
      </c>
      <c r="M66">
        <v>6.4</v>
      </c>
      <c r="N66">
        <v>17.927170868347339</v>
      </c>
      <c r="O66">
        <v>155</v>
      </c>
      <c r="P66">
        <v>1.753393665158371</v>
      </c>
      <c r="Q66">
        <v>166</v>
      </c>
      <c r="R66">
        <v>16</v>
      </c>
      <c r="S66">
        <v>14</v>
      </c>
      <c r="T66">
        <v>20</v>
      </c>
      <c r="U66">
        <v>1.1695906432748537</v>
      </c>
      <c r="V66">
        <v>22</v>
      </c>
      <c r="W66">
        <v>2.2000000000000002</v>
      </c>
      <c r="X66">
        <v>64</v>
      </c>
      <c r="Y66">
        <v>6.4</v>
      </c>
    </row>
    <row r="67" spans="1:25" x14ac:dyDescent="0.2">
      <c r="A67" t="s">
        <v>2</v>
      </c>
      <c r="B67" s="15" t="s">
        <v>2</v>
      </c>
      <c r="C67" s="3">
        <v>41801</v>
      </c>
      <c r="D67" s="3">
        <v>41801</v>
      </c>
      <c r="E67">
        <v>139</v>
      </c>
      <c r="G67">
        <v>14</v>
      </c>
      <c r="H67">
        <v>88</v>
      </c>
      <c r="I67">
        <v>0.59</v>
      </c>
      <c r="J67">
        <v>10.630737999999999</v>
      </c>
      <c r="K67">
        <v>1.45</v>
      </c>
      <c r="L67">
        <v>5.8</v>
      </c>
      <c r="M67">
        <v>24.9</v>
      </c>
      <c r="N67">
        <v>69.747899159663859</v>
      </c>
      <c r="O67">
        <v>268</v>
      </c>
      <c r="P67">
        <v>3.0316742081447963</v>
      </c>
      <c r="Q67">
        <v>984</v>
      </c>
      <c r="R67">
        <v>946</v>
      </c>
      <c r="V67">
        <v>38</v>
      </c>
      <c r="W67">
        <v>3.8</v>
      </c>
      <c r="X67">
        <v>75</v>
      </c>
      <c r="Y67">
        <v>7.5</v>
      </c>
    </row>
    <row r="68" spans="1:25" x14ac:dyDescent="0.2">
      <c r="A68" t="s">
        <v>2</v>
      </c>
      <c r="B68" s="15" t="s">
        <v>2</v>
      </c>
      <c r="C68" s="3">
        <v>41801</v>
      </c>
      <c r="D68" s="3">
        <v>41802</v>
      </c>
      <c r="E68">
        <v>135</v>
      </c>
      <c r="F68">
        <v>6.7</v>
      </c>
      <c r="G68">
        <v>14</v>
      </c>
      <c r="H68">
        <v>97</v>
      </c>
      <c r="I68">
        <v>0.59</v>
      </c>
      <c r="J68">
        <v>10.630737999999999</v>
      </c>
      <c r="K68">
        <v>2.16</v>
      </c>
      <c r="L68">
        <v>8.64</v>
      </c>
      <c r="M68">
        <v>9.3000000000000007</v>
      </c>
      <c r="N68">
        <v>26.05042016806723</v>
      </c>
      <c r="O68">
        <v>93</v>
      </c>
      <c r="P68">
        <v>1.0520361990950227</v>
      </c>
      <c r="Q68">
        <v>88</v>
      </c>
      <c r="R68">
        <v>17</v>
      </c>
      <c r="S68">
        <v>55</v>
      </c>
      <c r="T68">
        <v>38</v>
      </c>
      <c r="U68">
        <v>2.2222222222222219</v>
      </c>
      <c r="V68">
        <v>31</v>
      </c>
      <c r="W68">
        <v>3.1</v>
      </c>
      <c r="X68">
        <v>83</v>
      </c>
      <c r="Y68">
        <v>8.3000000000000007</v>
      </c>
    </row>
    <row r="69" spans="1:25" x14ac:dyDescent="0.2">
      <c r="A69" t="s">
        <v>2</v>
      </c>
      <c r="B69" s="15" t="s">
        <v>2</v>
      </c>
      <c r="C69" s="3">
        <v>41801</v>
      </c>
      <c r="D69" s="3">
        <v>41802</v>
      </c>
      <c r="E69">
        <v>122</v>
      </c>
      <c r="F69">
        <v>2.7</v>
      </c>
      <c r="G69">
        <v>16</v>
      </c>
      <c r="H69">
        <v>91</v>
      </c>
      <c r="I69">
        <v>5</v>
      </c>
      <c r="J69">
        <v>90.091000000000008</v>
      </c>
      <c r="K69">
        <v>2.11</v>
      </c>
      <c r="L69">
        <v>8.44</v>
      </c>
      <c r="M69">
        <v>14.4</v>
      </c>
      <c r="N69">
        <v>40.336134453781519</v>
      </c>
      <c r="O69">
        <v>139</v>
      </c>
      <c r="P69">
        <v>1.5723981900452488</v>
      </c>
      <c r="Q69">
        <v>143</v>
      </c>
      <c r="R69">
        <v>97</v>
      </c>
      <c r="S69">
        <v>639</v>
      </c>
      <c r="T69">
        <v>15</v>
      </c>
      <c r="U69">
        <v>0.8771929824561403</v>
      </c>
      <c r="V69">
        <v>42</v>
      </c>
      <c r="W69">
        <v>4.2</v>
      </c>
      <c r="X69">
        <v>82</v>
      </c>
      <c r="Y69">
        <v>8.1999999999999993</v>
      </c>
    </row>
    <row r="70" spans="1:25" x14ac:dyDescent="0.2">
      <c r="A70" t="s">
        <v>2</v>
      </c>
      <c r="B70" s="15" t="s">
        <v>2</v>
      </c>
      <c r="C70" s="3">
        <v>41801</v>
      </c>
      <c r="D70" s="3">
        <v>41802</v>
      </c>
      <c r="F70">
        <v>3.1</v>
      </c>
      <c r="G70">
        <v>25</v>
      </c>
      <c r="H70">
        <v>95</v>
      </c>
      <c r="I70">
        <v>5.3</v>
      </c>
      <c r="J70">
        <v>95.496459999999999</v>
      </c>
      <c r="K70">
        <v>2</v>
      </c>
      <c r="L70">
        <v>8</v>
      </c>
      <c r="M70">
        <v>4</v>
      </c>
      <c r="N70">
        <v>11.204481792717088</v>
      </c>
      <c r="O70">
        <v>93</v>
      </c>
      <c r="P70">
        <v>1.0520361990950227</v>
      </c>
      <c r="Q70">
        <v>62</v>
      </c>
      <c r="R70">
        <v>24</v>
      </c>
      <c r="S70">
        <v>30</v>
      </c>
      <c r="T70">
        <v>15</v>
      </c>
      <c r="U70">
        <v>0.8771929824561403</v>
      </c>
      <c r="V70">
        <v>32</v>
      </c>
      <c r="W70">
        <v>3.2</v>
      </c>
      <c r="X70">
        <v>74</v>
      </c>
      <c r="Y70">
        <v>7.4</v>
      </c>
    </row>
    <row r="71" spans="1:25" x14ac:dyDescent="0.2">
      <c r="A71" t="s">
        <v>2</v>
      </c>
      <c r="B71" s="15" t="s">
        <v>2</v>
      </c>
      <c r="C71" s="3">
        <v>41801</v>
      </c>
      <c r="D71" s="3">
        <v>41802</v>
      </c>
      <c r="E71">
        <v>125</v>
      </c>
      <c r="F71">
        <v>3.9</v>
      </c>
      <c r="G71">
        <v>27</v>
      </c>
      <c r="H71">
        <v>97</v>
      </c>
      <c r="I71">
        <v>5.7</v>
      </c>
      <c r="J71">
        <v>102.70374000000001</v>
      </c>
      <c r="K71">
        <v>1.95</v>
      </c>
      <c r="L71">
        <v>7.8</v>
      </c>
      <c r="M71">
        <v>5.9</v>
      </c>
      <c r="N71">
        <v>16.526610644257705</v>
      </c>
      <c r="O71">
        <v>118</v>
      </c>
      <c r="P71">
        <v>1.3348416289592759</v>
      </c>
      <c r="Q71">
        <v>190</v>
      </c>
      <c r="R71">
        <v>212</v>
      </c>
      <c r="S71">
        <v>406</v>
      </c>
      <c r="T71">
        <v>29</v>
      </c>
      <c r="U71">
        <v>1.6959064327485378</v>
      </c>
      <c r="V71">
        <v>37</v>
      </c>
      <c r="W71">
        <v>3.7</v>
      </c>
      <c r="X71">
        <v>68</v>
      </c>
      <c r="Y71">
        <v>6.8</v>
      </c>
    </row>
    <row r="72" spans="1:25" x14ac:dyDescent="0.2">
      <c r="A72" t="s">
        <v>3</v>
      </c>
      <c r="B72" s="15" t="s">
        <v>3</v>
      </c>
      <c r="C72" s="3">
        <v>41804</v>
      </c>
      <c r="D72" s="3">
        <v>41804</v>
      </c>
      <c r="E72">
        <v>127</v>
      </c>
      <c r="F72">
        <v>6.2</v>
      </c>
      <c r="G72">
        <v>17</v>
      </c>
      <c r="H72">
        <v>99</v>
      </c>
      <c r="I72">
        <v>3.2</v>
      </c>
      <c r="J72">
        <v>57.658240000000006</v>
      </c>
      <c r="K72">
        <v>1.59</v>
      </c>
      <c r="L72">
        <v>6.36</v>
      </c>
      <c r="M72">
        <v>19</v>
      </c>
      <c r="N72">
        <v>53.221288515406165</v>
      </c>
      <c r="O72">
        <v>291</v>
      </c>
      <c r="P72">
        <v>3.2918552036199094</v>
      </c>
      <c r="Q72">
        <v>568</v>
      </c>
      <c r="R72">
        <v>482</v>
      </c>
      <c r="S72">
        <v>2000.01</v>
      </c>
      <c r="T72">
        <v>41</v>
      </c>
      <c r="U72">
        <v>2.39766081871345</v>
      </c>
      <c r="V72">
        <v>30</v>
      </c>
      <c r="W72">
        <v>3</v>
      </c>
      <c r="X72">
        <v>54</v>
      </c>
      <c r="Y72">
        <v>5.4</v>
      </c>
    </row>
    <row r="73" spans="1:25" x14ac:dyDescent="0.2">
      <c r="A73" t="s">
        <v>2</v>
      </c>
      <c r="B73" s="15" t="s">
        <v>2</v>
      </c>
      <c r="C73" s="3">
        <v>41801</v>
      </c>
      <c r="D73" s="3">
        <v>41802</v>
      </c>
      <c r="E73">
        <v>143</v>
      </c>
      <c r="F73">
        <v>4.7</v>
      </c>
      <c r="G73">
        <v>28</v>
      </c>
      <c r="H73">
        <v>113</v>
      </c>
      <c r="I73">
        <v>6.3</v>
      </c>
      <c r="J73">
        <v>113.51465999999999</v>
      </c>
      <c r="K73">
        <v>2.4300000000000002</v>
      </c>
      <c r="L73">
        <v>9.7200000000000006</v>
      </c>
      <c r="M73">
        <v>2.1</v>
      </c>
      <c r="N73">
        <v>5.882352941176471</v>
      </c>
      <c r="O73">
        <v>63</v>
      </c>
      <c r="P73">
        <v>0.71266968325791846</v>
      </c>
      <c r="Q73">
        <v>31</v>
      </c>
      <c r="R73">
        <v>22</v>
      </c>
      <c r="S73">
        <v>24</v>
      </c>
      <c r="T73">
        <v>15</v>
      </c>
      <c r="U73">
        <v>0.8771929824561403</v>
      </c>
      <c r="V73">
        <v>39</v>
      </c>
      <c r="W73">
        <v>3.9</v>
      </c>
      <c r="X73">
        <v>83</v>
      </c>
      <c r="Y73">
        <v>8.3000000000000007</v>
      </c>
    </row>
    <row r="74" spans="1:25" x14ac:dyDescent="0.2">
      <c r="A74" t="s">
        <v>2</v>
      </c>
      <c r="B74" s="15" t="s">
        <v>2</v>
      </c>
      <c r="C74" s="3">
        <v>41801</v>
      </c>
      <c r="D74" s="3">
        <v>41802</v>
      </c>
      <c r="E74">
        <v>125</v>
      </c>
      <c r="F74">
        <v>4.5</v>
      </c>
      <c r="G74">
        <v>5</v>
      </c>
      <c r="H74">
        <v>85</v>
      </c>
      <c r="I74">
        <v>4.3</v>
      </c>
      <c r="J74">
        <v>77.478259999999992</v>
      </c>
      <c r="K74">
        <v>1.42</v>
      </c>
      <c r="L74">
        <v>5.68</v>
      </c>
      <c r="M74">
        <v>52.1</v>
      </c>
      <c r="N74">
        <v>145.93837535014006</v>
      </c>
      <c r="O74">
        <v>1589</v>
      </c>
      <c r="P74">
        <v>17.975113122171944</v>
      </c>
      <c r="Q74">
        <v>1140</v>
      </c>
      <c r="R74">
        <v>1347</v>
      </c>
      <c r="S74">
        <v>2000.01</v>
      </c>
      <c r="T74">
        <v>28</v>
      </c>
      <c r="U74">
        <v>1.6374269005847952</v>
      </c>
      <c r="V74">
        <v>32</v>
      </c>
      <c r="W74">
        <v>3.2</v>
      </c>
      <c r="X74">
        <v>89</v>
      </c>
      <c r="Y74">
        <v>8.9</v>
      </c>
    </row>
    <row r="75" spans="1:25" x14ac:dyDescent="0.2">
      <c r="A75" t="s">
        <v>2</v>
      </c>
      <c r="B75" s="15" t="s">
        <v>2</v>
      </c>
      <c r="C75" s="3">
        <v>41801</v>
      </c>
      <c r="D75" s="3">
        <v>41802</v>
      </c>
      <c r="E75">
        <v>127</v>
      </c>
      <c r="F75">
        <v>3.3</v>
      </c>
      <c r="G75">
        <v>27</v>
      </c>
      <c r="H75">
        <v>99</v>
      </c>
      <c r="I75">
        <v>5.2</v>
      </c>
      <c r="J75">
        <v>93.694640000000007</v>
      </c>
      <c r="K75">
        <v>2.17</v>
      </c>
      <c r="L75">
        <v>8.68</v>
      </c>
      <c r="M75">
        <v>4.0999999999999996</v>
      </c>
      <c r="N75">
        <v>11.484593837535014</v>
      </c>
      <c r="O75">
        <v>94</v>
      </c>
      <c r="P75">
        <v>1.0633484162895928</v>
      </c>
      <c r="Q75">
        <v>79</v>
      </c>
      <c r="R75">
        <v>124</v>
      </c>
      <c r="S75">
        <v>120</v>
      </c>
      <c r="T75">
        <v>14</v>
      </c>
      <c r="U75">
        <v>0.81871345029239762</v>
      </c>
      <c r="V75">
        <v>36</v>
      </c>
      <c r="W75">
        <v>3.6</v>
      </c>
      <c r="X75">
        <v>85</v>
      </c>
      <c r="Y75">
        <v>8.5</v>
      </c>
    </row>
    <row r="76" spans="1:25" x14ac:dyDescent="0.2">
      <c r="A76" t="s">
        <v>3</v>
      </c>
      <c r="B76" s="15" t="s">
        <v>3</v>
      </c>
      <c r="C76" s="3">
        <v>41804</v>
      </c>
      <c r="D76" s="3">
        <v>41804</v>
      </c>
      <c r="E76">
        <v>130</v>
      </c>
      <c r="F76">
        <v>4</v>
      </c>
      <c r="G76">
        <v>29</v>
      </c>
      <c r="H76">
        <v>107</v>
      </c>
      <c r="I76">
        <v>5.3</v>
      </c>
      <c r="J76">
        <v>95.496459999999999</v>
      </c>
      <c r="K76">
        <v>2.23</v>
      </c>
      <c r="L76">
        <v>8.92</v>
      </c>
      <c r="M76">
        <v>1.8</v>
      </c>
      <c r="N76">
        <v>5.0420168067226898</v>
      </c>
      <c r="O76">
        <v>64</v>
      </c>
      <c r="P76">
        <v>0.72398190045248867</v>
      </c>
      <c r="Q76">
        <v>57</v>
      </c>
      <c r="R76">
        <v>57</v>
      </c>
      <c r="S76">
        <v>38</v>
      </c>
      <c r="T76">
        <v>11</v>
      </c>
      <c r="U76">
        <v>0.64327485380116955</v>
      </c>
      <c r="V76">
        <v>30</v>
      </c>
      <c r="W76">
        <v>3</v>
      </c>
      <c r="X76">
        <v>71</v>
      </c>
      <c r="Y76">
        <v>7.1</v>
      </c>
    </row>
    <row r="77" spans="1:25" x14ac:dyDescent="0.2">
      <c r="A77" t="s">
        <v>2</v>
      </c>
      <c r="B77" s="15" t="s">
        <v>2</v>
      </c>
      <c r="C77" s="3">
        <v>41802</v>
      </c>
      <c r="D77" s="3">
        <v>41802</v>
      </c>
      <c r="E77">
        <v>130</v>
      </c>
      <c r="F77">
        <v>4.9000000000000004</v>
      </c>
      <c r="G77">
        <v>29</v>
      </c>
      <c r="H77">
        <v>103</v>
      </c>
      <c r="I77">
        <v>4.7</v>
      </c>
      <c r="J77">
        <v>84.685540000000003</v>
      </c>
      <c r="K77">
        <v>2.25</v>
      </c>
      <c r="L77">
        <v>9</v>
      </c>
      <c r="M77">
        <v>2</v>
      </c>
      <c r="N77">
        <v>5.6022408963585439</v>
      </c>
      <c r="O77">
        <v>57</v>
      </c>
      <c r="P77">
        <v>0.64479638009049767</v>
      </c>
      <c r="Q77">
        <v>155</v>
      </c>
      <c r="R77">
        <v>23</v>
      </c>
      <c r="S77">
        <v>29</v>
      </c>
      <c r="T77">
        <v>12</v>
      </c>
      <c r="U77">
        <v>0.70175438596491224</v>
      </c>
      <c r="V77">
        <v>39</v>
      </c>
      <c r="W77">
        <v>3.9</v>
      </c>
      <c r="X77">
        <v>79</v>
      </c>
      <c r="Y77">
        <v>7.9</v>
      </c>
    </row>
    <row r="78" spans="1:25" x14ac:dyDescent="0.2">
      <c r="A78" t="s">
        <v>2</v>
      </c>
      <c r="B78" s="15" t="s">
        <v>2</v>
      </c>
      <c r="C78" s="3">
        <v>41802</v>
      </c>
      <c r="D78" s="3">
        <v>41802</v>
      </c>
      <c r="E78">
        <v>120</v>
      </c>
      <c r="F78">
        <v>4.0999999999999996</v>
      </c>
      <c r="G78">
        <v>9</v>
      </c>
      <c r="H78">
        <v>93</v>
      </c>
      <c r="I78">
        <v>37.9</v>
      </c>
      <c r="J78">
        <v>682.88977999999997</v>
      </c>
      <c r="K78">
        <v>1.8</v>
      </c>
      <c r="L78">
        <v>7.2</v>
      </c>
      <c r="M78">
        <v>5.4</v>
      </c>
      <c r="N78">
        <v>15.126050420168069</v>
      </c>
      <c r="O78">
        <v>45</v>
      </c>
      <c r="P78">
        <v>0.50904977375565608</v>
      </c>
      <c r="Q78">
        <v>657</v>
      </c>
      <c r="R78">
        <v>1005</v>
      </c>
      <c r="S78">
        <v>2000.01</v>
      </c>
      <c r="T78">
        <v>34</v>
      </c>
      <c r="U78">
        <v>1.9883040935672514</v>
      </c>
      <c r="V78">
        <v>24</v>
      </c>
      <c r="W78">
        <v>2.4</v>
      </c>
      <c r="X78">
        <v>54</v>
      </c>
      <c r="Y78">
        <v>5.4</v>
      </c>
    </row>
    <row r="79" spans="1:25" x14ac:dyDescent="0.2">
      <c r="A79" t="s">
        <v>2</v>
      </c>
      <c r="B79" s="15" t="s">
        <v>2</v>
      </c>
      <c r="C79" s="3">
        <v>41802</v>
      </c>
      <c r="D79" s="3">
        <v>41802</v>
      </c>
      <c r="E79">
        <v>123</v>
      </c>
      <c r="F79">
        <v>3.7</v>
      </c>
      <c r="G79">
        <v>17</v>
      </c>
      <c r="H79">
        <v>97</v>
      </c>
      <c r="I79">
        <v>8.6</v>
      </c>
      <c r="J79">
        <v>154.95651999999998</v>
      </c>
      <c r="K79">
        <v>2.08</v>
      </c>
      <c r="L79">
        <v>8.32</v>
      </c>
      <c r="M79">
        <v>5.4</v>
      </c>
      <c r="N79">
        <v>15.126050420168069</v>
      </c>
      <c r="O79">
        <v>86</v>
      </c>
      <c r="P79">
        <v>0.97285067873303166</v>
      </c>
      <c r="Q79">
        <v>165</v>
      </c>
      <c r="R79">
        <v>33</v>
      </c>
      <c r="S79">
        <v>87</v>
      </c>
      <c r="T79">
        <v>12</v>
      </c>
      <c r="U79">
        <v>0.70175438596491224</v>
      </c>
      <c r="V79">
        <v>39</v>
      </c>
      <c r="W79">
        <v>3.9</v>
      </c>
      <c r="X79">
        <v>77</v>
      </c>
      <c r="Y79">
        <v>7.7</v>
      </c>
    </row>
    <row r="80" spans="1:25" x14ac:dyDescent="0.2">
      <c r="A80" t="s">
        <v>3</v>
      </c>
      <c r="B80" s="15" t="s">
        <v>3</v>
      </c>
      <c r="C80" s="3">
        <v>41803</v>
      </c>
      <c r="D80" s="3">
        <v>41803</v>
      </c>
      <c r="F80">
        <v>4.5</v>
      </c>
      <c r="G80">
        <v>12</v>
      </c>
      <c r="H80">
        <v>102</v>
      </c>
      <c r="I80">
        <v>4.4000000000000004</v>
      </c>
      <c r="J80">
        <v>79.280080000000012</v>
      </c>
      <c r="K80">
        <v>2.09</v>
      </c>
      <c r="L80">
        <v>8.36</v>
      </c>
      <c r="M80">
        <v>7.9</v>
      </c>
      <c r="N80">
        <v>22.12885154061625</v>
      </c>
      <c r="O80">
        <v>72</v>
      </c>
      <c r="P80">
        <v>0.81447963800904977</v>
      </c>
      <c r="Q80">
        <v>122</v>
      </c>
      <c r="R80">
        <v>77</v>
      </c>
      <c r="S80">
        <v>296</v>
      </c>
      <c r="T80">
        <v>9</v>
      </c>
      <c r="U80">
        <v>0.52631578947368418</v>
      </c>
      <c r="V80">
        <v>30</v>
      </c>
      <c r="W80">
        <v>3</v>
      </c>
      <c r="X80">
        <v>63</v>
      </c>
      <c r="Y80">
        <v>6.3</v>
      </c>
    </row>
    <row r="81" spans="1:25" x14ac:dyDescent="0.2">
      <c r="A81" t="s">
        <v>4</v>
      </c>
      <c r="B81" s="15" t="s">
        <v>4</v>
      </c>
      <c r="C81" s="3">
        <v>41804</v>
      </c>
      <c r="D81" s="3">
        <v>41804</v>
      </c>
      <c r="E81">
        <v>122</v>
      </c>
      <c r="F81">
        <v>4.2</v>
      </c>
      <c r="G81">
        <v>13</v>
      </c>
      <c r="H81">
        <v>105</v>
      </c>
      <c r="I81">
        <v>4.7</v>
      </c>
      <c r="J81">
        <v>84.685540000000003</v>
      </c>
      <c r="K81">
        <v>1.96</v>
      </c>
      <c r="L81">
        <v>7.84</v>
      </c>
      <c r="M81">
        <v>6.3</v>
      </c>
      <c r="N81">
        <v>17.647058823529413</v>
      </c>
      <c r="O81">
        <v>77</v>
      </c>
      <c r="P81">
        <v>0.87104072398190036</v>
      </c>
      <c r="Q81">
        <v>125</v>
      </c>
      <c r="R81">
        <v>220</v>
      </c>
      <c r="S81">
        <v>1222</v>
      </c>
      <c r="T81">
        <v>11</v>
      </c>
      <c r="U81">
        <v>0.64327485380116955</v>
      </c>
      <c r="V81">
        <v>31</v>
      </c>
      <c r="W81">
        <v>3.1</v>
      </c>
      <c r="X81">
        <v>63</v>
      </c>
      <c r="Y81">
        <v>6.3</v>
      </c>
    </row>
    <row r="82" spans="1:25" x14ac:dyDescent="0.2">
      <c r="A82" t="s">
        <v>5</v>
      </c>
      <c r="B82" s="15" t="s">
        <v>5</v>
      </c>
      <c r="C82" s="3">
        <v>41806</v>
      </c>
      <c r="D82" s="3">
        <v>41806</v>
      </c>
      <c r="E82">
        <v>125</v>
      </c>
      <c r="F82">
        <v>3.1</v>
      </c>
      <c r="G82">
        <v>8</v>
      </c>
      <c r="H82">
        <v>110</v>
      </c>
      <c r="I82">
        <v>6.3</v>
      </c>
      <c r="J82">
        <v>113.51465999999999</v>
      </c>
      <c r="K82">
        <v>2.0499999999999998</v>
      </c>
      <c r="L82">
        <v>8.1999999999999993</v>
      </c>
      <c r="M82">
        <v>5.5</v>
      </c>
      <c r="N82">
        <v>15.406162464985995</v>
      </c>
      <c r="O82">
        <v>85</v>
      </c>
      <c r="P82">
        <v>0.96153846153846145</v>
      </c>
      <c r="Q82">
        <v>299</v>
      </c>
      <c r="R82">
        <v>378</v>
      </c>
      <c r="S82">
        <v>2000.01</v>
      </c>
      <c r="T82">
        <v>12</v>
      </c>
      <c r="U82">
        <v>0.70175438596491224</v>
      </c>
      <c r="V82">
        <v>31</v>
      </c>
      <c r="W82">
        <v>3.1</v>
      </c>
      <c r="X82">
        <v>70</v>
      </c>
      <c r="Y82">
        <v>7</v>
      </c>
    </row>
    <row r="83" spans="1:25" x14ac:dyDescent="0.2">
      <c r="A83" t="s">
        <v>2</v>
      </c>
      <c r="B83" s="15" t="s">
        <v>2</v>
      </c>
      <c r="C83" s="3">
        <v>41802</v>
      </c>
      <c r="D83" s="3">
        <v>41802</v>
      </c>
      <c r="E83">
        <v>126</v>
      </c>
      <c r="F83">
        <v>3.7</v>
      </c>
      <c r="G83">
        <v>29</v>
      </c>
      <c r="H83">
        <v>102</v>
      </c>
      <c r="I83">
        <v>6.5</v>
      </c>
      <c r="J83">
        <v>117.1183</v>
      </c>
      <c r="K83">
        <v>1.85</v>
      </c>
      <c r="L83">
        <v>7.4</v>
      </c>
      <c r="M83">
        <v>5.6</v>
      </c>
      <c r="N83">
        <v>15.686274509803921</v>
      </c>
      <c r="O83">
        <v>96</v>
      </c>
      <c r="P83">
        <v>1.0859728506787329</v>
      </c>
      <c r="Q83">
        <v>126</v>
      </c>
      <c r="R83">
        <v>171</v>
      </c>
      <c r="S83">
        <v>599</v>
      </c>
      <c r="T83">
        <v>16</v>
      </c>
      <c r="U83">
        <v>0.93567251461988299</v>
      </c>
      <c r="V83">
        <v>34</v>
      </c>
      <c r="W83">
        <v>3.4</v>
      </c>
      <c r="X83">
        <v>88</v>
      </c>
      <c r="Y83">
        <v>8.8000000000000007</v>
      </c>
    </row>
    <row r="84" spans="1:25" x14ac:dyDescent="0.2">
      <c r="A84" t="s">
        <v>3</v>
      </c>
      <c r="B84" s="15" t="s">
        <v>3</v>
      </c>
      <c r="C84" s="3">
        <v>41804</v>
      </c>
      <c r="D84" s="3">
        <v>41804</v>
      </c>
      <c r="E84">
        <v>132</v>
      </c>
      <c r="F84">
        <v>4</v>
      </c>
      <c r="G84">
        <v>14</v>
      </c>
      <c r="H84">
        <v>113</v>
      </c>
      <c r="I84">
        <v>3.3</v>
      </c>
      <c r="J84">
        <v>59.460059999999999</v>
      </c>
      <c r="K84">
        <v>1.67</v>
      </c>
      <c r="L84">
        <v>6.68</v>
      </c>
      <c r="M84">
        <v>16.3</v>
      </c>
      <c r="N84">
        <v>45.65826330532213</v>
      </c>
      <c r="O84">
        <v>432</v>
      </c>
      <c r="P84">
        <v>4.8868778280542982</v>
      </c>
      <c r="Q84">
        <v>170</v>
      </c>
      <c r="R84">
        <v>509</v>
      </c>
      <c r="S84">
        <v>2000.01</v>
      </c>
      <c r="T84">
        <v>32</v>
      </c>
      <c r="U84">
        <v>1.871345029239766</v>
      </c>
      <c r="V84">
        <v>28</v>
      </c>
      <c r="W84">
        <v>2.8</v>
      </c>
      <c r="X84">
        <v>77</v>
      </c>
      <c r="Y84">
        <v>7.7</v>
      </c>
    </row>
    <row r="85" spans="1:25" x14ac:dyDescent="0.2">
      <c r="A85" t="s">
        <v>2</v>
      </c>
      <c r="B85" s="15" t="s">
        <v>2</v>
      </c>
      <c r="C85" s="3">
        <v>41802</v>
      </c>
      <c r="D85" s="3">
        <v>41802</v>
      </c>
      <c r="E85">
        <v>133</v>
      </c>
      <c r="F85">
        <v>8.51</v>
      </c>
      <c r="G85">
        <v>10</v>
      </c>
      <c r="H85">
        <v>99</v>
      </c>
      <c r="I85">
        <v>1.2</v>
      </c>
      <c r="J85">
        <v>21.621839999999999</v>
      </c>
      <c r="K85">
        <v>1.88</v>
      </c>
      <c r="L85">
        <v>7.52</v>
      </c>
      <c r="M85">
        <v>58.9</v>
      </c>
      <c r="N85">
        <v>164.9859943977591</v>
      </c>
      <c r="O85">
        <v>961</v>
      </c>
      <c r="P85">
        <v>10.871040723981899</v>
      </c>
      <c r="Q85">
        <v>1382</v>
      </c>
      <c r="R85">
        <v>748</v>
      </c>
      <c r="S85">
        <v>2000.01</v>
      </c>
      <c r="T85">
        <v>75</v>
      </c>
      <c r="U85">
        <v>4.3859649122807012</v>
      </c>
      <c r="V85">
        <v>26</v>
      </c>
      <c r="W85">
        <v>2.6</v>
      </c>
      <c r="X85">
        <v>64</v>
      </c>
      <c r="Y85">
        <v>6.4</v>
      </c>
    </row>
    <row r="86" spans="1:25" x14ac:dyDescent="0.2">
      <c r="A86" t="s">
        <v>3</v>
      </c>
      <c r="B86" s="15">
        <v>1</v>
      </c>
      <c r="C86" s="3">
        <v>41804</v>
      </c>
      <c r="D86" s="3">
        <v>41804</v>
      </c>
      <c r="E86">
        <v>134</v>
      </c>
      <c r="F86">
        <v>5.2</v>
      </c>
      <c r="G86">
        <v>32</v>
      </c>
      <c r="H86">
        <v>98</v>
      </c>
      <c r="I86">
        <v>4.8</v>
      </c>
      <c r="J86">
        <v>86.487359999999995</v>
      </c>
      <c r="K86">
        <v>1.98</v>
      </c>
      <c r="L86">
        <v>7.92</v>
      </c>
      <c r="M86">
        <v>4.5999999999999996</v>
      </c>
      <c r="N86">
        <v>12.88515406162465</v>
      </c>
      <c r="O86">
        <v>102</v>
      </c>
      <c r="P86">
        <v>1.1538461538461537</v>
      </c>
      <c r="Q86">
        <v>259</v>
      </c>
      <c r="R86">
        <v>309</v>
      </c>
      <c r="S86">
        <v>928</v>
      </c>
      <c r="T86">
        <v>13</v>
      </c>
      <c r="U86">
        <v>0.76023391812865493</v>
      </c>
      <c r="V86">
        <v>33</v>
      </c>
      <c r="W86">
        <v>3.3</v>
      </c>
      <c r="X86">
        <v>70</v>
      </c>
      <c r="Y86">
        <v>7</v>
      </c>
    </row>
    <row r="87" spans="1:25" x14ac:dyDescent="0.2">
      <c r="A87" t="s">
        <v>4</v>
      </c>
      <c r="B87" s="15" t="s">
        <v>4</v>
      </c>
      <c r="C87" s="3">
        <v>41807</v>
      </c>
      <c r="D87" s="3">
        <v>41807</v>
      </c>
      <c r="E87">
        <v>126</v>
      </c>
      <c r="F87">
        <v>3.8</v>
      </c>
      <c r="G87">
        <v>23</v>
      </c>
      <c r="H87">
        <v>103</v>
      </c>
      <c r="I87">
        <v>5.7</v>
      </c>
      <c r="J87">
        <v>102.70374000000001</v>
      </c>
      <c r="K87">
        <v>2.04</v>
      </c>
      <c r="L87">
        <v>8.16</v>
      </c>
      <c r="M87">
        <v>2.9</v>
      </c>
      <c r="N87">
        <v>8.1232492997198875</v>
      </c>
      <c r="O87">
        <v>68</v>
      </c>
      <c r="P87">
        <v>0.76923076923076916</v>
      </c>
      <c r="Q87">
        <v>183</v>
      </c>
      <c r="R87">
        <v>88</v>
      </c>
      <c r="S87">
        <v>105</v>
      </c>
      <c r="T87">
        <v>9</v>
      </c>
      <c r="U87">
        <v>0.52631578947368418</v>
      </c>
      <c r="V87">
        <v>27</v>
      </c>
      <c r="W87">
        <v>2.7</v>
      </c>
      <c r="X87">
        <v>62</v>
      </c>
      <c r="Y87">
        <v>6.2</v>
      </c>
    </row>
    <row r="88" spans="1:25" x14ac:dyDescent="0.2">
      <c r="A88" t="s">
        <v>2</v>
      </c>
      <c r="B88" s="15" t="s">
        <v>2</v>
      </c>
      <c r="C88" s="3">
        <v>41803</v>
      </c>
      <c r="D88" s="3">
        <v>41804</v>
      </c>
      <c r="E88">
        <v>124</v>
      </c>
      <c r="F88">
        <v>4.0999999999999996</v>
      </c>
      <c r="G88">
        <v>23</v>
      </c>
      <c r="H88">
        <v>90</v>
      </c>
      <c r="I88">
        <v>1.2</v>
      </c>
      <c r="J88">
        <v>21.621839999999999</v>
      </c>
      <c r="K88">
        <v>1.8</v>
      </c>
      <c r="L88">
        <v>7.2</v>
      </c>
      <c r="M88">
        <v>4.8</v>
      </c>
      <c r="N88">
        <v>13.445378151260504</v>
      </c>
      <c r="O88">
        <v>59</v>
      </c>
      <c r="P88">
        <v>0.66742081447963797</v>
      </c>
      <c r="Q88">
        <v>47</v>
      </c>
      <c r="R88">
        <v>41</v>
      </c>
      <c r="S88">
        <v>68</v>
      </c>
      <c r="T88">
        <v>10</v>
      </c>
      <c r="U88">
        <v>0.58479532163742687</v>
      </c>
      <c r="V88">
        <v>23</v>
      </c>
      <c r="W88">
        <v>2.2999999999999998</v>
      </c>
      <c r="X88">
        <v>59</v>
      </c>
      <c r="Y88">
        <v>5.9</v>
      </c>
    </row>
    <row r="89" spans="1:25" x14ac:dyDescent="0.2">
      <c r="A89" t="s">
        <v>2</v>
      </c>
      <c r="B89" s="15" t="s">
        <v>2</v>
      </c>
      <c r="C89" s="3">
        <v>41803</v>
      </c>
      <c r="D89" s="3">
        <v>41804</v>
      </c>
      <c r="E89">
        <v>120</v>
      </c>
      <c r="F89">
        <v>4</v>
      </c>
      <c r="G89">
        <v>20</v>
      </c>
      <c r="H89">
        <v>84</v>
      </c>
      <c r="I89">
        <v>2.2000000000000002</v>
      </c>
      <c r="J89">
        <v>39.640040000000006</v>
      </c>
      <c r="K89">
        <v>2.08</v>
      </c>
      <c r="L89">
        <v>8.32</v>
      </c>
      <c r="M89">
        <v>16.3</v>
      </c>
      <c r="N89">
        <v>45.65826330532213</v>
      </c>
      <c r="O89">
        <v>105</v>
      </c>
      <c r="P89">
        <v>1.1877828054298643</v>
      </c>
      <c r="Q89">
        <v>111</v>
      </c>
      <c r="R89">
        <v>108</v>
      </c>
      <c r="S89">
        <v>69</v>
      </c>
      <c r="T89">
        <v>14</v>
      </c>
      <c r="U89">
        <v>0.81871345029239762</v>
      </c>
      <c r="V89">
        <v>32</v>
      </c>
      <c r="W89">
        <v>3.2</v>
      </c>
      <c r="X89">
        <v>85</v>
      </c>
      <c r="Y89">
        <v>8.5</v>
      </c>
    </row>
    <row r="90" spans="1:25" x14ac:dyDescent="0.2">
      <c r="A90" t="s">
        <v>2</v>
      </c>
      <c r="B90" s="15" t="s">
        <v>2</v>
      </c>
      <c r="C90" s="3">
        <v>41803</v>
      </c>
      <c r="D90" s="3">
        <v>41804</v>
      </c>
      <c r="E90">
        <v>128</v>
      </c>
      <c r="F90">
        <v>3.1</v>
      </c>
      <c r="G90">
        <v>26</v>
      </c>
      <c r="H90">
        <v>98</v>
      </c>
      <c r="I90">
        <v>1.4</v>
      </c>
      <c r="J90">
        <v>25.225479999999997</v>
      </c>
      <c r="K90">
        <v>1.89</v>
      </c>
      <c r="L90">
        <v>7.56</v>
      </c>
      <c r="M90">
        <v>4.7</v>
      </c>
      <c r="N90">
        <v>13.165266106442578</v>
      </c>
      <c r="O90">
        <v>42</v>
      </c>
      <c r="P90">
        <v>0.47511312217194568</v>
      </c>
      <c r="Q90">
        <v>87</v>
      </c>
      <c r="R90">
        <v>55</v>
      </c>
      <c r="S90">
        <v>68</v>
      </c>
      <c r="T90">
        <v>18</v>
      </c>
      <c r="U90">
        <v>1.0526315789473684</v>
      </c>
      <c r="V90">
        <v>27</v>
      </c>
      <c r="W90">
        <v>2.7</v>
      </c>
      <c r="X90">
        <v>66</v>
      </c>
      <c r="Y90">
        <v>6.6</v>
      </c>
    </row>
    <row r="91" spans="1:25" x14ac:dyDescent="0.2">
      <c r="A91" t="s">
        <v>2</v>
      </c>
      <c r="B91" s="15" t="s">
        <v>2</v>
      </c>
      <c r="C91" s="3">
        <v>41803</v>
      </c>
      <c r="D91" s="3">
        <v>41804</v>
      </c>
      <c r="E91">
        <v>143</v>
      </c>
      <c r="F91">
        <v>6.8</v>
      </c>
      <c r="G91">
        <v>7</v>
      </c>
      <c r="H91">
        <v>102</v>
      </c>
      <c r="I91">
        <v>1.9</v>
      </c>
      <c r="J91">
        <v>34.234580000000001</v>
      </c>
      <c r="K91">
        <v>2.1</v>
      </c>
      <c r="L91">
        <v>8.4</v>
      </c>
      <c r="M91">
        <v>64.81</v>
      </c>
      <c r="N91">
        <v>181.54061624649862</v>
      </c>
      <c r="O91">
        <v>1406</v>
      </c>
      <c r="P91">
        <v>15.904977375565609</v>
      </c>
      <c r="Q91">
        <v>219</v>
      </c>
      <c r="R91">
        <v>162</v>
      </c>
      <c r="S91">
        <v>643</v>
      </c>
      <c r="T91">
        <v>14</v>
      </c>
      <c r="U91">
        <v>0.81871345029239762</v>
      </c>
      <c r="V91">
        <v>33</v>
      </c>
      <c r="W91">
        <v>3.3</v>
      </c>
      <c r="X91">
        <v>83</v>
      </c>
      <c r="Y91">
        <v>8.3000000000000007</v>
      </c>
    </row>
    <row r="92" spans="1:25" x14ac:dyDescent="0.2">
      <c r="A92" t="s">
        <v>2</v>
      </c>
      <c r="B92" s="15" t="s">
        <v>2</v>
      </c>
      <c r="C92" s="3">
        <v>41803</v>
      </c>
      <c r="D92" s="3">
        <v>41804</v>
      </c>
      <c r="E92">
        <v>135</v>
      </c>
      <c r="F92">
        <v>4.7</v>
      </c>
      <c r="G92">
        <v>16</v>
      </c>
      <c r="H92">
        <v>99</v>
      </c>
      <c r="I92">
        <v>4.4000000000000004</v>
      </c>
      <c r="J92">
        <v>79.280080000000012</v>
      </c>
      <c r="K92">
        <v>1.89</v>
      </c>
      <c r="L92">
        <v>7.56</v>
      </c>
      <c r="M92">
        <v>28.5</v>
      </c>
      <c r="N92">
        <v>79.831932773109244</v>
      </c>
      <c r="O92">
        <v>458</v>
      </c>
      <c r="P92">
        <v>5.1809954751131215</v>
      </c>
      <c r="Q92">
        <v>96</v>
      </c>
      <c r="R92">
        <v>71</v>
      </c>
      <c r="S92">
        <v>205</v>
      </c>
      <c r="T92">
        <v>16</v>
      </c>
      <c r="U92">
        <v>0.93567251461988299</v>
      </c>
      <c r="V92">
        <v>36</v>
      </c>
      <c r="W92">
        <v>3.6</v>
      </c>
      <c r="X92">
        <v>80</v>
      </c>
      <c r="Y92">
        <v>8</v>
      </c>
    </row>
    <row r="93" spans="1:25" x14ac:dyDescent="0.2">
      <c r="A93" t="s">
        <v>2</v>
      </c>
      <c r="B93" s="15" t="s">
        <v>2</v>
      </c>
      <c r="C93" s="3">
        <v>41803</v>
      </c>
      <c r="D93" s="3">
        <v>41804</v>
      </c>
      <c r="E93">
        <v>122</v>
      </c>
      <c r="F93">
        <v>3.1</v>
      </c>
      <c r="G93">
        <v>26</v>
      </c>
      <c r="H93">
        <v>94</v>
      </c>
      <c r="I93">
        <v>5.2</v>
      </c>
      <c r="J93">
        <v>93.694640000000007</v>
      </c>
      <c r="K93">
        <v>2</v>
      </c>
      <c r="L93">
        <v>8</v>
      </c>
      <c r="M93">
        <v>1.9</v>
      </c>
      <c r="N93">
        <v>5.322128851540616</v>
      </c>
      <c r="O93">
        <v>18</v>
      </c>
      <c r="P93">
        <v>0.20361990950226244</v>
      </c>
      <c r="Q93">
        <v>59</v>
      </c>
      <c r="R93">
        <v>177</v>
      </c>
      <c r="S93">
        <v>384</v>
      </c>
      <c r="T93">
        <v>14</v>
      </c>
      <c r="U93">
        <v>0.81871345029239762</v>
      </c>
      <c r="V93">
        <v>35</v>
      </c>
      <c r="W93">
        <v>3.5</v>
      </c>
      <c r="X93">
        <v>71</v>
      </c>
      <c r="Y93">
        <v>7.1</v>
      </c>
    </row>
    <row r="94" spans="1:25" x14ac:dyDescent="0.2">
      <c r="A94" t="s">
        <v>3</v>
      </c>
      <c r="B94" s="15" t="s">
        <v>3</v>
      </c>
      <c r="C94" s="3">
        <v>41806</v>
      </c>
      <c r="D94" s="3">
        <v>41806</v>
      </c>
      <c r="E94">
        <v>121</v>
      </c>
      <c r="F94">
        <v>2.8</v>
      </c>
      <c r="G94">
        <v>28</v>
      </c>
      <c r="H94">
        <v>90</v>
      </c>
      <c r="I94">
        <v>4.0999999999999996</v>
      </c>
      <c r="J94">
        <v>73.874619999999993</v>
      </c>
      <c r="K94">
        <v>1.94</v>
      </c>
      <c r="L94">
        <v>7.76</v>
      </c>
      <c r="M94">
        <v>2.4</v>
      </c>
      <c r="N94">
        <v>6.7226890756302522</v>
      </c>
      <c r="O94">
        <v>49</v>
      </c>
      <c r="P94">
        <v>0.55429864253393657</v>
      </c>
      <c r="Q94">
        <v>71</v>
      </c>
      <c r="R94">
        <v>183</v>
      </c>
      <c r="S94">
        <v>507</v>
      </c>
      <c r="T94">
        <v>10</v>
      </c>
      <c r="U94">
        <v>0.58479532163742687</v>
      </c>
      <c r="V94">
        <v>30</v>
      </c>
      <c r="W94">
        <v>3</v>
      </c>
      <c r="X94">
        <v>63</v>
      </c>
      <c r="Y94">
        <v>6.3</v>
      </c>
    </row>
    <row r="95" spans="1:25" x14ac:dyDescent="0.2">
      <c r="A95" t="s">
        <v>4</v>
      </c>
      <c r="B95" s="15" t="s">
        <v>4</v>
      </c>
      <c r="C95" s="3">
        <v>41807</v>
      </c>
      <c r="D95" s="3">
        <v>41807</v>
      </c>
      <c r="E95">
        <v>121</v>
      </c>
      <c r="F95">
        <v>2.4</v>
      </c>
      <c r="G95">
        <v>28</v>
      </c>
      <c r="H95">
        <v>92</v>
      </c>
      <c r="I95">
        <v>3.6</v>
      </c>
      <c r="J95">
        <v>64.865520000000004</v>
      </c>
      <c r="K95">
        <v>1.97</v>
      </c>
      <c r="L95">
        <v>7.88</v>
      </c>
      <c r="M95">
        <v>1.9</v>
      </c>
      <c r="N95">
        <v>5.322128851540616</v>
      </c>
      <c r="O95">
        <v>27</v>
      </c>
      <c r="P95">
        <v>0.30542986425339363</v>
      </c>
      <c r="Q95">
        <v>83</v>
      </c>
      <c r="R95">
        <v>179</v>
      </c>
      <c r="S95">
        <v>417</v>
      </c>
      <c r="T95">
        <v>14</v>
      </c>
      <c r="U95">
        <v>0.81871345029239762</v>
      </c>
      <c r="V95">
        <v>32</v>
      </c>
      <c r="W95">
        <v>3.2</v>
      </c>
      <c r="X95">
        <v>64</v>
      </c>
      <c r="Y95">
        <v>6.4</v>
      </c>
    </row>
    <row r="96" spans="1:25" x14ac:dyDescent="0.2">
      <c r="A96" t="s">
        <v>2</v>
      </c>
      <c r="B96" s="15" t="s">
        <v>2</v>
      </c>
      <c r="C96" s="3">
        <v>41803</v>
      </c>
      <c r="D96" s="3">
        <v>41804</v>
      </c>
      <c r="E96">
        <v>130</v>
      </c>
      <c r="F96">
        <v>4.4000000000000004</v>
      </c>
      <c r="G96">
        <v>27</v>
      </c>
      <c r="H96">
        <v>99</v>
      </c>
      <c r="I96">
        <v>4.3</v>
      </c>
      <c r="J96">
        <v>77.478259999999992</v>
      </c>
      <c r="K96">
        <v>2.2799999999999998</v>
      </c>
      <c r="L96">
        <v>9.1199999999999992</v>
      </c>
      <c r="M96">
        <v>3</v>
      </c>
      <c r="N96">
        <v>8.4033613445378155</v>
      </c>
      <c r="O96">
        <v>104</v>
      </c>
      <c r="P96">
        <v>1.1764705882352939</v>
      </c>
      <c r="Q96">
        <v>32</v>
      </c>
      <c r="R96">
        <v>43</v>
      </c>
      <c r="S96">
        <v>34</v>
      </c>
      <c r="T96">
        <v>14</v>
      </c>
      <c r="U96">
        <v>0.81871345029239762</v>
      </c>
      <c r="V96">
        <v>38</v>
      </c>
      <c r="W96">
        <v>3.8</v>
      </c>
      <c r="X96">
        <v>79</v>
      </c>
      <c r="Y96">
        <v>7.9</v>
      </c>
    </row>
    <row r="97" spans="1:25" x14ac:dyDescent="0.2">
      <c r="A97" t="s">
        <v>2</v>
      </c>
      <c r="B97" s="15" t="s">
        <v>2</v>
      </c>
      <c r="C97" s="3">
        <v>41804</v>
      </c>
      <c r="D97" s="3">
        <v>41804</v>
      </c>
      <c r="E97">
        <v>130</v>
      </c>
      <c r="F97">
        <v>5.5</v>
      </c>
      <c r="G97">
        <v>29</v>
      </c>
      <c r="H97">
        <v>104</v>
      </c>
      <c r="I97">
        <v>4.5999999999999996</v>
      </c>
      <c r="J97">
        <v>82.883719999999997</v>
      </c>
      <c r="K97">
        <v>2.27</v>
      </c>
      <c r="L97">
        <v>9.08</v>
      </c>
      <c r="M97">
        <v>3.4</v>
      </c>
      <c r="N97">
        <v>9.5238095238095237</v>
      </c>
      <c r="O97">
        <v>100</v>
      </c>
      <c r="P97">
        <v>1.1312217194570136</v>
      </c>
      <c r="Q97">
        <v>98</v>
      </c>
      <c r="R97">
        <v>37</v>
      </c>
      <c r="S97">
        <v>30</v>
      </c>
      <c r="T97">
        <v>21</v>
      </c>
      <c r="U97">
        <v>1.2280701754385963</v>
      </c>
      <c r="V97">
        <v>41</v>
      </c>
      <c r="W97">
        <v>4.0999999999999996</v>
      </c>
      <c r="X97">
        <v>78</v>
      </c>
      <c r="Y97">
        <v>7.8</v>
      </c>
    </row>
    <row r="98" spans="1:25" x14ac:dyDescent="0.2">
      <c r="A98" t="s">
        <v>2</v>
      </c>
      <c r="B98" s="15" t="s">
        <v>2</v>
      </c>
      <c r="C98" s="3">
        <v>41804</v>
      </c>
      <c r="D98" s="3">
        <v>41804</v>
      </c>
      <c r="E98">
        <v>125</v>
      </c>
      <c r="F98">
        <v>3.6</v>
      </c>
      <c r="G98">
        <v>29</v>
      </c>
      <c r="H98">
        <v>99</v>
      </c>
      <c r="I98">
        <v>5.3</v>
      </c>
      <c r="J98">
        <v>95.496459999999999</v>
      </c>
      <c r="K98">
        <v>2.36</v>
      </c>
      <c r="L98">
        <v>9.44</v>
      </c>
      <c r="M98">
        <v>3.6</v>
      </c>
      <c r="N98">
        <v>10.08403361344538</v>
      </c>
      <c r="O98">
        <v>67</v>
      </c>
      <c r="P98">
        <v>0.75791855203619907</v>
      </c>
      <c r="Q98">
        <v>54</v>
      </c>
      <c r="R98">
        <v>23</v>
      </c>
      <c r="S98">
        <v>25</v>
      </c>
      <c r="T98">
        <v>12</v>
      </c>
      <c r="U98">
        <v>0.70175438596491224</v>
      </c>
      <c r="V98">
        <v>34</v>
      </c>
      <c r="W98">
        <v>3.4</v>
      </c>
      <c r="X98">
        <v>98</v>
      </c>
      <c r="Y98">
        <v>9.8000000000000007</v>
      </c>
    </row>
    <row r="99" spans="1:25" x14ac:dyDescent="0.2">
      <c r="A99" t="s">
        <v>2</v>
      </c>
      <c r="B99" s="15" t="s">
        <v>2</v>
      </c>
      <c r="C99" s="3">
        <v>41804</v>
      </c>
      <c r="D99" s="3">
        <v>41804</v>
      </c>
      <c r="E99">
        <v>129</v>
      </c>
      <c r="F99">
        <v>4.2</v>
      </c>
      <c r="G99">
        <v>30</v>
      </c>
      <c r="H99">
        <v>101</v>
      </c>
      <c r="I99">
        <v>4.7</v>
      </c>
      <c r="J99">
        <v>84.685540000000003</v>
      </c>
      <c r="K99">
        <v>2.54</v>
      </c>
      <c r="L99">
        <v>10.16</v>
      </c>
      <c r="M99">
        <v>5.0999999999999996</v>
      </c>
      <c r="N99">
        <v>14.285714285714285</v>
      </c>
      <c r="O99">
        <v>79</v>
      </c>
      <c r="P99">
        <v>0.89366515837104066</v>
      </c>
      <c r="Q99">
        <v>138</v>
      </c>
      <c r="R99">
        <v>48</v>
      </c>
      <c r="S99">
        <v>59</v>
      </c>
      <c r="T99">
        <v>16</v>
      </c>
      <c r="U99">
        <v>0.93567251461988299</v>
      </c>
      <c r="V99">
        <v>16</v>
      </c>
      <c r="W99">
        <v>1.6</v>
      </c>
      <c r="X99">
        <v>63</v>
      </c>
      <c r="Y99">
        <v>6.3</v>
      </c>
    </row>
    <row r="100" spans="1:25" x14ac:dyDescent="0.2">
      <c r="A100" t="s">
        <v>2</v>
      </c>
      <c r="B100" s="15" t="s">
        <v>2</v>
      </c>
      <c r="C100" s="3">
        <v>41805</v>
      </c>
      <c r="D100" s="3">
        <v>41835</v>
      </c>
      <c r="E100">
        <v>127</v>
      </c>
      <c r="F100">
        <v>4.0999999999999996</v>
      </c>
      <c r="G100">
        <v>25</v>
      </c>
      <c r="H100">
        <v>99</v>
      </c>
      <c r="I100">
        <v>3.9</v>
      </c>
      <c r="J100">
        <v>70.270979999999994</v>
      </c>
      <c r="K100">
        <v>2.11</v>
      </c>
      <c r="L100">
        <v>8.44</v>
      </c>
      <c r="M100">
        <v>1.7</v>
      </c>
      <c r="N100">
        <v>4.7619047619047619</v>
      </c>
      <c r="O100">
        <v>17.989999999999998</v>
      </c>
      <c r="P100">
        <v>0.20350678733031671</v>
      </c>
      <c r="Q100">
        <v>84</v>
      </c>
      <c r="R100">
        <v>51</v>
      </c>
      <c r="S100">
        <v>46</v>
      </c>
      <c r="T100">
        <v>7</v>
      </c>
      <c r="U100">
        <v>0.40935672514619881</v>
      </c>
      <c r="V100">
        <v>29</v>
      </c>
      <c r="W100">
        <v>2.9</v>
      </c>
      <c r="X100">
        <v>78</v>
      </c>
      <c r="Y100">
        <v>7.8</v>
      </c>
    </row>
    <row r="101" spans="1:25" x14ac:dyDescent="0.2">
      <c r="A101" t="s">
        <v>2</v>
      </c>
      <c r="B101" s="15" t="s">
        <v>2</v>
      </c>
      <c r="C101" s="3">
        <v>41805</v>
      </c>
      <c r="D101" s="3">
        <v>41835</v>
      </c>
      <c r="E101">
        <v>128</v>
      </c>
      <c r="F101">
        <v>4</v>
      </c>
      <c r="G101">
        <v>19</v>
      </c>
      <c r="H101">
        <v>108</v>
      </c>
      <c r="I101">
        <v>5</v>
      </c>
      <c r="J101">
        <v>90.091000000000008</v>
      </c>
      <c r="K101">
        <v>1.96</v>
      </c>
      <c r="L101">
        <v>7.84</v>
      </c>
      <c r="M101">
        <v>4.5999999999999996</v>
      </c>
      <c r="N101">
        <v>12.88515406162465</v>
      </c>
      <c r="O101">
        <v>95</v>
      </c>
      <c r="P101">
        <v>1.0746606334841629</v>
      </c>
      <c r="Q101">
        <v>56</v>
      </c>
      <c r="R101">
        <v>34</v>
      </c>
      <c r="S101">
        <v>93</v>
      </c>
      <c r="T101">
        <v>8</v>
      </c>
      <c r="U101">
        <v>0.46783625730994149</v>
      </c>
      <c r="V101">
        <v>27</v>
      </c>
      <c r="W101">
        <v>2.7</v>
      </c>
      <c r="X101">
        <v>76</v>
      </c>
      <c r="Y101">
        <v>7.6</v>
      </c>
    </row>
    <row r="102" spans="1:25" x14ac:dyDescent="0.2">
      <c r="A102" t="s">
        <v>2</v>
      </c>
      <c r="B102" s="15" t="s">
        <v>2</v>
      </c>
      <c r="C102" s="3">
        <v>41805</v>
      </c>
      <c r="D102" s="3">
        <v>41805</v>
      </c>
      <c r="E102">
        <v>126</v>
      </c>
      <c r="F102">
        <v>2.7</v>
      </c>
      <c r="G102">
        <v>19</v>
      </c>
      <c r="H102">
        <v>102</v>
      </c>
      <c r="I102">
        <v>3.4</v>
      </c>
      <c r="J102">
        <v>61.261879999999998</v>
      </c>
      <c r="K102">
        <v>1.78</v>
      </c>
      <c r="L102">
        <v>7.12</v>
      </c>
      <c r="M102">
        <v>3.6</v>
      </c>
      <c r="N102">
        <v>10.08403361344538</v>
      </c>
      <c r="O102">
        <v>70</v>
      </c>
      <c r="P102">
        <v>0.79185520361990946</v>
      </c>
      <c r="Q102">
        <v>75</v>
      </c>
      <c r="R102">
        <v>29</v>
      </c>
      <c r="S102">
        <v>119</v>
      </c>
      <c r="T102">
        <v>11</v>
      </c>
      <c r="U102">
        <v>0.64327485380116955</v>
      </c>
      <c r="V102">
        <v>33</v>
      </c>
      <c r="W102">
        <v>3.3</v>
      </c>
      <c r="X102">
        <v>80</v>
      </c>
      <c r="Y102">
        <v>8</v>
      </c>
    </row>
    <row r="103" spans="1:25" x14ac:dyDescent="0.2">
      <c r="A103" t="s">
        <v>2</v>
      </c>
      <c r="B103" s="15" t="s">
        <v>2</v>
      </c>
      <c r="C103" s="3">
        <v>41805</v>
      </c>
      <c r="D103" s="3">
        <v>41805</v>
      </c>
      <c r="E103">
        <v>129</v>
      </c>
      <c r="F103">
        <v>3.6</v>
      </c>
      <c r="G103">
        <v>23</v>
      </c>
      <c r="H103">
        <v>105</v>
      </c>
      <c r="I103">
        <v>4.4000000000000004</v>
      </c>
      <c r="J103">
        <v>79.280080000000012</v>
      </c>
      <c r="K103">
        <v>2.27</v>
      </c>
      <c r="L103">
        <v>9.08</v>
      </c>
      <c r="M103">
        <v>1.8</v>
      </c>
      <c r="N103">
        <v>5.0420168067226898</v>
      </c>
      <c r="O103">
        <v>37</v>
      </c>
      <c r="P103">
        <v>0.41855203619909498</v>
      </c>
      <c r="Q103">
        <v>75</v>
      </c>
      <c r="R103">
        <v>19</v>
      </c>
      <c r="S103">
        <v>25</v>
      </c>
      <c r="T103">
        <v>13</v>
      </c>
      <c r="U103">
        <v>0.76023391812865493</v>
      </c>
      <c r="V103">
        <v>26</v>
      </c>
      <c r="W103">
        <v>2.6</v>
      </c>
      <c r="X103">
        <v>85</v>
      </c>
      <c r="Y103">
        <v>8.5</v>
      </c>
    </row>
    <row r="104" spans="1:25" x14ac:dyDescent="0.2">
      <c r="A104" t="s">
        <v>2</v>
      </c>
      <c r="B104" s="15" t="s">
        <v>2</v>
      </c>
      <c r="C104" s="3">
        <v>41805</v>
      </c>
      <c r="D104" s="3">
        <v>41805</v>
      </c>
      <c r="E104">
        <v>120</v>
      </c>
      <c r="F104">
        <v>3.7</v>
      </c>
      <c r="G104">
        <v>19</v>
      </c>
      <c r="H104">
        <v>100</v>
      </c>
      <c r="I104">
        <v>5.0999999999999996</v>
      </c>
      <c r="J104">
        <v>91.89282</v>
      </c>
      <c r="K104">
        <v>2.09</v>
      </c>
      <c r="L104">
        <v>8.36</v>
      </c>
      <c r="M104">
        <v>3.2</v>
      </c>
      <c r="N104">
        <v>8.9635854341736696</v>
      </c>
      <c r="O104">
        <v>126</v>
      </c>
      <c r="P104">
        <v>1.4253393665158369</v>
      </c>
      <c r="Q104">
        <v>144</v>
      </c>
      <c r="R104">
        <v>11</v>
      </c>
      <c r="S104">
        <v>37</v>
      </c>
      <c r="T104">
        <v>12</v>
      </c>
      <c r="U104">
        <v>0.70175438596491224</v>
      </c>
      <c r="V104">
        <v>34</v>
      </c>
      <c r="W104">
        <v>3.4</v>
      </c>
      <c r="X104">
        <v>83</v>
      </c>
      <c r="Y104">
        <v>8.3000000000000007</v>
      </c>
    </row>
    <row r="105" spans="1:25" x14ac:dyDescent="0.2">
      <c r="A105" t="s">
        <v>2</v>
      </c>
      <c r="B105" s="15" t="s">
        <v>2</v>
      </c>
      <c r="C105" s="3">
        <v>41805</v>
      </c>
      <c r="D105" s="3">
        <v>41835</v>
      </c>
      <c r="E105">
        <v>125</v>
      </c>
      <c r="F105">
        <v>3</v>
      </c>
      <c r="G105">
        <v>21</v>
      </c>
      <c r="H105">
        <v>100</v>
      </c>
      <c r="I105">
        <v>4.5</v>
      </c>
      <c r="J105">
        <v>81.081900000000005</v>
      </c>
      <c r="K105">
        <v>2.0499999999999998</v>
      </c>
      <c r="L105">
        <v>8.1999999999999993</v>
      </c>
      <c r="M105">
        <v>2.4</v>
      </c>
      <c r="N105">
        <v>6.7226890756302522</v>
      </c>
      <c r="O105">
        <v>55</v>
      </c>
      <c r="P105">
        <v>0.62217194570135748</v>
      </c>
      <c r="Q105">
        <v>68</v>
      </c>
      <c r="R105">
        <v>39</v>
      </c>
      <c r="S105">
        <v>179</v>
      </c>
      <c r="T105">
        <v>10</v>
      </c>
      <c r="U105">
        <v>0.58479532163742687</v>
      </c>
      <c r="V105">
        <v>36</v>
      </c>
      <c r="W105">
        <v>3.6</v>
      </c>
      <c r="X105">
        <v>74</v>
      </c>
      <c r="Y105">
        <v>7.4</v>
      </c>
    </row>
    <row r="106" spans="1:25" x14ac:dyDescent="0.2">
      <c r="A106" t="s">
        <v>2</v>
      </c>
      <c r="B106" s="15" t="s">
        <v>2</v>
      </c>
      <c r="C106" s="3">
        <v>41805</v>
      </c>
      <c r="D106" s="3">
        <v>41805</v>
      </c>
      <c r="E106">
        <v>124</v>
      </c>
      <c r="F106">
        <v>3.9</v>
      </c>
      <c r="G106">
        <v>12</v>
      </c>
      <c r="H106">
        <v>100</v>
      </c>
      <c r="I106">
        <v>3.9</v>
      </c>
      <c r="J106">
        <v>70.270979999999994</v>
      </c>
      <c r="K106">
        <v>2.0299999999999998</v>
      </c>
      <c r="L106">
        <v>8.1199999999999992</v>
      </c>
      <c r="M106">
        <v>7.2</v>
      </c>
      <c r="N106">
        <v>20.168067226890759</v>
      </c>
      <c r="O106">
        <v>73</v>
      </c>
      <c r="P106">
        <v>0.82579185520361986</v>
      </c>
      <c r="Q106">
        <v>83</v>
      </c>
      <c r="R106">
        <v>35</v>
      </c>
      <c r="S106">
        <v>132</v>
      </c>
      <c r="T106">
        <v>10</v>
      </c>
      <c r="U106">
        <v>0.58479532163742687</v>
      </c>
      <c r="V106">
        <v>35</v>
      </c>
      <c r="W106">
        <v>3.5</v>
      </c>
      <c r="X106">
        <v>78</v>
      </c>
      <c r="Y106">
        <v>7.8</v>
      </c>
    </row>
    <row r="107" spans="1:25" x14ac:dyDescent="0.2">
      <c r="A107" t="s">
        <v>2</v>
      </c>
      <c r="B107" s="15" t="s">
        <v>2</v>
      </c>
      <c r="C107" s="3">
        <v>41805</v>
      </c>
      <c r="D107" s="3">
        <v>41805</v>
      </c>
      <c r="E107">
        <v>158</v>
      </c>
      <c r="F107">
        <v>6.7</v>
      </c>
      <c r="G107">
        <v>5</v>
      </c>
      <c r="I107">
        <v>4.8</v>
      </c>
      <c r="J107">
        <v>86.487359999999995</v>
      </c>
      <c r="K107">
        <v>0.99</v>
      </c>
      <c r="L107">
        <v>3.96</v>
      </c>
      <c r="M107">
        <v>6.6</v>
      </c>
      <c r="N107">
        <v>18.487394957983192</v>
      </c>
      <c r="O107">
        <v>94</v>
      </c>
      <c r="P107">
        <v>1.0633484162895928</v>
      </c>
      <c r="Q107">
        <v>0.49</v>
      </c>
      <c r="R107">
        <v>94</v>
      </c>
      <c r="S107">
        <v>263</v>
      </c>
      <c r="T107">
        <v>10</v>
      </c>
      <c r="U107">
        <v>0.58479532163742687</v>
      </c>
      <c r="V107">
        <v>33</v>
      </c>
      <c r="W107">
        <v>3.3</v>
      </c>
      <c r="X107">
        <v>78</v>
      </c>
      <c r="Y107">
        <v>7.8</v>
      </c>
    </row>
    <row r="108" spans="1:25" x14ac:dyDescent="0.2">
      <c r="A108" t="s">
        <v>3</v>
      </c>
      <c r="B108" s="15">
        <v>1</v>
      </c>
      <c r="C108" s="3">
        <v>41807</v>
      </c>
      <c r="D108" s="3">
        <v>41807</v>
      </c>
      <c r="E108">
        <v>124</v>
      </c>
      <c r="F108">
        <v>4.2</v>
      </c>
      <c r="G108">
        <v>22</v>
      </c>
      <c r="H108">
        <v>98</v>
      </c>
      <c r="I108">
        <v>4.5999999999999996</v>
      </c>
      <c r="J108">
        <v>82.883719999999997</v>
      </c>
      <c r="K108">
        <v>2.2000000000000002</v>
      </c>
      <c r="L108">
        <v>8.8000000000000007</v>
      </c>
      <c r="M108">
        <v>2.2000000000000002</v>
      </c>
      <c r="N108">
        <v>6.162464985994399</v>
      </c>
      <c r="O108">
        <v>17.989999999999998</v>
      </c>
      <c r="P108">
        <v>0.20350678733031671</v>
      </c>
      <c r="Q108">
        <v>131</v>
      </c>
      <c r="R108">
        <v>18</v>
      </c>
      <c r="S108">
        <v>31</v>
      </c>
      <c r="T108">
        <v>13</v>
      </c>
      <c r="U108">
        <v>0.76023391812865493</v>
      </c>
      <c r="V108">
        <v>33</v>
      </c>
      <c r="W108">
        <v>3.3</v>
      </c>
      <c r="X108">
        <v>72</v>
      </c>
      <c r="Y108">
        <v>7.2</v>
      </c>
    </row>
    <row r="109" spans="1:25" x14ac:dyDescent="0.2">
      <c r="A109" t="s">
        <v>2</v>
      </c>
      <c r="B109" s="15" t="s">
        <v>2</v>
      </c>
      <c r="C109" s="3">
        <v>41805</v>
      </c>
      <c r="D109" s="3">
        <v>41805</v>
      </c>
      <c r="E109">
        <v>126</v>
      </c>
      <c r="F109">
        <v>4.5999999999999996</v>
      </c>
      <c r="G109">
        <v>16</v>
      </c>
      <c r="H109">
        <v>97</v>
      </c>
      <c r="I109">
        <v>3.7</v>
      </c>
      <c r="J109">
        <v>66.66734000000001</v>
      </c>
      <c r="K109">
        <v>2.04</v>
      </c>
      <c r="L109">
        <v>8.16</v>
      </c>
      <c r="M109">
        <v>4.3</v>
      </c>
      <c r="N109">
        <v>12.044817927170868</v>
      </c>
      <c r="O109">
        <v>50</v>
      </c>
      <c r="P109">
        <v>0.56561085972850678</v>
      </c>
      <c r="Q109">
        <v>99</v>
      </c>
      <c r="R109">
        <v>61</v>
      </c>
      <c r="S109">
        <v>283</v>
      </c>
      <c r="T109">
        <v>11</v>
      </c>
      <c r="U109">
        <v>0.64327485380116955</v>
      </c>
      <c r="V109">
        <v>30</v>
      </c>
      <c r="W109">
        <v>3</v>
      </c>
      <c r="X109">
        <v>80</v>
      </c>
      <c r="Y109">
        <v>8</v>
      </c>
    </row>
    <row r="110" spans="1:25" x14ac:dyDescent="0.2">
      <c r="A110" t="s">
        <v>3</v>
      </c>
      <c r="B110" s="15">
        <v>1</v>
      </c>
      <c r="C110" s="3">
        <v>41814</v>
      </c>
      <c r="D110" s="3">
        <v>41814</v>
      </c>
      <c r="E110">
        <v>128</v>
      </c>
      <c r="F110">
        <v>2.7</v>
      </c>
      <c r="G110">
        <v>5</v>
      </c>
      <c r="H110">
        <v>106</v>
      </c>
      <c r="I110">
        <v>2.9</v>
      </c>
      <c r="J110">
        <v>52.252780000000001</v>
      </c>
      <c r="K110">
        <v>0.99</v>
      </c>
      <c r="L110">
        <v>3.96</v>
      </c>
      <c r="M110">
        <v>57</v>
      </c>
      <c r="N110">
        <v>159.66386554621849</v>
      </c>
      <c r="O110">
        <v>1358</v>
      </c>
      <c r="P110">
        <v>15.361990950226243</v>
      </c>
      <c r="Q110">
        <v>555</v>
      </c>
      <c r="R110">
        <v>173</v>
      </c>
      <c r="S110">
        <v>867</v>
      </c>
      <c r="T110">
        <v>14</v>
      </c>
      <c r="U110">
        <v>0.81871345029239762</v>
      </c>
      <c r="V110">
        <v>13</v>
      </c>
      <c r="W110">
        <v>1.3</v>
      </c>
      <c r="X110">
        <v>58</v>
      </c>
      <c r="Y110">
        <v>5.8</v>
      </c>
    </row>
    <row r="111" spans="1:25" x14ac:dyDescent="0.2">
      <c r="A111" t="s">
        <v>3</v>
      </c>
      <c r="B111" s="15">
        <v>1</v>
      </c>
      <c r="C111" s="3">
        <v>41807</v>
      </c>
      <c r="D111" s="3">
        <v>41807</v>
      </c>
      <c r="E111">
        <v>121</v>
      </c>
      <c r="F111">
        <v>4.3</v>
      </c>
      <c r="G111">
        <v>22</v>
      </c>
      <c r="H111">
        <v>95</v>
      </c>
      <c r="I111">
        <v>6.9</v>
      </c>
      <c r="J111">
        <v>124.32558</v>
      </c>
      <c r="K111">
        <v>1.94</v>
      </c>
      <c r="L111">
        <v>7.76</v>
      </c>
      <c r="M111">
        <v>7.5</v>
      </c>
      <c r="N111">
        <v>21.008403361344538</v>
      </c>
      <c r="O111">
        <v>61</v>
      </c>
      <c r="P111">
        <v>0.69004524886877827</v>
      </c>
      <c r="Q111">
        <v>149</v>
      </c>
      <c r="R111">
        <v>35</v>
      </c>
      <c r="S111">
        <v>147</v>
      </c>
      <c r="T111">
        <v>7</v>
      </c>
      <c r="U111">
        <v>0.40935672514619881</v>
      </c>
      <c r="V111">
        <v>28</v>
      </c>
      <c r="W111">
        <v>2.8</v>
      </c>
      <c r="X111">
        <v>70</v>
      </c>
      <c r="Y111">
        <v>7</v>
      </c>
    </row>
    <row r="112" spans="1:25" x14ac:dyDescent="0.2">
      <c r="A112" t="s">
        <v>2</v>
      </c>
      <c r="B112" s="15" t="s">
        <v>2</v>
      </c>
      <c r="C112" s="3">
        <v>41805</v>
      </c>
      <c r="D112" s="3">
        <v>41836</v>
      </c>
      <c r="E112">
        <v>134</v>
      </c>
      <c r="F112">
        <v>3.1</v>
      </c>
      <c r="G112">
        <v>25</v>
      </c>
      <c r="H112">
        <v>114</v>
      </c>
      <c r="I112">
        <v>5.7</v>
      </c>
      <c r="J112">
        <v>102.70374000000001</v>
      </c>
      <c r="K112">
        <v>1.92</v>
      </c>
      <c r="L112">
        <v>7.68</v>
      </c>
      <c r="M112">
        <v>2.2999999999999998</v>
      </c>
      <c r="N112">
        <v>6.4425770308123251</v>
      </c>
      <c r="O112">
        <v>90</v>
      </c>
      <c r="P112">
        <v>1.0180995475113122</v>
      </c>
      <c r="Q112">
        <v>56</v>
      </c>
      <c r="R112">
        <v>34</v>
      </c>
      <c r="S112">
        <v>117</v>
      </c>
      <c r="T112">
        <v>14</v>
      </c>
      <c r="U112">
        <v>0.81871345029239762</v>
      </c>
      <c r="V112">
        <v>31</v>
      </c>
      <c r="W112">
        <v>3.1</v>
      </c>
      <c r="X112">
        <v>72</v>
      </c>
      <c r="Y112">
        <v>7.2</v>
      </c>
    </row>
    <row r="113" spans="1:25" x14ac:dyDescent="0.2">
      <c r="A113" t="s">
        <v>2</v>
      </c>
      <c r="B113" s="15" t="s">
        <v>2</v>
      </c>
      <c r="C113" s="3">
        <v>41805</v>
      </c>
      <c r="D113" s="3">
        <v>41836</v>
      </c>
      <c r="E113">
        <v>127</v>
      </c>
      <c r="F113">
        <v>2.8</v>
      </c>
      <c r="G113">
        <v>23</v>
      </c>
      <c r="H113">
        <v>104</v>
      </c>
      <c r="I113">
        <v>7.3</v>
      </c>
      <c r="J113">
        <v>131.53286</v>
      </c>
      <c r="K113">
        <v>1.8</v>
      </c>
      <c r="L113">
        <v>7.2</v>
      </c>
      <c r="M113">
        <v>6.2</v>
      </c>
      <c r="N113">
        <v>17.366946778711487</v>
      </c>
      <c r="O113">
        <v>145</v>
      </c>
      <c r="P113">
        <v>1.6402714932126696</v>
      </c>
      <c r="Q113">
        <v>64</v>
      </c>
      <c r="R113">
        <v>42</v>
      </c>
      <c r="S113">
        <v>99</v>
      </c>
      <c r="T113">
        <v>12</v>
      </c>
      <c r="U113">
        <v>0.70175438596491224</v>
      </c>
      <c r="V113">
        <v>31</v>
      </c>
      <c r="W113">
        <v>3.1</v>
      </c>
      <c r="X113">
        <v>70</v>
      </c>
      <c r="Y113">
        <v>7</v>
      </c>
    </row>
    <row r="114" spans="1:25" x14ac:dyDescent="0.2">
      <c r="A114" t="s">
        <v>2</v>
      </c>
      <c r="B114" s="15" t="s">
        <v>2</v>
      </c>
      <c r="C114" s="3">
        <v>41805</v>
      </c>
      <c r="D114" s="3">
        <v>41806</v>
      </c>
      <c r="E114">
        <v>125</v>
      </c>
      <c r="F114">
        <v>3.1</v>
      </c>
      <c r="G114">
        <v>27</v>
      </c>
      <c r="H114">
        <v>100</v>
      </c>
      <c r="I114">
        <v>5.8</v>
      </c>
      <c r="J114">
        <v>104.50556</v>
      </c>
      <c r="K114">
        <v>1.99</v>
      </c>
      <c r="L114">
        <v>7.96</v>
      </c>
      <c r="M114">
        <v>3.2</v>
      </c>
      <c r="N114">
        <v>8.9635854341736696</v>
      </c>
      <c r="O114">
        <v>75</v>
      </c>
      <c r="P114">
        <v>0.84841628959276016</v>
      </c>
      <c r="Q114">
        <v>63</v>
      </c>
      <c r="R114">
        <v>38</v>
      </c>
      <c r="S114">
        <v>63</v>
      </c>
      <c r="T114">
        <v>18</v>
      </c>
      <c r="U114">
        <v>1.0526315789473684</v>
      </c>
      <c r="V114">
        <v>33</v>
      </c>
      <c r="W114">
        <v>3.3</v>
      </c>
      <c r="X114">
        <v>69</v>
      </c>
      <c r="Y114">
        <v>6.9</v>
      </c>
    </row>
    <row r="115" spans="1:25" x14ac:dyDescent="0.2">
      <c r="A115" t="s">
        <v>2</v>
      </c>
      <c r="B115" s="15" t="s">
        <v>2</v>
      </c>
      <c r="C115" s="3">
        <v>41805</v>
      </c>
      <c r="D115" s="3">
        <v>41806</v>
      </c>
      <c r="E115">
        <v>128</v>
      </c>
      <c r="F115">
        <v>4.7</v>
      </c>
      <c r="G115">
        <v>15</v>
      </c>
      <c r="H115">
        <v>100</v>
      </c>
      <c r="I115">
        <v>5.0999999999999996</v>
      </c>
      <c r="J115">
        <v>91.89282</v>
      </c>
      <c r="K115">
        <v>1.92</v>
      </c>
      <c r="L115">
        <v>7.68</v>
      </c>
      <c r="M115">
        <v>12.2</v>
      </c>
      <c r="N115">
        <v>34.173669467787114</v>
      </c>
      <c r="O115">
        <v>158</v>
      </c>
      <c r="P115">
        <v>1.7873303167420813</v>
      </c>
      <c r="Q115">
        <v>304</v>
      </c>
      <c r="R115">
        <v>468</v>
      </c>
      <c r="S115">
        <v>2000.01</v>
      </c>
      <c r="T115">
        <v>12</v>
      </c>
      <c r="U115">
        <v>0.70175438596491224</v>
      </c>
      <c r="V115">
        <v>35</v>
      </c>
      <c r="W115">
        <v>3.5</v>
      </c>
      <c r="X115">
        <v>78</v>
      </c>
      <c r="Y115">
        <v>7.8</v>
      </c>
    </row>
    <row r="116" spans="1:25" x14ac:dyDescent="0.2">
      <c r="A116" t="s">
        <v>2</v>
      </c>
      <c r="B116" s="15" t="s">
        <v>2</v>
      </c>
      <c r="C116" s="3">
        <v>41805</v>
      </c>
      <c r="D116" s="3">
        <v>41806</v>
      </c>
      <c r="E116">
        <v>170.01</v>
      </c>
      <c r="F116">
        <v>6.2</v>
      </c>
      <c r="G116">
        <v>34</v>
      </c>
      <c r="H116">
        <v>128</v>
      </c>
      <c r="I116">
        <v>5.6</v>
      </c>
      <c r="J116">
        <v>100.90191999999999</v>
      </c>
      <c r="K116">
        <v>2.77</v>
      </c>
      <c r="L116">
        <v>11.08</v>
      </c>
      <c r="M116">
        <v>18.100000000000001</v>
      </c>
      <c r="N116">
        <v>50.700280112044823</v>
      </c>
      <c r="O116">
        <v>69</v>
      </c>
      <c r="P116">
        <v>0.78054298642533937</v>
      </c>
      <c r="Q116">
        <v>323</v>
      </c>
      <c r="R116">
        <v>36</v>
      </c>
      <c r="S116">
        <v>104</v>
      </c>
      <c r="T116">
        <v>16</v>
      </c>
      <c r="U116">
        <v>0.93567251461988299</v>
      </c>
      <c r="V116">
        <v>60</v>
      </c>
      <c r="W116">
        <v>6</v>
      </c>
      <c r="X116">
        <v>132</v>
      </c>
      <c r="Y116">
        <v>13.2</v>
      </c>
    </row>
    <row r="117" spans="1:25" x14ac:dyDescent="0.2">
      <c r="A117" t="s">
        <v>2</v>
      </c>
      <c r="B117" s="15" t="s">
        <v>2</v>
      </c>
      <c r="C117" s="3">
        <v>41805</v>
      </c>
      <c r="D117" s="3">
        <v>41806</v>
      </c>
      <c r="E117">
        <v>123</v>
      </c>
      <c r="F117">
        <v>5</v>
      </c>
      <c r="G117">
        <v>12</v>
      </c>
      <c r="H117">
        <v>98</v>
      </c>
      <c r="I117">
        <v>4.7</v>
      </c>
      <c r="J117">
        <v>84.685540000000003</v>
      </c>
      <c r="K117">
        <v>2.06</v>
      </c>
      <c r="L117">
        <v>8.24</v>
      </c>
      <c r="M117">
        <v>3.4</v>
      </c>
      <c r="N117">
        <v>9.5238095238095237</v>
      </c>
      <c r="O117">
        <v>38</v>
      </c>
      <c r="P117">
        <v>0.42986425339366513</v>
      </c>
      <c r="Q117">
        <v>166</v>
      </c>
      <c r="R117">
        <v>143</v>
      </c>
      <c r="S117">
        <v>1160</v>
      </c>
      <c r="T117">
        <v>8</v>
      </c>
      <c r="U117">
        <v>0.46783625730994149</v>
      </c>
      <c r="V117">
        <v>31</v>
      </c>
      <c r="W117">
        <v>3.1</v>
      </c>
      <c r="X117">
        <v>71</v>
      </c>
      <c r="Y117">
        <v>7.1</v>
      </c>
    </row>
    <row r="118" spans="1:25" x14ac:dyDescent="0.2">
      <c r="A118" t="s">
        <v>2</v>
      </c>
      <c r="B118" s="15" t="s">
        <v>2</v>
      </c>
      <c r="C118" s="3">
        <v>41805</v>
      </c>
      <c r="D118" s="3">
        <v>41806</v>
      </c>
      <c r="E118">
        <v>125</v>
      </c>
      <c r="F118">
        <v>4.5</v>
      </c>
      <c r="G118">
        <v>16</v>
      </c>
      <c r="H118">
        <v>100</v>
      </c>
      <c r="I118">
        <v>7.8</v>
      </c>
      <c r="J118">
        <v>140.54195999999999</v>
      </c>
      <c r="K118">
        <v>1.99</v>
      </c>
      <c r="L118">
        <v>7.96</v>
      </c>
      <c r="M118">
        <v>11.3</v>
      </c>
      <c r="N118">
        <v>31.652661064425775</v>
      </c>
      <c r="O118">
        <v>316</v>
      </c>
      <c r="P118">
        <v>3.5746606334841626</v>
      </c>
      <c r="Q118">
        <v>258</v>
      </c>
      <c r="R118">
        <v>682</v>
      </c>
      <c r="S118">
        <v>2000.01</v>
      </c>
      <c r="T118">
        <v>11</v>
      </c>
      <c r="U118">
        <v>0.64327485380116955</v>
      </c>
      <c r="V118">
        <v>34</v>
      </c>
      <c r="W118">
        <v>3.4</v>
      </c>
      <c r="X118">
        <v>70</v>
      </c>
      <c r="Y118">
        <v>7</v>
      </c>
    </row>
    <row r="119" spans="1:25" x14ac:dyDescent="0.2">
      <c r="A119" t="s">
        <v>3</v>
      </c>
      <c r="B119" s="15" t="s">
        <v>3</v>
      </c>
      <c r="C119" s="3">
        <v>41806</v>
      </c>
      <c r="D119" s="3">
        <v>41806</v>
      </c>
      <c r="E119">
        <v>127</v>
      </c>
      <c r="F119">
        <v>4.9000000000000004</v>
      </c>
      <c r="G119">
        <v>13</v>
      </c>
      <c r="H119">
        <v>108</v>
      </c>
      <c r="I119">
        <v>6.9</v>
      </c>
      <c r="J119">
        <v>124.32558</v>
      </c>
      <c r="K119">
        <v>1.75</v>
      </c>
      <c r="L119">
        <v>7</v>
      </c>
      <c r="M119">
        <v>15</v>
      </c>
      <c r="N119">
        <v>42.016806722689076</v>
      </c>
      <c r="O119">
        <v>382</v>
      </c>
      <c r="P119">
        <v>4.3212669683257916</v>
      </c>
      <c r="Q119">
        <v>407</v>
      </c>
      <c r="R119">
        <v>897</v>
      </c>
      <c r="S119">
        <v>2000.01</v>
      </c>
      <c r="T119">
        <v>16</v>
      </c>
      <c r="U119">
        <v>0.93567251461988299</v>
      </c>
      <c r="V119">
        <v>28</v>
      </c>
      <c r="W119">
        <v>2.8</v>
      </c>
      <c r="X119">
        <v>63</v>
      </c>
      <c r="Y119">
        <v>6.3</v>
      </c>
    </row>
    <row r="120" spans="1:25" x14ac:dyDescent="0.2">
      <c r="A120" t="s">
        <v>2</v>
      </c>
      <c r="B120" s="15" t="s">
        <v>2</v>
      </c>
      <c r="C120" s="3">
        <v>41805</v>
      </c>
      <c r="D120" s="3">
        <v>41806</v>
      </c>
      <c r="E120">
        <v>123</v>
      </c>
      <c r="F120">
        <v>2.4</v>
      </c>
      <c r="G120">
        <v>20</v>
      </c>
      <c r="H120">
        <v>100</v>
      </c>
      <c r="I120">
        <v>3.6</v>
      </c>
      <c r="J120">
        <v>64.865520000000004</v>
      </c>
      <c r="K120">
        <v>2.0299999999999998</v>
      </c>
      <c r="L120">
        <v>8.1199999999999992</v>
      </c>
      <c r="M120">
        <v>2.2000000000000002</v>
      </c>
      <c r="N120">
        <v>6.162464985994399</v>
      </c>
      <c r="O120">
        <v>76</v>
      </c>
      <c r="P120">
        <v>0.85972850678733026</v>
      </c>
      <c r="Q120">
        <v>76</v>
      </c>
      <c r="R120">
        <v>14</v>
      </c>
      <c r="S120">
        <v>32</v>
      </c>
      <c r="T120">
        <v>12</v>
      </c>
      <c r="U120">
        <v>0.70175438596491224</v>
      </c>
      <c r="V120">
        <v>28</v>
      </c>
      <c r="W120">
        <v>2.8</v>
      </c>
      <c r="X120">
        <v>65</v>
      </c>
      <c r="Y120">
        <v>6.5</v>
      </c>
    </row>
    <row r="121" spans="1:25" x14ac:dyDescent="0.2">
      <c r="A121" t="s">
        <v>2</v>
      </c>
      <c r="B121" s="15" t="s">
        <v>2</v>
      </c>
      <c r="C121" s="3">
        <v>41805</v>
      </c>
      <c r="D121" s="3">
        <v>41806</v>
      </c>
      <c r="E121">
        <v>121</v>
      </c>
      <c r="F121">
        <v>2.7</v>
      </c>
      <c r="G121">
        <v>21</v>
      </c>
      <c r="H121">
        <v>95</v>
      </c>
      <c r="I121">
        <v>4.9000000000000004</v>
      </c>
      <c r="J121">
        <v>88.289180000000002</v>
      </c>
      <c r="K121">
        <v>2.16</v>
      </c>
      <c r="L121">
        <v>8.64</v>
      </c>
      <c r="M121">
        <v>4.2</v>
      </c>
      <c r="N121">
        <v>11.764705882352942</v>
      </c>
      <c r="O121">
        <v>97</v>
      </c>
      <c r="P121">
        <v>1.097285067873303</v>
      </c>
      <c r="Q121">
        <v>157</v>
      </c>
      <c r="R121">
        <v>149</v>
      </c>
      <c r="S121">
        <v>192</v>
      </c>
      <c r="T121">
        <v>14</v>
      </c>
      <c r="U121">
        <v>0.81871345029239762</v>
      </c>
      <c r="V121">
        <v>42</v>
      </c>
      <c r="W121">
        <v>4.2</v>
      </c>
      <c r="X121">
        <v>84</v>
      </c>
      <c r="Y121">
        <v>8.4</v>
      </c>
    </row>
    <row r="122" spans="1:25" x14ac:dyDescent="0.2">
      <c r="A122" t="s">
        <v>2</v>
      </c>
      <c r="B122" s="15" t="s">
        <v>2</v>
      </c>
      <c r="C122" s="3">
        <v>41805</v>
      </c>
      <c r="D122" s="3">
        <v>41806</v>
      </c>
      <c r="E122">
        <v>138</v>
      </c>
      <c r="F122">
        <v>6.8</v>
      </c>
      <c r="G122">
        <v>23</v>
      </c>
      <c r="H122">
        <v>104</v>
      </c>
      <c r="I122">
        <v>2.1</v>
      </c>
      <c r="J122">
        <v>37.83822</v>
      </c>
      <c r="K122">
        <v>2.2000000000000002</v>
      </c>
      <c r="L122">
        <v>8.8000000000000007</v>
      </c>
      <c r="M122">
        <v>3.1</v>
      </c>
      <c r="N122">
        <v>8.6834733893557434</v>
      </c>
      <c r="O122">
        <v>73</v>
      </c>
      <c r="P122">
        <v>0.82579185520361986</v>
      </c>
      <c r="Q122">
        <v>69</v>
      </c>
      <c r="R122">
        <v>28</v>
      </c>
      <c r="S122">
        <v>30</v>
      </c>
      <c r="T122">
        <v>11</v>
      </c>
      <c r="U122">
        <v>0.64327485380116955</v>
      </c>
      <c r="V122">
        <v>41</v>
      </c>
      <c r="W122">
        <v>4.0999999999999996</v>
      </c>
      <c r="X122">
        <v>82</v>
      </c>
      <c r="Y122">
        <v>8.1999999999999993</v>
      </c>
    </row>
    <row r="123" spans="1:25" x14ac:dyDescent="0.2">
      <c r="A123" t="s">
        <v>2</v>
      </c>
      <c r="B123" s="15" t="s">
        <v>2</v>
      </c>
      <c r="C123" s="3">
        <v>41806</v>
      </c>
      <c r="D123" s="3">
        <v>41806</v>
      </c>
      <c r="E123">
        <v>122</v>
      </c>
      <c r="F123">
        <v>4.8</v>
      </c>
      <c r="G123">
        <v>9</v>
      </c>
      <c r="H123">
        <v>89</v>
      </c>
      <c r="I123">
        <v>2.8</v>
      </c>
      <c r="J123">
        <v>50.450959999999995</v>
      </c>
      <c r="K123">
        <v>1.59</v>
      </c>
      <c r="L123">
        <v>6.36</v>
      </c>
      <c r="M123">
        <v>63.1</v>
      </c>
      <c r="N123">
        <v>176.75070028011206</v>
      </c>
      <c r="O123">
        <v>894</v>
      </c>
      <c r="P123">
        <v>10.113122171945701</v>
      </c>
      <c r="Q123">
        <v>804</v>
      </c>
      <c r="R123">
        <v>396</v>
      </c>
      <c r="S123">
        <v>2000.01</v>
      </c>
      <c r="T123">
        <v>16</v>
      </c>
      <c r="U123">
        <v>0.93567251461988299</v>
      </c>
      <c r="V123">
        <v>23</v>
      </c>
      <c r="W123">
        <v>2.2999999999999998</v>
      </c>
      <c r="X123">
        <v>65</v>
      </c>
      <c r="Y123">
        <v>6.5</v>
      </c>
    </row>
    <row r="124" spans="1:25" x14ac:dyDescent="0.2">
      <c r="A124" t="s">
        <v>2</v>
      </c>
      <c r="B124" s="15" t="s">
        <v>2</v>
      </c>
      <c r="C124" s="3">
        <v>41806</v>
      </c>
      <c r="D124" s="3">
        <v>41806</v>
      </c>
      <c r="E124">
        <v>120</v>
      </c>
      <c r="F124">
        <v>4.9000000000000004</v>
      </c>
      <c r="I124">
        <v>2</v>
      </c>
      <c r="J124">
        <v>36.0364</v>
      </c>
      <c r="K124">
        <v>1.65</v>
      </c>
      <c r="L124">
        <v>6.6</v>
      </c>
      <c r="M124">
        <v>64.31</v>
      </c>
      <c r="N124">
        <v>180.14005602240897</v>
      </c>
      <c r="Q124">
        <v>836</v>
      </c>
      <c r="R124">
        <v>605</v>
      </c>
      <c r="S124">
        <v>2000.01</v>
      </c>
      <c r="T124">
        <v>20</v>
      </c>
      <c r="U124">
        <v>1.1695906432748537</v>
      </c>
      <c r="V124">
        <v>27</v>
      </c>
      <c r="W124">
        <v>2.7</v>
      </c>
      <c r="X124">
        <v>94</v>
      </c>
      <c r="Y124">
        <v>9.4</v>
      </c>
    </row>
    <row r="125" spans="1:25" x14ac:dyDescent="0.2">
      <c r="A125" t="s">
        <v>2</v>
      </c>
      <c r="B125" s="15" t="s">
        <v>2</v>
      </c>
      <c r="C125" s="3">
        <v>41806</v>
      </c>
      <c r="D125" s="3">
        <v>41806</v>
      </c>
      <c r="E125">
        <v>114</v>
      </c>
      <c r="F125">
        <v>3.4</v>
      </c>
      <c r="G125">
        <v>21</v>
      </c>
      <c r="H125">
        <v>84</v>
      </c>
      <c r="I125">
        <v>3.9</v>
      </c>
      <c r="J125">
        <v>70.270979999999994</v>
      </c>
      <c r="K125">
        <v>1.88</v>
      </c>
      <c r="L125">
        <v>7.52</v>
      </c>
      <c r="M125">
        <v>2.6</v>
      </c>
      <c r="N125">
        <v>7.2829131652661072</v>
      </c>
      <c r="O125">
        <v>17.989999999999998</v>
      </c>
      <c r="P125">
        <v>0.20350678733031671</v>
      </c>
      <c r="Q125">
        <v>51</v>
      </c>
      <c r="R125">
        <v>20</v>
      </c>
      <c r="S125">
        <v>40</v>
      </c>
      <c r="T125">
        <v>12</v>
      </c>
      <c r="U125">
        <v>0.70175438596491224</v>
      </c>
      <c r="V125">
        <v>24</v>
      </c>
      <c r="W125">
        <v>2.4</v>
      </c>
      <c r="X125">
        <v>64</v>
      </c>
      <c r="Y125">
        <v>6.4</v>
      </c>
    </row>
    <row r="126" spans="1:25" x14ac:dyDescent="0.2">
      <c r="A126" t="s">
        <v>2</v>
      </c>
      <c r="B126" s="15" t="s">
        <v>2</v>
      </c>
      <c r="C126" s="3">
        <v>41806</v>
      </c>
      <c r="D126" s="3">
        <v>41806</v>
      </c>
      <c r="E126">
        <v>124</v>
      </c>
      <c r="F126">
        <v>3.6</v>
      </c>
      <c r="G126">
        <v>25</v>
      </c>
      <c r="H126">
        <v>97</v>
      </c>
      <c r="I126">
        <v>5.7</v>
      </c>
      <c r="J126">
        <v>102.70374000000001</v>
      </c>
      <c r="K126">
        <v>1.9</v>
      </c>
      <c r="L126">
        <v>7.6</v>
      </c>
      <c r="M126">
        <v>4.7</v>
      </c>
      <c r="N126">
        <v>13.165266106442578</v>
      </c>
      <c r="O126">
        <v>132</v>
      </c>
      <c r="P126">
        <v>1.4932126696832577</v>
      </c>
      <c r="Q126">
        <v>53</v>
      </c>
      <c r="R126">
        <v>84</v>
      </c>
      <c r="S126">
        <v>335</v>
      </c>
      <c r="T126">
        <v>13</v>
      </c>
      <c r="U126">
        <v>0.76023391812865493</v>
      </c>
      <c r="V126">
        <v>36</v>
      </c>
      <c r="W126">
        <v>3.6</v>
      </c>
      <c r="X126">
        <v>89</v>
      </c>
      <c r="Y126">
        <v>8.9</v>
      </c>
    </row>
    <row r="127" spans="1:25" x14ac:dyDescent="0.2">
      <c r="A127" t="s">
        <v>2</v>
      </c>
      <c r="B127" s="15" t="s">
        <v>2</v>
      </c>
      <c r="C127" s="3">
        <v>41807</v>
      </c>
      <c r="D127" s="3">
        <v>41807</v>
      </c>
      <c r="E127">
        <v>137</v>
      </c>
      <c r="F127">
        <v>4.7</v>
      </c>
      <c r="G127">
        <v>26</v>
      </c>
      <c r="H127">
        <v>103</v>
      </c>
      <c r="I127">
        <v>3.5</v>
      </c>
      <c r="J127">
        <v>63.063699999999997</v>
      </c>
      <c r="K127">
        <v>2.21</v>
      </c>
      <c r="L127">
        <v>8.84</v>
      </c>
      <c r="M127">
        <v>18.899999999999999</v>
      </c>
      <c r="N127">
        <v>52.941176470588232</v>
      </c>
      <c r="O127">
        <v>106</v>
      </c>
      <c r="P127">
        <v>1.1990950226244343</v>
      </c>
      <c r="Q127">
        <v>35</v>
      </c>
      <c r="R127">
        <v>28</v>
      </c>
      <c r="S127">
        <v>32</v>
      </c>
      <c r="T127">
        <v>10</v>
      </c>
      <c r="U127">
        <v>0.58479532163742687</v>
      </c>
      <c r="V127">
        <v>29</v>
      </c>
      <c r="W127">
        <v>2.9</v>
      </c>
      <c r="X127">
        <v>55</v>
      </c>
      <c r="Y127">
        <v>5.5</v>
      </c>
    </row>
    <row r="128" spans="1:25" x14ac:dyDescent="0.2">
      <c r="A128" t="s">
        <v>2</v>
      </c>
      <c r="B128" s="15" t="s">
        <v>2</v>
      </c>
      <c r="C128" s="3">
        <v>41807</v>
      </c>
      <c r="D128" s="3">
        <v>41807</v>
      </c>
      <c r="E128">
        <v>140</v>
      </c>
      <c r="F128">
        <v>7.9</v>
      </c>
      <c r="H128">
        <v>100</v>
      </c>
      <c r="I128">
        <v>0.6</v>
      </c>
      <c r="J128">
        <v>10.810919999999999</v>
      </c>
      <c r="K128">
        <v>0.99</v>
      </c>
      <c r="L128">
        <v>3.96</v>
      </c>
      <c r="M128">
        <v>32.200000000000003</v>
      </c>
      <c r="N128">
        <v>90.196078431372555</v>
      </c>
      <c r="O128">
        <v>230</v>
      </c>
      <c r="P128">
        <v>2.6018099547511309</v>
      </c>
      <c r="Q128">
        <v>40</v>
      </c>
      <c r="R128">
        <v>18</v>
      </c>
      <c r="S128">
        <v>122</v>
      </c>
      <c r="T128">
        <v>8</v>
      </c>
      <c r="U128">
        <v>0.46783625730994149</v>
      </c>
      <c r="V128">
        <v>18</v>
      </c>
      <c r="W128">
        <v>1.8</v>
      </c>
      <c r="X128">
        <v>66</v>
      </c>
      <c r="Y128">
        <v>6.6</v>
      </c>
    </row>
    <row r="129" spans="1:25" x14ac:dyDescent="0.2">
      <c r="A129" t="s">
        <v>2</v>
      </c>
      <c r="B129" s="15" t="s">
        <v>2</v>
      </c>
      <c r="C129" s="3">
        <v>41807</v>
      </c>
      <c r="D129" s="3">
        <v>41807</v>
      </c>
      <c r="E129">
        <v>134</v>
      </c>
      <c r="F129">
        <v>3.9</v>
      </c>
      <c r="G129">
        <v>24</v>
      </c>
      <c r="H129">
        <v>105</v>
      </c>
      <c r="I129">
        <v>7.2</v>
      </c>
      <c r="J129">
        <v>129.73104000000001</v>
      </c>
      <c r="K129">
        <v>2.21</v>
      </c>
      <c r="L129">
        <v>8.84</v>
      </c>
      <c r="M129">
        <v>8.4</v>
      </c>
      <c r="N129">
        <v>23.529411764705884</v>
      </c>
      <c r="O129">
        <v>237</v>
      </c>
      <c r="P129">
        <v>2.680995475113122</v>
      </c>
      <c r="Q129">
        <v>250</v>
      </c>
      <c r="R129">
        <v>258</v>
      </c>
      <c r="S129">
        <v>1621</v>
      </c>
      <c r="T129">
        <v>9</v>
      </c>
      <c r="U129">
        <v>0.52631578947368418</v>
      </c>
      <c r="V129">
        <v>39</v>
      </c>
      <c r="W129">
        <v>3.9</v>
      </c>
      <c r="X129">
        <v>86</v>
      </c>
      <c r="Y129">
        <v>8.6</v>
      </c>
    </row>
    <row r="130" spans="1:25" x14ac:dyDescent="0.2">
      <c r="A130" t="s">
        <v>2</v>
      </c>
      <c r="B130" s="15" t="s">
        <v>2</v>
      </c>
      <c r="C130" s="3">
        <v>41807</v>
      </c>
      <c r="E130">
        <v>133</v>
      </c>
      <c r="F130">
        <v>5.0999999999999996</v>
      </c>
      <c r="G130">
        <v>24</v>
      </c>
      <c r="H130">
        <v>98</v>
      </c>
      <c r="I130">
        <v>10.4</v>
      </c>
      <c r="J130">
        <v>187.38928000000001</v>
      </c>
      <c r="K130">
        <v>1.4</v>
      </c>
      <c r="L130">
        <v>5.6</v>
      </c>
      <c r="M130">
        <v>5.8</v>
      </c>
      <c r="N130">
        <v>16.246498599439775</v>
      </c>
      <c r="O130">
        <v>17.989999999999998</v>
      </c>
      <c r="P130">
        <v>0.20350678733031671</v>
      </c>
      <c r="Q130">
        <v>140</v>
      </c>
      <c r="R130">
        <v>382</v>
      </c>
      <c r="S130">
        <v>221</v>
      </c>
      <c r="T130">
        <v>61</v>
      </c>
      <c r="U130">
        <v>3.5672514619883038</v>
      </c>
      <c r="V130">
        <v>28</v>
      </c>
      <c r="W130">
        <v>2.8</v>
      </c>
      <c r="X130">
        <v>53</v>
      </c>
      <c r="Y130">
        <v>5.3</v>
      </c>
    </row>
    <row r="131" spans="1:25" x14ac:dyDescent="0.2">
      <c r="A131" t="s">
        <v>2</v>
      </c>
      <c r="B131" s="15" t="s">
        <v>2</v>
      </c>
      <c r="C131" s="3">
        <v>41807</v>
      </c>
      <c r="D131" s="3">
        <v>41807</v>
      </c>
      <c r="E131">
        <v>129</v>
      </c>
      <c r="F131">
        <v>4.3</v>
      </c>
      <c r="G131">
        <v>24</v>
      </c>
      <c r="H131">
        <v>103</v>
      </c>
      <c r="I131">
        <v>2.5</v>
      </c>
      <c r="J131">
        <v>45.045500000000004</v>
      </c>
      <c r="K131">
        <v>2.2000000000000002</v>
      </c>
      <c r="L131">
        <v>8.8000000000000007</v>
      </c>
      <c r="M131">
        <v>3</v>
      </c>
      <c r="N131">
        <v>8.4033613445378155</v>
      </c>
      <c r="O131">
        <v>77</v>
      </c>
      <c r="P131">
        <v>0.87104072398190036</v>
      </c>
      <c r="Q131">
        <v>50</v>
      </c>
      <c r="R131">
        <v>19</v>
      </c>
      <c r="S131">
        <v>25</v>
      </c>
      <c r="T131">
        <v>10</v>
      </c>
      <c r="U131">
        <v>0.58479532163742687</v>
      </c>
      <c r="V131">
        <v>34</v>
      </c>
      <c r="W131">
        <v>3.4</v>
      </c>
      <c r="X131">
        <v>77</v>
      </c>
      <c r="Y131">
        <v>7.7</v>
      </c>
    </row>
    <row r="132" spans="1:25" x14ac:dyDescent="0.2">
      <c r="A132" t="s">
        <v>2</v>
      </c>
      <c r="B132" s="15" t="s">
        <v>2</v>
      </c>
      <c r="C132" s="3">
        <v>41807</v>
      </c>
      <c r="D132" s="3">
        <v>41808</v>
      </c>
      <c r="E132">
        <v>122</v>
      </c>
      <c r="F132">
        <v>4.0999999999999996</v>
      </c>
      <c r="G132">
        <v>20</v>
      </c>
      <c r="H132">
        <v>102</v>
      </c>
      <c r="I132">
        <v>7.1</v>
      </c>
      <c r="J132">
        <v>127.92922</v>
      </c>
      <c r="K132">
        <v>1.88</v>
      </c>
      <c r="L132">
        <v>7.52</v>
      </c>
      <c r="M132">
        <v>3.2</v>
      </c>
      <c r="N132">
        <v>8.9635854341736696</v>
      </c>
      <c r="O132">
        <v>29</v>
      </c>
      <c r="P132">
        <v>0.32805429864253394</v>
      </c>
      <c r="Q132">
        <v>81</v>
      </c>
      <c r="R132">
        <v>18</v>
      </c>
      <c r="S132">
        <v>32</v>
      </c>
      <c r="T132">
        <v>20</v>
      </c>
      <c r="U132">
        <v>1.1695906432748537</v>
      </c>
      <c r="V132">
        <v>25</v>
      </c>
      <c r="W132">
        <v>2.5</v>
      </c>
      <c r="X132">
        <v>60</v>
      </c>
      <c r="Y132">
        <v>6</v>
      </c>
    </row>
    <row r="133" spans="1:25" x14ac:dyDescent="0.2">
      <c r="A133" t="s">
        <v>2</v>
      </c>
      <c r="B133" s="15" t="s">
        <v>2</v>
      </c>
      <c r="C133" s="3">
        <v>41808</v>
      </c>
      <c r="E133">
        <v>124</v>
      </c>
      <c r="F133">
        <v>4.4000000000000004</v>
      </c>
      <c r="G133">
        <v>25</v>
      </c>
      <c r="H133">
        <v>92</v>
      </c>
      <c r="I133">
        <v>3.7</v>
      </c>
      <c r="J133">
        <v>66.66734000000001</v>
      </c>
      <c r="K133">
        <v>2.09</v>
      </c>
      <c r="L133">
        <v>8.36</v>
      </c>
      <c r="M133">
        <v>8.1999999999999993</v>
      </c>
      <c r="N133">
        <v>22.969187675070028</v>
      </c>
      <c r="O133">
        <v>28</v>
      </c>
      <c r="P133">
        <v>0.31674208144796379</v>
      </c>
      <c r="Q133">
        <v>183</v>
      </c>
      <c r="R133">
        <v>171</v>
      </c>
      <c r="S133">
        <v>865</v>
      </c>
      <c r="T133">
        <v>9</v>
      </c>
      <c r="U133">
        <v>0.52631578947368418</v>
      </c>
      <c r="V133">
        <v>39</v>
      </c>
      <c r="W133">
        <v>3.9</v>
      </c>
      <c r="X133">
        <v>67</v>
      </c>
      <c r="Y133">
        <v>6.7</v>
      </c>
    </row>
    <row r="134" spans="1:25" x14ac:dyDescent="0.2">
      <c r="A134" t="s">
        <v>2</v>
      </c>
      <c r="B134" s="15" t="s">
        <v>2</v>
      </c>
      <c r="C134" s="3">
        <v>41808</v>
      </c>
      <c r="D134" s="3">
        <v>41808</v>
      </c>
      <c r="E134">
        <v>123</v>
      </c>
      <c r="F134">
        <v>4.0999999999999996</v>
      </c>
      <c r="G134">
        <v>25</v>
      </c>
      <c r="H134">
        <v>91</v>
      </c>
      <c r="I134">
        <v>3</v>
      </c>
      <c r="J134">
        <v>54.054600000000001</v>
      </c>
      <c r="K134">
        <v>2.11</v>
      </c>
      <c r="L134">
        <v>8.44</v>
      </c>
      <c r="M134">
        <v>4.5</v>
      </c>
      <c r="N134">
        <v>12.605042016806724</v>
      </c>
      <c r="O134">
        <v>74</v>
      </c>
      <c r="P134">
        <v>0.83710407239818996</v>
      </c>
      <c r="Q134">
        <v>118</v>
      </c>
      <c r="R134">
        <v>30</v>
      </c>
      <c r="S134">
        <v>78</v>
      </c>
      <c r="T134">
        <v>10</v>
      </c>
      <c r="U134">
        <v>0.58479532163742687</v>
      </c>
      <c r="V134">
        <v>36</v>
      </c>
      <c r="W134">
        <v>3.6</v>
      </c>
      <c r="X134">
        <v>72</v>
      </c>
      <c r="Y134">
        <v>7.2</v>
      </c>
    </row>
    <row r="135" spans="1:25" x14ac:dyDescent="0.2">
      <c r="A135" t="s">
        <v>2</v>
      </c>
      <c r="B135" s="15" t="s">
        <v>2</v>
      </c>
      <c r="C135" s="3">
        <v>41808</v>
      </c>
      <c r="D135" s="3">
        <v>41808</v>
      </c>
      <c r="E135">
        <v>130</v>
      </c>
      <c r="F135">
        <v>8.51</v>
      </c>
      <c r="G135">
        <v>13</v>
      </c>
      <c r="H135">
        <v>98</v>
      </c>
      <c r="I135">
        <v>1.7</v>
      </c>
      <c r="J135">
        <v>30.630939999999999</v>
      </c>
      <c r="K135">
        <v>1.94</v>
      </c>
      <c r="L135">
        <v>7.76</v>
      </c>
      <c r="M135">
        <v>5.8</v>
      </c>
      <c r="N135">
        <v>16.246498599439775</v>
      </c>
      <c r="O135">
        <v>103</v>
      </c>
      <c r="P135">
        <v>1.1651583710407238</v>
      </c>
      <c r="Q135">
        <v>160</v>
      </c>
      <c r="R135">
        <v>248</v>
      </c>
      <c r="S135">
        <v>1701</v>
      </c>
      <c r="T135">
        <v>10</v>
      </c>
      <c r="U135">
        <v>0.58479532163742687</v>
      </c>
      <c r="V135">
        <v>33</v>
      </c>
      <c r="W135">
        <v>3.3</v>
      </c>
      <c r="X135">
        <v>75</v>
      </c>
      <c r="Y135">
        <v>7.5</v>
      </c>
    </row>
    <row r="136" spans="1:25" x14ac:dyDescent="0.2">
      <c r="A136" t="s">
        <v>2</v>
      </c>
      <c r="B136" s="15" t="s">
        <v>2</v>
      </c>
      <c r="C136" s="3">
        <v>41808</v>
      </c>
      <c r="D136" s="3">
        <v>41808</v>
      </c>
      <c r="E136">
        <v>135</v>
      </c>
      <c r="F136">
        <v>6.8</v>
      </c>
      <c r="G136">
        <v>23</v>
      </c>
      <c r="H136">
        <v>98</v>
      </c>
      <c r="I136">
        <v>2.8</v>
      </c>
      <c r="J136">
        <v>50.450959999999995</v>
      </c>
      <c r="K136">
        <v>2.15</v>
      </c>
      <c r="L136">
        <v>8.6</v>
      </c>
      <c r="M136">
        <v>5.5</v>
      </c>
      <c r="N136">
        <v>15.406162464985995</v>
      </c>
      <c r="O136">
        <v>166</v>
      </c>
      <c r="P136">
        <v>1.8778280542986425</v>
      </c>
      <c r="Q136">
        <v>293</v>
      </c>
      <c r="R136">
        <v>438</v>
      </c>
      <c r="S136">
        <v>1934</v>
      </c>
      <c r="T136">
        <v>16</v>
      </c>
      <c r="U136">
        <v>0.93567251461988299</v>
      </c>
      <c r="V136">
        <v>37</v>
      </c>
      <c r="W136">
        <v>3.7</v>
      </c>
      <c r="X136">
        <v>79</v>
      </c>
      <c r="Y136">
        <v>7.9</v>
      </c>
    </row>
    <row r="137" spans="1:25" x14ac:dyDescent="0.2">
      <c r="A137" t="s">
        <v>2</v>
      </c>
      <c r="B137" s="15" t="s">
        <v>2</v>
      </c>
      <c r="C137" s="3">
        <v>41808</v>
      </c>
      <c r="D137" s="3">
        <v>41808</v>
      </c>
      <c r="E137">
        <v>128</v>
      </c>
      <c r="F137">
        <v>5.9</v>
      </c>
      <c r="G137">
        <v>23</v>
      </c>
      <c r="H137">
        <v>104</v>
      </c>
      <c r="I137">
        <v>4.5999999999999996</v>
      </c>
      <c r="J137">
        <v>82.883719999999997</v>
      </c>
      <c r="K137">
        <v>2.02</v>
      </c>
      <c r="L137">
        <v>8.08</v>
      </c>
      <c r="M137">
        <v>4.3</v>
      </c>
      <c r="N137">
        <v>12.044817927170868</v>
      </c>
      <c r="O137">
        <v>75</v>
      </c>
      <c r="P137">
        <v>0.84841628959276016</v>
      </c>
      <c r="Q137">
        <v>166</v>
      </c>
      <c r="R137">
        <v>63</v>
      </c>
      <c r="S137">
        <v>39</v>
      </c>
      <c r="T137">
        <v>11</v>
      </c>
      <c r="U137">
        <v>0.64327485380116955</v>
      </c>
      <c r="V137">
        <v>26</v>
      </c>
      <c r="W137">
        <v>2.6</v>
      </c>
      <c r="X137">
        <v>71</v>
      </c>
      <c r="Y137">
        <v>7.1</v>
      </c>
    </row>
    <row r="138" spans="1:25" x14ac:dyDescent="0.2">
      <c r="A138" t="s">
        <v>2</v>
      </c>
      <c r="B138" s="15" t="s">
        <v>2</v>
      </c>
      <c r="C138" s="3">
        <v>41808</v>
      </c>
      <c r="D138" s="3">
        <v>41808</v>
      </c>
      <c r="E138">
        <v>127</v>
      </c>
      <c r="F138">
        <v>3.4</v>
      </c>
      <c r="G138">
        <v>24</v>
      </c>
      <c r="H138">
        <v>106</v>
      </c>
      <c r="I138">
        <v>4.7</v>
      </c>
      <c r="J138">
        <v>84.685540000000003</v>
      </c>
      <c r="K138">
        <v>1.95</v>
      </c>
      <c r="L138">
        <v>7.8</v>
      </c>
      <c r="M138">
        <v>4.0999999999999996</v>
      </c>
      <c r="N138">
        <v>11.484593837535014</v>
      </c>
      <c r="O138">
        <v>133</v>
      </c>
      <c r="P138">
        <v>1.504524886877828</v>
      </c>
      <c r="Q138">
        <v>62</v>
      </c>
      <c r="R138">
        <v>44</v>
      </c>
      <c r="S138">
        <v>223</v>
      </c>
      <c r="T138">
        <v>9</v>
      </c>
      <c r="U138">
        <v>0.52631578947368418</v>
      </c>
      <c r="V138">
        <v>36</v>
      </c>
      <c r="W138">
        <v>3.6</v>
      </c>
      <c r="X138">
        <v>70</v>
      </c>
      <c r="Y138">
        <v>7</v>
      </c>
    </row>
    <row r="139" spans="1:25" x14ac:dyDescent="0.2">
      <c r="A139" t="s">
        <v>4</v>
      </c>
      <c r="B139" s="15" t="s">
        <v>4</v>
      </c>
      <c r="C139" s="3">
        <v>41813</v>
      </c>
      <c r="D139" s="3">
        <v>41813</v>
      </c>
      <c r="E139">
        <v>135</v>
      </c>
      <c r="F139">
        <v>4.0999999999999996</v>
      </c>
      <c r="G139">
        <v>7</v>
      </c>
      <c r="H139">
        <v>106</v>
      </c>
      <c r="I139">
        <v>5.2</v>
      </c>
      <c r="J139">
        <v>93.694640000000007</v>
      </c>
      <c r="K139">
        <v>1.48</v>
      </c>
      <c r="L139">
        <v>5.92</v>
      </c>
      <c r="M139">
        <v>47.3</v>
      </c>
      <c r="N139">
        <v>132.49299719887955</v>
      </c>
      <c r="O139">
        <v>1448</v>
      </c>
      <c r="P139">
        <v>16.380090497737555</v>
      </c>
      <c r="Q139">
        <v>151</v>
      </c>
      <c r="R139">
        <v>419</v>
      </c>
      <c r="S139">
        <v>922</v>
      </c>
      <c r="T139">
        <v>20</v>
      </c>
      <c r="U139">
        <v>1.1695906432748537</v>
      </c>
      <c r="V139">
        <v>28</v>
      </c>
      <c r="W139">
        <v>2.8</v>
      </c>
      <c r="X139">
        <v>74</v>
      </c>
      <c r="Y139">
        <v>7.4</v>
      </c>
    </row>
    <row r="140" spans="1:25" x14ac:dyDescent="0.2">
      <c r="A140" t="s">
        <v>5</v>
      </c>
      <c r="B140" s="15" t="s">
        <v>5</v>
      </c>
      <c r="C140" s="3">
        <v>41817</v>
      </c>
      <c r="D140" s="3">
        <v>41817</v>
      </c>
      <c r="E140">
        <v>142</v>
      </c>
      <c r="F140">
        <v>4.5</v>
      </c>
      <c r="G140">
        <v>5</v>
      </c>
      <c r="H140">
        <v>116</v>
      </c>
      <c r="I140">
        <v>4.5999999999999996</v>
      </c>
      <c r="J140">
        <v>82.883719999999997</v>
      </c>
      <c r="K140">
        <v>1.27</v>
      </c>
      <c r="L140">
        <v>5.08</v>
      </c>
      <c r="M140">
        <v>64.31</v>
      </c>
      <c r="N140">
        <v>180.14005602240897</v>
      </c>
      <c r="O140">
        <v>1768.01</v>
      </c>
      <c r="P140">
        <v>20.000113122171943</v>
      </c>
      <c r="Q140">
        <v>159</v>
      </c>
      <c r="R140">
        <v>102</v>
      </c>
      <c r="S140">
        <v>122</v>
      </c>
      <c r="T140">
        <v>18</v>
      </c>
      <c r="U140">
        <v>1.0526315789473684</v>
      </c>
      <c r="V140">
        <v>19</v>
      </c>
      <c r="W140">
        <v>1.9</v>
      </c>
      <c r="X140">
        <v>54</v>
      </c>
      <c r="Y140">
        <v>5.4</v>
      </c>
    </row>
    <row r="141" spans="1:25" x14ac:dyDescent="0.2">
      <c r="A141" t="s">
        <v>2</v>
      </c>
      <c r="B141" s="15" t="s">
        <v>2</v>
      </c>
      <c r="C141" s="3">
        <v>41808</v>
      </c>
      <c r="D141" s="3">
        <v>41808</v>
      </c>
      <c r="E141">
        <v>127</v>
      </c>
      <c r="F141">
        <v>3.1</v>
      </c>
      <c r="G141">
        <v>22</v>
      </c>
      <c r="H141">
        <v>106</v>
      </c>
      <c r="I141">
        <v>4.5</v>
      </c>
      <c r="J141">
        <v>81.081900000000005</v>
      </c>
      <c r="K141">
        <v>1.88</v>
      </c>
      <c r="L141">
        <v>7.52</v>
      </c>
      <c r="M141">
        <v>2.4</v>
      </c>
      <c r="N141">
        <v>6.7226890756302522</v>
      </c>
      <c r="O141">
        <v>32</v>
      </c>
      <c r="P141">
        <v>0.36199095022624433</v>
      </c>
      <c r="Q141">
        <v>93</v>
      </c>
      <c r="R141">
        <v>59</v>
      </c>
      <c r="S141">
        <v>61</v>
      </c>
      <c r="T141">
        <v>14</v>
      </c>
      <c r="U141">
        <v>0.81871345029239762</v>
      </c>
      <c r="V141">
        <v>32</v>
      </c>
      <c r="W141">
        <v>3.2</v>
      </c>
      <c r="X141">
        <v>60</v>
      </c>
      <c r="Y141">
        <v>6</v>
      </c>
    </row>
    <row r="142" spans="1:25" x14ac:dyDescent="0.2">
      <c r="A142" t="s">
        <v>2</v>
      </c>
      <c r="B142" s="15" t="s">
        <v>2</v>
      </c>
      <c r="C142" s="3">
        <v>41808</v>
      </c>
      <c r="D142" s="3">
        <v>41808</v>
      </c>
      <c r="E142">
        <v>125</v>
      </c>
      <c r="F142">
        <v>3.2</v>
      </c>
      <c r="G142">
        <v>22</v>
      </c>
      <c r="H142">
        <v>103</v>
      </c>
      <c r="I142">
        <v>7.6</v>
      </c>
      <c r="J142">
        <v>136.93832</v>
      </c>
      <c r="K142">
        <v>1.88</v>
      </c>
      <c r="L142">
        <v>7.52</v>
      </c>
      <c r="M142">
        <v>6.5</v>
      </c>
      <c r="N142">
        <v>18.207282913165265</v>
      </c>
      <c r="O142">
        <v>193</v>
      </c>
      <c r="P142">
        <v>2.183257918552036</v>
      </c>
      <c r="Q142">
        <v>132</v>
      </c>
      <c r="R142">
        <v>305</v>
      </c>
      <c r="S142">
        <v>953</v>
      </c>
      <c r="T142">
        <v>10</v>
      </c>
      <c r="U142">
        <v>0.58479532163742687</v>
      </c>
      <c r="V142">
        <v>35</v>
      </c>
      <c r="W142">
        <v>3.5</v>
      </c>
      <c r="X142">
        <v>69</v>
      </c>
      <c r="Y142">
        <v>6.9</v>
      </c>
    </row>
    <row r="143" spans="1:25" x14ac:dyDescent="0.2">
      <c r="A143" t="s">
        <v>4</v>
      </c>
      <c r="B143" s="15" t="s">
        <v>4</v>
      </c>
      <c r="C143" s="3">
        <v>41813</v>
      </c>
      <c r="D143" s="3">
        <v>41813</v>
      </c>
      <c r="F143">
        <v>3.4</v>
      </c>
      <c r="G143">
        <v>10</v>
      </c>
      <c r="H143">
        <v>95</v>
      </c>
      <c r="I143">
        <v>1.5</v>
      </c>
      <c r="J143">
        <v>27.0273</v>
      </c>
      <c r="K143">
        <v>1.84</v>
      </c>
      <c r="L143">
        <v>7.36</v>
      </c>
      <c r="M143">
        <v>9.1999999999999993</v>
      </c>
      <c r="N143">
        <v>25.770308123249301</v>
      </c>
      <c r="O143">
        <v>265</v>
      </c>
      <c r="P143">
        <v>2.997737556561086</v>
      </c>
      <c r="Q143">
        <v>882</v>
      </c>
      <c r="R143">
        <v>410</v>
      </c>
      <c r="S143">
        <v>1494</v>
      </c>
      <c r="T143">
        <v>12</v>
      </c>
      <c r="U143">
        <v>0.70175438596491224</v>
      </c>
      <c r="V143">
        <v>25</v>
      </c>
      <c r="W143">
        <v>2.5</v>
      </c>
      <c r="X143">
        <v>62</v>
      </c>
      <c r="Y143">
        <v>6.2</v>
      </c>
    </row>
    <row r="144" spans="1:25" x14ac:dyDescent="0.2">
      <c r="A144" t="s">
        <v>2</v>
      </c>
      <c r="B144" s="15" t="s">
        <v>2</v>
      </c>
      <c r="C144" s="3">
        <v>41808</v>
      </c>
      <c r="D144" s="3">
        <v>41808</v>
      </c>
      <c r="E144">
        <v>137</v>
      </c>
      <c r="F144">
        <v>8.51</v>
      </c>
      <c r="G144">
        <v>6</v>
      </c>
      <c r="H144">
        <v>94</v>
      </c>
      <c r="I144">
        <v>8.1999999999999993</v>
      </c>
      <c r="J144">
        <v>147.74923999999999</v>
      </c>
      <c r="K144">
        <v>1.7</v>
      </c>
      <c r="L144">
        <v>6.8</v>
      </c>
      <c r="M144">
        <v>49.3</v>
      </c>
      <c r="N144">
        <v>138.0952380952381</v>
      </c>
      <c r="O144">
        <v>996</v>
      </c>
      <c r="P144">
        <v>11.266968325791854</v>
      </c>
      <c r="Q144">
        <v>1545</v>
      </c>
      <c r="R144">
        <v>2000.01</v>
      </c>
      <c r="S144">
        <v>2000.01</v>
      </c>
      <c r="T144">
        <v>52</v>
      </c>
      <c r="U144">
        <v>3.0409356725146197</v>
      </c>
      <c r="V144">
        <v>25</v>
      </c>
      <c r="W144">
        <v>2.5</v>
      </c>
      <c r="X144">
        <v>60</v>
      </c>
      <c r="Y144">
        <v>6</v>
      </c>
    </row>
    <row r="145" spans="1:25" x14ac:dyDescent="0.2">
      <c r="A145" t="s">
        <v>2</v>
      </c>
      <c r="B145" s="15" t="s">
        <v>2</v>
      </c>
      <c r="C145" s="3">
        <v>41808</v>
      </c>
      <c r="D145" s="3">
        <v>41808</v>
      </c>
      <c r="E145">
        <v>131</v>
      </c>
      <c r="F145">
        <v>3.6</v>
      </c>
      <c r="G145">
        <v>23</v>
      </c>
      <c r="H145">
        <v>107</v>
      </c>
      <c r="I145">
        <v>4.7</v>
      </c>
      <c r="J145">
        <v>84.685540000000003</v>
      </c>
      <c r="K145">
        <v>2.16</v>
      </c>
      <c r="L145">
        <v>8.64</v>
      </c>
      <c r="M145">
        <v>2.2999999999999998</v>
      </c>
      <c r="N145">
        <v>6.4425770308123251</v>
      </c>
      <c r="O145">
        <v>72</v>
      </c>
      <c r="P145">
        <v>0.81447963800904977</v>
      </c>
      <c r="Q145">
        <v>245</v>
      </c>
      <c r="R145">
        <v>32</v>
      </c>
      <c r="S145">
        <v>41</v>
      </c>
      <c r="T145">
        <v>23</v>
      </c>
      <c r="U145">
        <v>1.3450292397660817</v>
      </c>
      <c r="V145">
        <v>38</v>
      </c>
      <c r="W145">
        <v>3.8</v>
      </c>
      <c r="X145">
        <v>77</v>
      </c>
      <c r="Y145">
        <v>7.7</v>
      </c>
    </row>
    <row r="146" spans="1:25" x14ac:dyDescent="0.2">
      <c r="A146" t="s">
        <v>2</v>
      </c>
      <c r="B146" s="15" t="s">
        <v>2</v>
      </c>
      <c r="C146" s="3">
        <v>41808</v>
      </c>
      <c r="D146" s="3">
        <v>41808</v>
      </c>
      <c r="E146">
        <v>133</v>
      </c>
      <c r="F146">
        <v>2.5</v>
      </c>
      <c r="G146">
        <v>23</v>
      </c>
      <c r="H146">
        <v>105</v>
      </c>
      <c r="I146">
        <v>4.2</v>
      </c>
      <c r="J146">
        <v>75.676439999999999</v>
      </c>
      <c r="K146">
        <v>2.2799999999999998</v>
      </c>
      <c r="L146">
        <v>9.1199999999999992</v>
      </c>
      <c r="M146">
        <v>3.1</v>
      </c>
      <c r="N146">
        <v>8.6834733893557434</v>
      </c>
      <c r="O146">
        <v>43</v>
      </c>
      <c r="P146">
        <v>0.48642533936651583</v>
      </c>
      <c r="Q146">
        <v>56</v>
      </c>
      <c r="R146">
        <v>19</v>
      </c>
      <c r="S146">
        <v>22</v>
      </c>
      <c r="T146">
        <v>14</v>
      </c>
      <c r="U146">
        <v>0.81871345029239762</v>
      </c>
      <c r="V146">
        <v>44</v>
      </c>
      <c r="W146">
        <v>4.4000000000000004</v>
      </c>
      <c r="X146">
        <v>82</v>
      </c>
      <c r="Y146">
        <v>8.1999999999999993</v>
      </c>
    </row>
    <row r="147" spans="1:25" x14ac:dyDescent="0.2">
      <c r="A147" t="s">
        <v>2</v>
      </c>
      <c r="B147" s="15" t="s">
        <v>2</v>
      </c>
      <c r="C147" s="3">
        <v>41808</v>
      </c>
      <c r="D147" s="3">
        <v>41808</v>
      </c>
      <c r="E147">
        <v>129</v>
      </c>
      <c r="F147">
        <v>3.5</v>
      </c>
      <c r="G147">
        <v>26</v>
      </c>
      <c r="H147">
        <v>102</v>
      </c>
      <c r="I147">
        <v>4.2</v>
      </c>
      <c r="J147">
        <v>75.676439999999999</v>
      </c>
      <c r="K147">
        <v>2.27</v>
      </c>
      <c r="L147">
        <v>9.08</v>
      </c>
      <c r="M147">
        <v>1.8</v>
      </c>
      <c r="N147">
        <v>5.0420168067226898</v>
      </c>
      <c r="O147">
        <v>36</v>
      </c>
      <c r="P147">
        <v>0.40723981900452488</v>
      </c>
      <c r="Q147">
        <v>331</v>
      </c>
      <c r="R147">
        <v>133</v>
      </c>
      <c r="S147">
        <v>147</v>
      </c>
      <c r="T147">
        <v>13</v>
      </c>
      <c r="U147">
        <v>0.76023391812865493</v>
      </c>
      <c r="V147">
        <v>35</v>
      </c>
      <c r="W147">
        <v>3.5</v>
      </c>
      <c r="X147">
        <v>88</v>
      </c>
      <c r="Y147">
        <v>8.8000000000000007</v>
      </c>
    </row>
    <row r="148" spans="1:25" x14ac:dyDescent="0.2">
      <c r="A148" t="s">
        <v>2</v>
      </c>
      <c r="B148" s="15" t="s">
        <v>2</v>
      </c>
      <c r="C148" s="3">
        <v>41808</v>
      </c>
      <c r="D148" s="3">
        <v>41808</v>
      </c>
      <c r="E148">
        <v>126</v>
      </c>
      <c r="F148">
        <v>4.5</v>
      </c>
      <c r="G148">
        <v>15</v>
      </c>
      <c r="H148">
        <v>96</v>
      </c>
      <c r="I148">
        <v>7.7</v>
      </c>
      <c r="J148">
        <v>138.74014</v>
      </c>
      <c r="K148">
        <v>1.79</v>
      </c>
      <c r="L148">
        <v>7.16</v>
      </c>
      <c r="M148">
        <v>33.4</v>
      </c>
      <c r="N148">
        <v>93.55742296918767</v>
      </c>
      <c r="O148">
        <v>1027</v>
      </c>
      <c r="P148">
        <v>11.617647058823529</v>
      </c>
      <c r="Q148">
        <v>547</v>
      </c>
      <c r="R148">
        <v>1474</v>
      </c>
      <c r="S148">
        <v>2000.01</v>
      </c>
      <c r="T148">
        <v>18</v>
      </c>
      <c r="U148">
        <v>1.0526315789473684</v>
      </c>
      <c r="V148">
        <v>29</v>
      </c>
      <c r="W148">
        <v>2.9</v>
      </c>
      <c r="X148">
        <v>73</v>
      </c>
      <c r="Y148">
        <v>7.3</v>
      </c>
    </row>
    <row r="149" spans="1:25" x14ac:dyDescent="0.2">
      <c r="A149" t="s">
        <v>2</v>
      </c>
      <c r="B149" s="15" t="s">
        <v>2</v>
      </c>
      <c r="C149" s="3">
        <v>41808</v>
      </c>
      <c r="D149" s="3">
        <v>41809</v>
      </c>
      <c r="E149">
        <v>130</v>
      </c>
      <c r="F149">
        <v>4.7</v>
      </c>
      <c r="G149">
        <v>26</v>
      </c>
      <c r="H149">
        <v>97</v>
      </c>
      <c r="I149">
        <v>5.0999999999999996</v>
      </c>
      <c r="J149">
        <v>91.89282</v>
      </c>
      <c r="K149">
        <v>2.2400000000000002</v>
      </c>
      <c r="L149">
        <v>8.9600000000000009</v>
      </c>
      <c r="M149">
        <v>2.5</v>
      </c>
      <c r="N149">
        <v>7.0028011204481793</v>
      </c>
      <c r="O149">
        <v>85</v>
      </c>
      <c r="P149">
        <v>0.96153846153846145</v>
      </c>
      <c r="Q149">
        <v>132</v>
      </c>
      <c r="R149">
        <v>132</v>
      </c>
      <c r="S149">
        <v>249</v>
      </c>
      <c r="T149">
        <v>9</v>
      </c>
      <c r="U149">
        <v>0.52631578947368418</v>
      </c>
      <c r="V149">
        <v>38</v>
      </c>
      <c r="W149">
        <v>3.8</v>
      </c>
      <c r="X149">
        <v>82</v>
      </c>
      <c r="Y149">
        <v>8.1999999999999993</v>
      </c>
    </row>
    <row r="150" spans="1:25" x14ac:dyDescent="0.2">
      <c r="A150" t="s">
        <v>2</v>
      </c>
      <c r="B150" s="15" t="s">
        <v>2</v>
      </c>
      <c r="C150" s="3">
        <v>41808</v>
      </c>
      <c r="D150" s="3">
        <v>41839</v>
      </c>
      <c r="E150">
        <v>130</v>
      </c>
      <c r="G150">
        <v>19</v>
      </c>
      <c r="H150">
        <v>95</v>
      </c>
      <c r="I150">
        <v>1.8</v>
      </c>
      <c r="J150">
        <v>32.432760000000002</v>
      </c>
      <c r="K150">
        <v>2.35</v>
      </c>
      <c r="L150">
        <v>9.4</v>
      </c>
      <c r="M150">
        <v>5.3</v>
      </c>
      <c r="N150">
        <v>14.845938375350141</v>
      </c>
      <c r="Q150">
        <v>53</v>
      </c>
      <c r="R150">
        <v>0.49</v>
      </c>
      <c r="V150">
        <v>37</v>
      </c>
      <c r="W150">
        <v>3.7</v>
      </c>
      <c r="X150">
        <v>81</v>
      </c>
      <c r="Y150">
        <v>8.1</v>
      </c>
    </row>
    <row r="151" spans="1:25" x14ac:dyDescent="0.2">
      <c r="A151" t="s">
        <v>3</v>
      </c>
      <c r="B151" s="15" t="s">
        <v>3</v>
      </c>
      <c r="C151" s="3">
        <v>41813</v>
      </c>
      <c r="D151" s="3">
        <v>41813</v>
      </c>
      <c r="E151">
        <v>127</v>
      </c>
      <c r="F151">
        <v>3.7</v>
      </c>
      <c r="G151">
        <v>18</v>
      </c>
      <c r="H151">
        <v>104</v>
      </c>
      <c r="I151">
        <v>6.3</v>
      </c>
      <c r="J151">
        <v>113.51465999999999</v>
      </c>
      <c r="K151">
        <v>2.29</v>
      </c>
      <c r="L151">
        <v>9.16</v>
      </c>
      <c r="M151">
        <v>8.5</v>
      </c>
      <c r="N151">
        <v>23.80952380952381</v>
      </c>
      <c r="O151">
        <v>175</v>
      </c>
      <c r="P151">
        <v>1.9796380090497736</v>
      </c>
      <c r="Q151">
        <v>71</v>
      </c>
      <c r="R151">
        <v>178</v>
      </c>
      <c r="S151">
        <v>655</v>
      </c>
      <c r="T151">
        <v>12</v>
      </c>
      <c r="U151">
        <v>0.70175438596491224</v>
      </c>
      <c r="V151">
        <v>41</v>
      </c>
      <c r="W151">
        <v>4.0999999999999996</v>
      </c>
      <c r="X151">
        <v>94</v>
      </c>
      <c r="Y151">
        <v>9.4</v>
      </c>
    </row>
    <row r="152" spans="1:25" x14ac:dyDescent="0.2">
      <c r="A152" t="s">
        <v>2</v>
      </c>
      <c r="B152" s="15" t="s">
        <v>2</v>
      </c>
      <c r="C152" s="3">
        <v>41808</v>
      </c>
      <c r="D152" s="3">
        <v>41809</v>
      </c>
      <c r="E152">
        <v>122</v>
      </c>
      <c r="F152">
        <v>5.5</v>
      </c>
      <c r="G152">
        <v>10</v>
      </c>
      <c r="H152">
        <v>96</v>
      </c>
      <c r="I152">
        <v>2.6</v>
      </c>
      <c r="J152">
        <v>46.847320000000003</v>
      </c>
      <c r="K152">
        <v>2.08</v>
      </c>
      <c r="L152">
        <v>8.32</v>
      </c>
      <c r="M152">
        <v>9.1999999999999993</v>
      </c>
      <c r="N152">
        <v>25.770308123249301</v>
      </c>
      <c r="O152">
        <v>164</v>
      </c>
      <c r="P152">
        <v>1.8552036199095021</v>
      </c>
      <c r="Q152">
        <v>102</v>
      </c>
      <c r="R152">
        <v>87</v>
      </c>
      <c r="S152">
        <v>386</v>
      </c>
      <c r="T152">
        <v>13</v>
      </c>
      <c r="U152">
        <v>0.76023391812865493</v>
      </c>
      <c r="V152">
        <v>37</v>
      </c>
      <c r="W152">
        <v>3.7</v>
      </c>
      <c r="X152">
        <v>73</v>
      </c>
      <c r="Y152">
        <v>7.3</v>
      </c>
    </row>
    <row r="153" spans="1:25" x14ac:dyDescent="0.2">
      <c r="A153" t="s">
        <v>2</v>
      </c>
      <c r="B153" s="15" t="s">
        <v>2</v>
      </c>
      <c r="C153" s="3">
        <v>41808</v>
      </c>
      <c r="D153" s="3">
        <v>41809</v>
      </c>
      <c r="E153">
        <v>124</v>
      </c>
      <c r="F153">
        <v>5.9</v>
      </c>
      <c r="G153">
        <v>15</v>
      </c>
      <c r="H153">
        <v>91</v>
      </c>
      <c r="I153">
        <v>3.6</v>
      </c>
      <c r="J153">
        <v>64.865520000000004</v>
      </c>
      <c r="K153">
        <v>1.86</v>
      </c>
      <c r="L153">
        <v>7.44</v>
      </c>
      <c r="M153">
        <v>6.4</v>
      </c>
      <c r="N153">
        <v>17.927170868347339</v>
      </c>
      <c r="O153">
        <v>123</v>
      </c>
      <c r="P153">
        <v>1.3914027149321266</v>
      </c>
      <c r="Q153">
        <v>222</v>
      </c>
      <c r="R153">
        <v>378</v>
      </c>
      <c r="S153">
        <v>1384</v>
      </c>
      <c r="T153">
        <v>9</v>
      </c>
      <c r="U153">
        <v>0.52631578947368418</v>
      </c>
      <c r="V153">
        <v>36</v>
      </c>
      <c r="W153">
        <v>3.6</v>
      </c>
      <c r="X153">
        <v>75</v>
      </c>
      <c r="Y153">
        <v>7.5</v>
      </c>
    </row>
    <row r="154" spans="1:25" x14ac:dyDescent="0.2">
      <c r="A154" t="s">
        <v>2</v>
      </c>
      <c r="B154" s="15" t="s">
        <v>2</v>
      </c>
      <c r="C154" s="3">
        <v>41808</v>
      </c>
      <c r="D154" s="3">
        <v>41809</v>
      </c>
      <c r="E154">
        <v>128</v>
      </c>
      <c r="F154">
        <v>5.8</v>
      </c>
      <c r="G154">
        <v>22</v>
      </c>
      <c r="H154">
        <v>95</v>
      </c>
      <c r="I154">
        <v>4</v>
      </c>
      <c r="J154">
        <v>72.072800000000001</v>
      </c>
      <c r="K154">
        <v>1.88</v>
      </c>
      <c r="L154">
        <v>7.52</v>
      </c>
      <c r="M154">
        <v>7.5</v>
      </c>
      <c r="N154">
        <v>21.008403361344538</v>
      </c>
      <c r="O154">
        <v>115</v>
      </c>
      <c r="P154">
        <v>1.3009049773755654</v>
      </c>
      <c r="Q154">
        <v>31</v>
      </c>
      <c r="R154">
        <v>43</v>
      </c>
      <c r="S154">
        <v>163</v>
      </c>
      <c r="T154">
        <v>9</v>
      </c>
      <c r="U154">
        <v>0.52631578947368418</v>
      </c>
      <c r="V154">
        <v>34</v>
      </c>
      <c r="W154">
        <v>3.4</v>
      </c>
      <c r="X154">
        <v>73</v>
      </c>
      <c r="Y154">
        <v>7.3</v>
      </c>
    </row>
    <row r="155" spans="1:25" x14ac:dyDescent="0.2">
      <c r="A155" t="s">
        <v>2</v>
      </c>
      <c r="B155" s="15" t="s">
        <v>2</v>
      </c>
      <c r="C155" s="3">
        <v>41808</v>
      </c>
      <c r="D155" s="3">
        <v>41809</v>
      </c>
      <c r="E155">
        <v>138</v>
      </c>
      <c r="F155">
        <v>4.2</v>
      </c>
      <c r="G155">
        <v>13</v>
      </c>
      <c r="H155">
        <v>79.989999999999995</v>
      </c>
      <c r="I155">
        <v>0.59</v>
      </c>
      <c r="J155">
        <v>10.630737999999999</v>
      </c>
      <c r="K155">
        <v>1.43</v>
      </c>
      <c r="L155">
        <v>5.72</v>
      </c>
      <c r="M155">
        <v>8.4</v>
      </c>
      <c r="N155">
        <v>23.529411764705884</v>
      </c>
      <c r="O155">
        <v>162</v>
      </c>
      <c r="P155">
        <v>1.8325791855203619</v>
      </c>
      <c r="Q155">
        <v>75</v>
      </c>
      <c r="R155">
        <v>344</v>
      </c>
      <c r="S155">
        <v>2000.01</v>
      </c>
      <c r="T155">
        <v>13</v>
      </c>
      <c r="U155">
        <v>0.76023391812865493</v>
      </c>
      <c r="V155">
        <v>46</v>
      </c>
      <c r="W155">
        <v>4.5999999999999996</v>
      </c>
      <c r="X155">
        <v>78</v>
      </c>
      <c r="Y155">
        <v>7.8</v>
      </c>
    </row>
    <row r="156" spans="1:25" x14ac:dyDescent="0.2">
      <c r="A156" t="s">
        <v>2</v>
      </c>
      <c r="B156" s="15" t="s">
        <v>2</v>
      </c>
      <c r="C156" s="3">
        <v>41808</v>
      </c>
      <c r="D156" s="3">
        <v>41809</v>
      </c>
      <c r="E156">
        <v>122</v>
      </c>
      <c r="F156">
        <v>5.6</v>
      </c>
      <c r="G156">
        <v>17</v>
      </c>
      <c r="H156">
        <v>99</v>
      </c>
      <c r="I156">
        <v>6.4</v>
      </c>
      <c r="J156">
        <v>115.31648000000001</v>
      </c>
      <c r="K156">
        <v>2.06</v>
      </c>
      <c r="L156">
        <v>8.24</v>
      </c>
      <c r="M156">
        <v>5.6</v>
      </c>
      <c r="N156">
        <v>15.686274509803921</v>
      </c>
      <c r="O156">
        <v>122</v>
      </c>
      <c r="P156">
        <v>1.3800904977375565</v>
      </c>
      <c r="Q156">
        <v>56</v>
      </c>
      <c r="R156">
        <v>92</v>
      </c>
      <c r="S156">
        <v>656</v>
      </c>
      <c r="T156">
        <v>10</v>
      </c>
      <c r="U156">
        <v>0.58479532163742687</v>
      </c>
      <c r="V156">
        <v>35</v>
      </c>
      <c r="W156">
        <v>3.5</v>
      </c>
      <c r="X156">
        <v>78</v>
      </c>
      <c r="Y156">
        <v>7.8</v>
      </c>
    </row>
    <row r="157" spans="1:25" x14ac:dyDescent="0.2">
      <c r="A157" t="s">
        <v>2</v>
      </c>
      <c r="B157" s="15" t="s">
        <v>2</v>
      </c>
      <c r="C157" s="3">
        <v>41809</v>
      </c>
      <c r="D157" s="3">
        <v>41809</v>
      </c>
      <c r="E157">
        <v>131</v>
      </c>
      <c r="F157">
        <v>8.1</v>
      </c>
      <c r="G157">
        <v>8</v>
      </c>
      <c r="H157">
        <v>88</v>
      </c>
      <c r="I157">
        <v>1.2</v>
      </c>
      <c r="J157">
        <v>21.621839999999999</v>
      </c>
      <c r="K157">
        <v>2.0499999999999998</v>
      </c>
      <c r="L157">
        <v>8.1999999999999993</v>
      </c>
      <c r="M157">
        <v>11.9</v>
      </c>
      <c r="N157">
        <v>33.333333333333336</v>
      </c>
      <c r="O157">
        <v>554</v>
      </c>
      <c r="P157">
        <v>6.2669683257918551</v>
      </c>
      <c r="Q157">
        <v>101</v>
      </c>
      <c r="R157">
        <v>143</v>
      </c>
      <c r="S157">
        <v>752</v>
      </c>
      <c r="T157">
        <v>13</v>
      </c>
      <c r="U157">
        <v>0.76023391812865493</v>
      </c>
      <c r="V157">
        <v>42</v>
      </c>
      <c r="W157">
        <v>4.2</v>
      </c>
      <c r="X157">
        <v>83</v>
      </c>
      <c r="Y157">
        <v>8.3000000000000007</v>
      </c>
    </row>
    <row r="158" spans="1:25" x14ac:dyDescent="0.2">
      <c r="A158" t="s">
        <v>3</v>
      </c>
      <c r="B158" s="15">
        <v>1</v>
      </c>
      <c r="C158" s="3">
        <v>41813</v>
      </c>
      <c r="D158" s="3">
        <v>41813</v>
      </c>
      <c r="E158">
        <v>123</v>
      </c>
      <c r="F158">
        <v>3.1</v>
      </c>
      <c r="G158">
        <v>12</v>
      </c>
      <c r="H158">
        <v>103</v>
      </c>
      <c r="I158">
        <v>6.6</v>
      </c>
      <c r="J158">
        <v>118.92012</v>
      </c>
      <c r="K158">
        <v>2.0499999999999998</v>
      </c>
      <c r="L158">
        <v>8.1999999999999993</v>
      </c>
      <c r="M158">
        <v>50.9</v>
      </c>
      <c r="N158">
        <v>142.57703081232492</v>
      </c>
      <c r="O158">
        <v>994</v>
      </c>
      <c r="P158">
        <v>11.244343891402714</v>
      </c>
      <c r="Q158">
        <v>90</v>
      </c>
      <c r="R158">
        <v>117</v>
      </c>
      <c r="S158">
        <v>94</v>
      </c>
      <c r="T158">
        <v>13</v>
      </c>
      <c r="U158">
        <v>0.76023391812865493</v>
      </c>
      <c r="V158">
        <v>26</v>
      </c>
      <c r="W158">
        <v>2.6</v>
      </c>
      <c r="X158">
        <v>78</v>
      </c>
      <c r="Y158">
        <v>7.8</v>
      </c>
    </row>
    <row r="159" spans="1:25" x14ac:dyDescent="0.2">
      <c r="A159" t="s">
        <v>4</v>
      </c>
      <c r="B159" s="15" t="s">
        <v>4</v>
      </c>
      <c r="C159" s="3">
        <v>41817</v>
      </c>
      <c r="D159" s="3">
        <v>41817</v>
      </c>
      <c r="E159">
        <v>127</v>
      </c>
      <c r="F159">
        <v>2.9</v>
      </c>
      <c r="G159">
        <v>15</v>
      </c>
      <c r="H159">
        <v>112</v>
      </c>
      <c r="I159">
        <v>4.3</v>
      </c>
      <c r="J159">
        <v>77.478259999999992</v>
      </c>
      <c r="K159">
        <v>1.84</v>
      </c>
      <c r="L159">
        <v>7.36</v>
      </c>
      <c r="M159">
        <v>11.1</v>
      </c>
      <c r="N159">
        <v>31.092436974789916</v>
      </c>
      <c r="O159">
        <v>165</v>
      </c>
      <c r="P159">
        <v>1.8665158371040722</v>
      </c>
      <c r="Q159">
        <v>58</v>
      </c>
      <c r="R159">
        <v>47</v>
      </c>
      <c r="S159">
        <v>39</v>
      </c>
      <c r="T159">
        <v>10</v>
      </c>
      <c r="U159">
        <v>0.58479532163742687</v>
      </c>
      <c r="V159">
        <v>26</v>
      </c>
      <c r="W159">
        <v>2.6</v>
      </c>
      <c r="X159">
        <v>74</v>
      </c>
      <c r="Y159">
        <v>7.4</v>
      </c>
    </row>
    <row r="160" spans="1:25" x14ac:dyDescent="0.2">
      <c r="A160" t="s">
        <v>2</v>
      </c>
      <c r="B160" s="15" t="s">
        <v>2</v>
      </c>
      <c r="C160" s="3">
        <v>41809</v>
      </c>
      <c r="D160" s="3">
        <v>41809</v>
      </c>
      <c r="E160">
        <v>123</v>
      </c>
      <c r="G160">
        <v>21</v>
      </c>
      <c r="H160">
        <v>101</v>
      </c>
      <c r="I160">
        <v>6.5</v>
      </c>
      <c r="J160">
        <v>117.1183</v>
      </c>
      <c r="K160">
        <v>1.68</v>
      </c>
      <c r="L160">
        <v>6.72</v>
      </c>
      <c r="M160">
        <v>7.3</v>
      </c>
      <c r="N160">
        <v>20.448179271708685</v>
      </c>
      <c r="O160">
        <v>106</v>
      </c>
      <c r="P160">
        <v>1.1990950226244343</v>
      </c>
      <c r="Q160">
        <v>232</v>
      </c>
      <c r="R160">
        <v>401</v>
      </c>
      <c r="V160">
        <v>27</v>
      </c>
      <c r="W160">
        <v>2.7</v>
      </c>
      <c r="X160">
        <v>66</v>
      </c>
      <c r="Y160">
        <v>6.6</v>
      </c>
    </row>
    <row r="161" spans="1:25" x14ac:dyDescent="0.2">
      <c r="A161" t="s">
        <v>2</v>
      </c>
      <c r="B161" s="15" t="s">
        <v>2</v>
      </c>
      <c r="C161" s="3">
        <v>41809</v>
      </c>
      <c r="D161" s="3">
        <v>41809</v>
      </c>
      <c r="E161">
        <v>133</v>
      </c>
      <c r="F161">
        <v>4</v>
      </c>
      <c r="G161">
        <v>25</v>
      </c>
      <c r="H161">
        <v>106</v>
      </c>
      <c r="I161">
        <v>3.8</v>
      </c>
      <c r="J161">
        <v>68.469160000000002</v>
      </c>
      <c r="K161">
        <v>2.2200000000000002</v>
      </c>
      <c r="L161">
        <v>8.8800000000000008</v>
      </c>
      <c r="M161">
        <v>3.9</v>
      </c>
      <c r="N161">
        <v>10.92436974789916</v>
      </c>
      <c r="O161">
        <v>145</v>
      </c>
      <c r="P161">
        <v>1.6402714932126696</v>
      </c>
      <c r="Q161">
        <v>43</v>
      </c>
      <c r="R161">
        <v>22</v>
      </c>
      <c r="S161">
        <v>47</v>
      </c>
      <c r="T161">
        <v>13</v>
      </c>
      <c r="U161">
        <v>0.76023391812865493</v>
      </c>
      <c r="V161">
        <v>36</v>
      </c>
      <c r="W161">
        <v>3.6</v>
      </c>
      <c r="X161">
        <v>75</v>
      </c>
      <c r="Y161">
        <v>7.5</v>
      </c>
    </row>
    <row r="162" spans="1:25" x14ac:dyDescent="0.2">
      <c r="A162" t="s">
        <v>2</v>
      </c>
      <c r="B162" s="15" t="s">
        <v>2</v>
      </c>
      <c r="C162" s="3">
        <v>41809</v>
      </c>
      <c r="D162" s="3">
        <v>41809</v>
      </c>
      <c r="E162">
        <v>125</v>
      </c>
      <c r="F162">
        <v>3.6</v>
      </c>
      <c r="G162">
        <v>17</v>
      </c>
      <c r="H162">
        <v>106</v>
      </c>
      <c r="I162">
        <v>6.5</v>
      </c>
      <c r="J162">
        <v>117.1183</v>
      </c>
      <c r="K162">
        <v>1.98</v>
      </c>
      <c r="L162">
        <v>7.92</v>
      </c>
      <c r="M162">
        <v>5</v>
      </c>
      <c r="N162">
        <v>14.005602240896359</v>
      </c>
      <c r="O162">
        <v>96</v>
      </c>
      <c r="P162">
        <v>1.0859728506787329</v>
      </c>
      <c r="Q162">
        <v>92</v>
      </c>
      <c r="R162">
        <v>15</v>
      </c>
      <c r="S162">
        <v>19</v>
      </c>
      <c r="T162">
        <v>24</v>
      </c>
      <c r="U162">
        <v>1.4035087719298245</v>
      </c>
      <c r="V162">
        <v>19</v>
      </c>
      <c r="W162">
        <v>1.9</v>
      </c>
      <c r="X162">
        <v>59</v>
      </c>
      <c r="Y162">
        <v>5.9</v>
      </c>
    </row>
    <row r="163" spans="1:25" x14ac:dyDescent="0.2">
      <c r="A163" t="s">
        <v>2</v>
      </c>
      <c r="B163" s="15" t="s">
        <v>2</v>
      </c>
      <c r="C163" s="3">
        <v>41809</v>
      </c>
      <c r="D163" s="3">
        <v>41809</v>
      </c>
      <c r="E163">
        <v>128</v>
      </c>
      <c r="F163">
        <v>4.5999999999999996</v>
      </c>
      <c r="G163">
        <v>11</v>
      </c>
      <c r="H163">
        <v>111</v>
      </c>
      <c r="I163">
        <v>6.2</v>
      </c>
      <c r="J163">
        <v>111.71284</v>
      </c>
      <c r="K163">
        <v>2.1800000000000002</v>
      </c>
      <c r="L163">
        <v>8.7200000000000006</v>
      </c>
      <c r="M163">
        <v>16.2</v>
      </c>
      <c r="N163">
        <v>45.378151260504204</v>
      </c>
      <c r="O163">
        <v>221</v>
      </c>
      <c r="P163">
        <v>2.5</v>
      </c>
      <c r="Q163">
        <v>206</v>
      </c>
      <c r="R163">
        <v>190</v>
      </c>
      <c r="S163">
        <v>1214</v>
      </c>
      <c r="T163">
        <v>13</v>
      </c>
      <c r="U163">
        <v>0.76023391812865493</v>
      </c>
      <c r="V163">
        <v>36</v>
      </c>
      <c r="W163">
        <v>3.6</v>
      </c>
      <c r="X163">
        <v>102</v>
      </c>
      <c r="Y163">
        <v>10.199999999999999</v>
      </c>
    </row>
    <row r="164" spans="1:25" x14ac:dyDescent="0.2">
      <c r="A164" t="s">
        <v>3</v>
      </c>
      <c r="B164" s="15" t="s">
        <v>3</v>
      </c>
      <c r="C164" s="3">
        <v>41813</v>
      </c>
      <c r="D164" s="3">
        <v>41813</v>
      </c>
      <c r="E164">
        <v>145</v>
      </c>
      <c r="H164">
        <v>112</v>
      </c>
      <c r="I164">
        <v>2.2999999999999998</v>
      </c>
      <c r="J164">
        <v>41.441859999999998</v>
      </c>
      <c r="K164">
        <v>1.82</v>
      </c>
      <c r="L164">
        <v>7.28</v>
      </c>
      <c r="M164">
        <v>64.31</v>
      </c>
      <c r="N164">
        <v>180.14005602240897</v>
      </c>
      <c r="Q164">
        <v>419</v>
      </c>
      <c r="R164">
        <v>128</v>
      </c>
      <c r="V164">
        <v>28</v>
      </c>
      <c r="W164">
        <v>2.8</v>
      </c>
      <c r="X164">
        <v>91</v>
      </c>
      <c r="Y164">
        <v>9.1</v>
      </c>
    </row>
    <row r="165" spans="1:25" x14ac:dyDescent="0.2">
      <c r="A165" t="s">
        <v>3</v>
      </c>
      <c r="B165" s="15">
        <v>1</v>
      </c>
      <c r="C165" s="3">
        <v>41814</v>
      </c>
      <c r="D165" s="3">
        <v>41814</v>
      </c>
      <c r="E165">
        <v>132</v>
      </c>
      <c r="F165">
        <v>3.6</v>
      </c>
      <c r="G165">
        <v>26</v>
      </c>
      <c r="H165">
        <v>110</v>
      </c>
      <c r="I165">
        <v>5</v>
      </c>
      <c r="J165">
        <v>90.091000000000008</v>
      </c>
      <c r="K165">
        <v>2.27</v>
      </c>
      <c r="L165">
        <v>9.08</v>
      </c>
      <c r="M165">
        <v>1.5</v>
      </c>
      <c r="N165">
        <v>4.2016806722689077</v>
      </c>
      <c r="O165">
        <v>87</v>
      </c>
      <c r="P165">
        <v>0.98416289592760176</v>
      </c>
      <c r="Q165">
        <v>50</v>
      </c>
      <c r="R165">
        <v>22</v>
      </c>
      <c r="S165">
        <v>16</v>
      </c>
      <c r="T165">
        <v>26</v>
      </c>
      <c r="U165">
        <v>1.5204678362573099</v>
      </c>
      <c r="V165">
        <v>36</v>
      </c>
      <c r="W165">
        <v>3.6</v>
      </c>
      <c r="X165">
        <v>80</v>
      </c>
      <c r="Y165">
        <v>8</v>
      </c>
    </row>
    <row r="166" spans="1:25" x14ac:dyDescent="0.2">
      <c r="A166" t="s">
        <v>3</v>
      </c>
      <c r="B166" s="15">
        <v>1</v>
      </c>
      <c r="C166" s="3">
        <v>41813</v>
      </c>
      <c r="D166" s="3">
        <v>41813</v>
      </c>
      <c r="E166">
        <v>128</v>
      </c>
      <c r="F166">
        <v>3.4</v>
      </c>
      <c r="G166">
        <v>27</v>
      </c>
      <c r="H166">
        <v>102</v>
      </c>
      <c r="I166">
        <v>3.9</v>
      </c>
      <c r="J166">
        <v>70.270979999999994</v>
      </c>
      <c r="K166">
        <v>2.2400000000000002</v>
      </c>
      <c r="L166">
        <v>8.9600000000000009</v>
      </c>
      <c r="M166">
        <v>2.6</v>
      </c>
      <c r="N166">
        <v>7.2829131652661072</v>
      </c>
      <c r="O166">
        <v>60</v>
      </c>
      <c r="P166">
        <v>0.67873303167420806</v>
      </c>
      <c r="Q166">
        <v>99</v>
      </c>
      <c r="R166">
        <v>121</v>
      </c>
      <c r="S166">
        <v>111</v>
      </c>
      <c r="T166">
        <v>15</v>
      </c>
      <c r="U166">
        <v>0.8771929824561403</v>
      </c>
      <c r="V166">
        <v>33</v>
      </c>
      <c r="W166">
        <v>3.3</v>
      </c>
      <c r="X166">
        <v>74</v>
      </c>
      <c r="Y166">
        <v>7.4</v>
      </c>
    </row>
    <row r="167" spans="1:25" x14ac:dyDescent="0.2">
      <c r="A167" t="s">
        <v>3</v>
      </c>
      <c r="B167" s="15">
        <v>1</v>
      </c>
      <c r="C167" s="3">
        <v>41813</v>
      </c>
      <c r="D167" s="3">
        <v>41813</v>
      </c>
      <c r="E167">
        <v>129</v>
      </c>
      <c r="F167">
        <v>3.2</v>
      </c>
      <c r="G167">
        <v>22</v>
      </c>
      <c r="H167">
        <v>115</v>
      </c>
      <c r="I167">
        <v>4.8</v>
      </c>
      <c r="J167">
        <v>86.487359999999995</v>
      </c>
      <c r="K167">
        <v>2.94</v>
      </c>
      <c r="L167">
        <v>11.76</v>
      </c>
      <c r="M167">
        <v>3.2</v>
      </c>
      <c r="N167">
        <v>8.9635854341736696</v>
      </c>
      <c r="O167">
        <v>69</v>
      </c>
      <c r="P167">
        <v>0.78054298642533937</v>
      </c>
      <c r="Q167">
        <v>92</v>
      </c>
      <c r="R167">
        <v>47</v>
      </c>
      <c r="S167">
        <v>67</v>
      </c>
      <c r="T167">
        <v>10</v>
      </c>
      <c r="U167">
        <v>0.58479532163742687</v>
      </c>
      <c r="V167">
        <v>27</v>
      </c>
      <c r="W167">
        <v>2.7</v>
      </c>
      <c r="X167">
        <v>71</v>
      </c>
      <c r="Y167">
        <v>7.1</v>
      </c>
    </row>
    <row r="168" spans="1:25" x14ac:dyDescent="0.2">
      <c r="A168" t="s">
        <v>2</v>
      </c>
      <c r="B168" s="15" t="s">
        <v>2</v>
      </c>
      <c r="C168" s="3">
        <v>41811</v>
      </c>
      <c r="D168" s="3">
        <v>41813</v>
      </c>
      <c r="F168">
        <v>3.3</v>
      </c>
      <c r="G168">
        <v>19</v>
      </c>
      <c r="H168">
        <v>91</v>
      </c>
      <c r="I168">
        <v>6.8</v>
      </c>
      <c r="J168">
        <v>122.52376</v>
      </c>
      <c r="K168">
        <v>1.73</v>
      </c>
      <c r="L168">
        <v>6.92</v>
      </c>
      <c r="M168">
        <v>3.2</v>
      </c>
      <c r="N168">
        <v>8.9635854341736696</v>
      </c>
      <c r="O168">
        <v>60</v>
      </c>
      <c r="P168">
        <v>0.67873303167420806</v>
      </c>
      <c r="Q168">
        <v>234</v>
      </c>
      <c r="R168">
        <v>755</v>
      </c>
      <c r="S168">
        <v>1619</v>
      </c>
      <c r="T168">
        <v>10</v>
      </c>
      <c r="U168">
        <v>0.58479532163742687</v>
      </c>
      <c r="V168">
        <v>24</v>
      </c>
      <c r="W168">
        <v>2.4</v>
      </c>
      <c r="X168">
        <v>60</v>
      </c>
      <c r="Y168">
        <v>6</v>
      </c>
    </row>
    <row r="169" spans="1:25" x14ac:dyDescent="0.2">
      <c r="A169" t="s">
        <v>2</v>
      </c>
      <c r="B169" s="15" t="s">
        <v>2</v>
      </c>
      <c r="C169" s="3">
        <v>41811</v>
      </c>
      <c r="D169" s="3">
        <v>41813</v>
      </c>
      <c r="G169">
        <v>8</v>
      </c>
      <c r="H169">
        <v>89</v>
      </c>
      <c r="I169">
        <v>4.8</v>
      </c>
      <c r="J169">
        <v>86.487359999999995</v>
      </c>
      <c r="K169">
        <v>1.59</v>
      </c>
      <c r="L169">
        <v>6.36</v>
      </c>
      <c r="M169">
        <v>17.100000000000001</v>
      </c>
      <c r="N169">
        <v>47.899159663865554</v>
      </c>
      <c r="O169">
        <v>251</v>
      </c>
      <c r="P169">
        <v>2.8393665158371038</v>
      </c>
      <c r="Q169">
        <v>60</v>
      </c>
      <c r="R169">
        <v>57</v>
      </c>
      <c r="V169">
        <v>24</v>
      </c>
      <c r="W169">
        <v>2.4</v>
      </c>
      <c r="X169">
        <v>56</v>
      </c>
      <c r="Y169">
        <v>5.6</v>
      </c>
    </row>
    <row r="170" spans="1:25" x14ac:dyDescent="0.2">
      <c r="A170" t="s">
        <v>2</v>
      </c>
      <c r="B170" s="15" t="s">
        <v>2</v>
      </c>
      <c r="C170" s="3">
        <v>41811</v>
      </c>
      <c r="D170" s="3">
        <v>41813</v>
      </c>
      <c r="E170">
        <v>109.99</v>
      </c>
      <c r="F170">
        <v>2.7</v>
      </c>
      <c r="G170">
        <v>22</v>
      </c>
      <c r="H170">
        <v>79.989999999999995</v>
      </c>
      <c r="I170">
        <v>6.2</v>
      </c>
      <c r="J170">
        <v>111.71284</v>
      </c>
      <c r="K170">
        <v>1.66</v>
      </c>
      <c r="L170">
        <v>6.64</v>
      </c>
      <c r="M170">
        <v>4.4000000000000004</v>
      </c>
      <c r="N170">
        <v>12.324929971988798</v>
      </c>
      <c r="O170">
        <v>18</v>
      </c>
      <c r="P170">
        <v>0.20361990950226244</v>
      </c>
      <c r="Q170">
        <v>64</v>
      </c>
      <c r="R170">
        <v>31</v>
      </c>
      <c r="S170">
        <v>57</v>
      </c>
      <c r="T170">
        <v>8</v>
      </c>
      <c r="U170">
        <v>0.46783625730994149</v>
      </c>
      <c r="V170">
        <v>21</v>
      </c>
      <c r="W170">
        <v>2.1</v>
      </c>
      <c r="X170">
        <v>53</v>
      </c>
      <c r="Y170">
        <v>5.3</v>
      </c>
    </row>
    <row r="171" spans="1:25" x14ac:dyDescent="0.2">
      <c r="A171" t="s">
        <v>3</v>
      </c>
      <c r="B171" s="15">
        <v>1</v>
      </c>
      <c r="C171" s="3">
        <v>41814</v>
      </c>
      <c r="D171" s="3">
        <v>41814</v>
      </c>
      <c r="E171">
        <v>132</v>
      </c>
      <c r="F171">
        <v>4</v>
      </c>
      <c r="G171">
        <v>24</v>
      </c>
      <c r="H171">
        <v>101</v>
      </c>
      <c r="I171">
        <v>5.0999999999999996</v>
      </c>
      <c r="J171">
        <v>91.89282</v>
      </c>
      <c r="K171">
        <v>2.19</v>
      </c>
      <c r="L171">
        <v>8.76</v>
      </c>
      <c r="M171">
        <v>10.4</v>
      </c>
      <c r="N171">
        <v>29.131652661064429</v>
      </c>
      <c r="O171">
        <v>367</v>
      </c>
      <c r="P171">
        <v>4.1515837104072393</v>
      </c>
      <c r="Q171">
        <v>246</v>
      </c>
      <c r="R171">
        <v>240</v>
      </c>
      <c r="S171">
        <v>1831</v>
      </c>
      <c r="T171">
        <v>13</v>
      </c>
      <c r="U171">
        <v>0.76023391812865493</v>
      </c>
      <c r="V171">
        <v>36</v>
      </c>
      <c r="W171">
        <v>3.6</v>
      </c>
      <c r="X171">
        <v>87</v>
      </c>
      <c r="Y171">
        <v>8.6999999999999993</v>
      </c>
    </row>
    <row r="172" spans="1:25" x14ac:dyDescent="0.2">
      <c r="A172" t="s">
        <v>3</v>
      </c>
      <c r="B172" s="15">
        <v>1</v>
      </c>
      <c r="C172" s="3">
        <v>41814</v>
      </c>
      <c r="D172" s="3">
        <v>41814</v>
      </c>
      <c r="E172">
        <v>132</v>
      </c>
      <c r="F172">
        <v>1.49</v>
      </c>
      <c r="G172">
        <v>4.99</v>
      </c>
      <c r="H172">
        <v>135.01</v>
      </c>
      <c r="I172">
        <v>1.5</v>
      </c>
      <c r="J172">
        <v>27.0273</v>
      </c>
      <c r="K172">
        <v>0.99</v>
      </c>
      <c r="L172">
        <v>3.96</v>
      </c>
      <c r="M172">
        <v>6</v>
      </c>
      <c r="N172">
        <v>16.806722689075631</v>
      </c>
      <c r="O172">
        <v>135</v>
      </c>
      <c r="P172">
        <v>1.5271493212669682</v>
      </c>
      <c r="Q172">
        <v>43</v>
      </c>
      <c r="R172">
        <v>62</v>
      </c>
      <c r="S172">
        <v>510</v>
      </c>
      <c r="T172">
        <v>7</v>
      </c>
      <c r="U172">
        <v>0.40935672514619881</v>
      </c>
      <c r="V172">
        <v>9.99</v>
      </c>
      <c r="W172">
        <v>0.999</v>
      </c>
      <c r="X172">
        <v>19.989999999999998</v>
      </c>
      <c r="Y172">
        <v>1.9989999999999999</v>
      </c>
    </row>
    <row r="173" spans="1:25" x14ac:dyDescent="0.2">
      <c r="A173" t="s">
        <v>3</v>
      </c>
      <c r="B173" s="15">
        <v>1</v>
      </c>
      <c r="C173" s="3">
        <v>41813</v>
      </c>
      <c r="D173" s="3">
        <v>41813</v>
      </c>
      <c r="E173">
        <v>122</v>
      </c>
      <c r="F173">
        <v>3.6</v>
      </c>
      <c r="G173">
        <v>24</v>
      </c>
      <c r="H173">
        <v>94</v>
      </c>
      <c r="I173">
        <v>5.9</v>
      </c>
      <c r="J173">
        <v>106.30738000000001</v>
      </c>
      <c r="K173">
        <v>2.09</v>
      </c>
      <c r="L173">
        <v>8.36</v>
      </c>
      <c r="M173">
        <v>5.3</v>
      </c>
      <c r="N173">
        <v>14.845938375350141</v>
      </c>
      <c r="O173">
        <v>51</v>
      </c>
      <c r="P173">
        <v>0.57692307692307687</v>
      </c>
      <c r="Q173">
        <v>69</v>
      </c>
      <c r="R173">
        <v>39</v>
      </c>
      <c r="S173">
        <v>101</v>
      </c>
      <c r="T173">
        <v>16</v>
      </c>
      <c r="U173">
        <v>0.93567251461988299</v>
      </c>
      <c r="V173">
        <v>23</v>
      </c>
      <c r="W173">
        <v>2.2999999999999998</v>
      </c>
      <c r="X173">
        <v>64</v>
      </c>
      <c r="Y173">
        <v>6.4</v>
      </c>
    </row>
    <row r="174" spans="1:25" x14ac:dyDescent="0.2">
      <c r="A174" t="s">
        <v>2</v>
      </c>
      <c r="B174" s="15" t="s">
        <v>2</v>
      </c>
      <c r="C174" s="3">
        <v>41812</v>
      </c>
      <c r="D174" s="3">
        <v>41812</v>
      </c>
      <c r="E174">
        <v>158</v>
      </c>
      <c r="F174">
        <v>5.4</v>
      </c>
      <c r="G174">
        <v>21</v>
      </c>
      <c r="H174">
        <v>105</v>
      </c>
      <c r="I174">
        <v>8.3000000000000007</v>
      </c>
      <c r="J174">
        <v>149.55106000000001</v>
      </c>
      <c r="K174">
        <v>0.99</v>
      </c>
      <c r="L174">
        <v>3.96</v>
      </c>
      <c r="M174">
        <v>5.0999999999999996</v>
      </c>
      <c r="N174">
        <v>14.285714285714285</v>
      </c>
      <c r="O174">
        <v>140</v>
      </c>
      <c r="P174">
        <v>1.5837104072398189</v>
      </c>
      <c r="Q174">
        <v>0.49</v>
      </c>
      <c r="R174">
        <v>24</v>
      </c>
      <c r="S174">
        <v>22</v>
      </c>
      <c r="T174">
        <v>21</v>
      </c>
      <c r="U174">
        <v>1.2280701754385963</v>
      </c>
      <c r="V174">
        <v>37</v>
      </c>
      <c r="W174">
        <v>3.7</v>
      </c>
      <c r="X174">
        <v>73</v>
      </c>
      <c r="Y174">
        <v>7.3</v>
      </c>
    </row>
    <row r="175" spans="1:25" x14ac:dyDescent="0.2">
      <c r="A175" t="s">
        <v>2</v>
      </c>
      <c r="B175" s="15" t="s">
        <v>2</v>
      </c>
      <c r="C175" s="3">
        <v>41813</v>
      </c>
      <c r="E175">
        <v>138</v>
      </c>
      <c r="F175">
        <v>4.7</v>
      </c>
      <c r="G175">
        <v>20</v>
      </c>
      <c r="H175">
        <v>115</v>
      </c>
      <c r="I175">
        <v>3.4</v>
      </c>
      <c r="J175">
        <v>61.261879999999998</v>
      </c>
      <c r="K175">
        <v>1.89</v>
      </c>
      <c r="L175">
        <v>7.56</v>
      </c>
      <c r="M175">
        <v>3.4</v>
      </c>
      <c r="N175">
        <v>9.5238095238095237</v>
      </c>
      <c r="O175">
        <v>74</v>
      </c>
      <c r="P175">
        <v>0.83710407239818996</v>
      </c>
      <c r="Q175">
        <v>56</v>
      </c>
      <c r="R175">
        <v>44</v>
      </c>
      <c r="S175">
        <v>147</v>
      </c>
      <c r="T175">
        <v>38</v>
      </c>
      <c r="U175">
        <v>2.2222222222222219</v>
      </c>
      <c r="V175">
        <v>22</v>
      </c>
      <c r="W175">
        <v>2.2000000000000002</v>
      </c>
      <c r="X175">
        <v>43</v>
      </c>
      <c r="Y175">
        <v>4.3</v>
      </c>
    </row>
    <row r="176" spans="1:25" x14ac:dyDescent="0.2">
      <c r="A176" t="s">
        <v>2</v>
      </c>
      <c r="B176" s="15" t="s">
        <v>2</v>
      </c>
      <c r="C176" s="3">
        <v>41813</v>
      </c>
      <c r="D176" s="3">
        <v>41814</v>
      </c>
      <c r="E176">
        <v>112</v>
      </c>
      <c r="F176">
        <v>4</v>
      </c>
      <c r="G176">
        <v>21</v>
      </c>
      <c r="I176">
        <v>4.3</v>
      </c>
      <c r="J176">
        <v>77.478259999999992</v>
      </c>
      <c r="K176">
        <v>1.67</v>
      </c>
      <c r="L176">
        <v>6.68</v>
      </c>
      <c r="M176">
        <v>28.7</v>
      </c>
      <c r="N176">
        <v>80.392156862745097</v>
      </c>
      <c r="O176">
        <v>182</v>
      </c>
      <c r="P176">
        <v>2.0588235294117645</v>
      </c>
      <c r="Q176">
        <v>62</v>
      </c>
      <c r="R176">
        <v>58</v>
      </c>
      <c r="S176">
        <v>62</v>
      </c>
      <c r="T176">
        <v>31</v>
      </c>
      <c r="U176">
        <v>1.8128654970760232</v>
      </c>
      <c r="V176">
        <v>17</v>
      </c>
      <c r="W176">
        <v>1.7</v>
      </c>
      <c r="X176">
        <v>66</v>
      </c>
      <c r="Y176">
        <v>6.6</v>
      </c>
    </row>
    <row r="177" spans="1:25" x14ac:dyDescent="0.2">
      <c r="A177" t="s">
        <v>2</v>
      </c>
      <c r="B177" s="15" t="s">
        <v>2</v>
      </c>
      <c r="C177" s="3">
        <v>41816</v>
      </c>
      <c r="D177" s="3">
        <v>41816</v>
      </c>
      <c r="E177">
        <v>123</v>
      </c>
      <c r="F177">
        <v>3.7</v>
      </c>
      <c r="G177">
        <v>19</v>
      </c>
      <c r="H177">
        <v>100</v>
      </c>
      <c r="I177">
        <v>3.1</v>
      </c>
      <c r="J177">
        <v>55.85642</v>
      </c>
      <c r="K177">
        <v>2.2799999999999998</v>
      </c>
      <c r="L177">
        <v>9.1199999999999992</v>
      </c>
      <c r="M177">
        <v>5</v>
      </c>
      <c r="N177">
        <v>14.005602240896359</v>
      </c>
      <c r="O177">
        <v>89</v>
      </c>
      <c r="P177">
        <v>1.0067873303167421</v>
      </c>
      <c r="Q177">
        <v>80</v>
      </c>
      <c r="R177">
        <v>42</v>
      </c>
      <c r="S177">
        <v>73</v>
      </c>
      <c r="T177">
        <v>17</v>
      </c>
      <c r="U177">
        <v>0.99415204678362568</v>
      </c>
      <c r="V177">
        <v>40</v>
      </c>
      <c r="W177">
        <v>4</v>
      </c>
      <c r="X177">
        <v>77</v>
      </c>
      <c r="Y177">
        <v>7.7</v>
      </c>
    </row>
    <row r="178" spans="1:25" x14ac:dyDescent="0.2">
      <c r="A178" t="s">
        <v>3</v>
      </c>
      <c r="B178" s="15" t="s">
        <v>3</v>
      </c>
      <c r="C178" s="3">
        <v>41817</v>
      </c>
      <c r="D178" s="3">
        <v>41817</v>
      </c>
      <c r="F178">
        <v>3</v>
      </c>
      <c r="G178">
        <v>21</v>
      </c>
      <c r="H178">
        <v>93</v>
      </c>
      <c r="I178">
        <v>8.5</v>
      </c>
      <c r="J178">
        <v>153.15469999999999</v>
      </c>
      <c r="K178">
        <v>1.89</v>
      </c>
      <c r="L178">
        <v>7.56</v>
      </c>
      <c r="M178">
        <v>5.3</v>
      </c>
      <c r="N178">
        <v>14.845938375350141</v>
      </c>
      <c r="O178">
        <v>82</v>
      </c>
      <c r="P178">
        <v>0.92760180995475106</v>
      </c>
      <c r="Q178">
        <v>70</v>
      </c>
      <c r="R178">
        <v>41</v>
      </c>
      <c r="S178">
        <v>89</v>
      </c>
      <c r="T178">
        <v>20</v>
      </c>
      <c r="U178">
        <v>1.1695906432748537</v>
      </c>
      <c r="V178">
        <v>32</v>
      </c>
      <c r="W178">
        <v>3.2</v>
      </c>
      <c r="X178">
        <v>68</v>
      </c>
      <c r="Y178">
        <v>6.8</v>
      </c>
    </row>
    <row r="179" spans="1:25" x14ac:dyDescent="0.2">
      <c r="A179" t="s">
        <v>2</v>
      </c>
      <c r="B179" s="15" t="s">
        <v>2</v>
      </c>
      <c r="C179" s="3">
        <v>41816</v>
      </c>
      <c r="D179" s="3">
        <v>41816</v>
      </c>
      <c r="E179">
        <v>129</v>
      </c>
      <c r="F179">
        <v>3</v>
      </c>
      <c r="G179">
        <v>22</v>
      </c>
      <c r="H179">
        <v>106</v>
      </c>
      <c r="I179">
        <v>5.4</v>
      </c>
      <c r="J179">
        <v>97.298280000000005</v>
      </c>
      <c r="K179">
        <v>1.83</v>
      </c>
      <c r="L179">
        <v>7.32</v>
      </c>
      <c r="M179">
        <v>11.7</v>
      </c>
      <c r="N179">
        <v>32.773109243697476</v>
      </c>
      <c r="O179">
        <v>277</v>
      </c>
      <c r="P179">
        <v>3.1334841628959276</v>
      </c>
      <c r="Q179">
        <v>37</v>
      </c>
      <c r="R179">
        <v>36</v>
      </c>
      <c r="S179">
        <v>46</v>
      </c>
      <c r="T179">
        <v>65</v>
      </c>
      <c r="U179">
        <v>3.8011695906432745</v>
      </c>
      <c r="V179">
        <v>28</v>
      </c>
      <c r="W179">
        <v>2.8</v>
      </c>
      <c r="X179">
        <v>56</v>
      </c>
      <c r="Y179">
        <v>5.6</v>
      </c>
    </row>
    <row r="180" spans="1:25" x14ac:dyDescent="0.2">
      <c r="A180" t="s">
        <v>2</v>
      </c>
      <c r="B180" s="15" t="s">
        <v>2</v>
      </c>
      <c r="C180" s="3">
        <v>41817</v>
      </c>
      <c r="D180" s="3">
        <v>41817</v>
      </c>
      <c r="E180">
        <v>130</v>
      </c>
      <c r="F180">
        <v>4.0999999999999996</v>
      </c>
      <c r="G180">
        <v>29</v>
      </c>
      <c r="H180">
        <v>103</v>
      </c>
      <c r="I180">
        <v>6</v>
      </c>
      <c r="J180">
        <v>108.1092</v>
      </c>
      <c r="K180">
        <v>2.1</v>
      </c>
      <c r="L180">
        <v>8.4</v>
      </c>
      <c r="M180">
        <v>4.2</v>
      </c>
      <c r="N180">
        <v>11.764705882352942</v>
      </c>
      <c r="O180">
        <v>69</v>
      </c>
      <c r="P180">
        <v>0.78054298642533937</v>
      </c>
      <c r="Q180">
        <v>36</v>
      </c>
      <c r="R180">
        <v>55</v>
      </c>
      <c r="S180">
        <v>43</v>
      </c>
      <c r="T180">
        <v>11</v>
      </c>
      <c r="U180">
        <v>0.64327485380116955</v>
      </c>
      <c r="V180">
        <v>36</v>
      </c>
      <c r="W180">
        <v>3.6</v>
      </c>
      <c r="X180">
        <v>82</v>
      </c>
      <c r="Y180">
        <v>8.1999999999999993</v>
      </c>
    </row>
    <row r="181" spans="1:25" x14ac:dyDescent="0.2">
      <c r="A181" t="s">
        <v>2</v>
      </c>
      <c r="B181" s="15" t="s">
        <v>2</v>
      </c>
      <c r="C181" s="3">
        <v>41817</v>
      </c>
      <c r="D181" s="3">
        <v>41817</v>
      </c>
      <c r="E181">
        <v>127</v>
      </c>
      <c r="F181">
        <v>2.9</v>
      </c>
      <c r="G181">
        <v>30</v>
      </c>
      <c r="H181">
        <v>98</v>
      </c>
      <c r="I181">
        <v>7.7</v>
      </c>
      <c r="J181">
        <v>138.74014</v>
      </c>
      <c r="K181">
        <v>2.19</v>
      </c>
      <c r="L181">
        <v>8.76</v>
      </c>
      <c r="M181">
        <v>2.9</v>
      </c>
      <c r="N181">
        <v>8.1232492997198875</v>
      </c>
      <c r="O181">
        <v>47</v>
      </c>
      <c r="P181">
        <v>0.53167420814479638</v>
      </c>
      <c r="Q181">
        <v>88</v>
      </c>
      <c r="R181">
        <v>20</v>
      </c>
      <c r="S181">
        <v>31</v>
      </c>
      <c r="T181">
        <v>15</v>
      </c>
      <c r="U181">
        <v>0.8771929824561403</v>
      </c>
      <c r="V181">
        <v>34</v>
      </c>
      <c r="W181">
        <v>3.4</v>
      </c>
      <c r="X181">
        <v>84</v>
      </c>
      <c r="Y181">
        <v>8.4</v>
      </c>
    </row>
    <row r="182" spans="1:25" x14ac:dyDescent="0.2">
      <c r="A182" t="s">
        <v>3</v>
      </c>
      <c r="B182" s="15">
        <v>1</v>
      </c>
      <c r="C182" s="3">
        <v>41799</v>
      </c>
      <c r="D182" s="3">
        <v>41799</v>
      </c>
      <c r="G182">
        <v>22</v>
      </c>
      <c r="H182">
        <v>94</v>
      </c>
      <c r="I182">
        <v>8.3000000000000007</v>
      </c>
      <c r="J182">
        <v>149.55106000000001</v>
      </c>
      <c r="K182">
        <v>1.98</v>
      </c>
      <c r="L182">
        <v>7.92</v>
      </c>
      <c r="M182">
        <v>16.399999999999999</v>
      </c>
      <c r="N182">
        <v>45.938375350140056</v>
      </c>
      <c r="O182">
        <v>601</v>
      </c>
      <c r="P182">
        <v>6.7986425339366514</v>
      </c>
      <c r="Q182">
        <v>172</v>
      </c>
      <c r="R182">
        <v>196</v>
      </c>
      <c r="V182">
        <v>25</v>
      </c>
      <c r="W182">
        <v>2.5</v>
      </c>
      <c r="X182">
        <v>64</v>
      </c>
      <c r="Y182">
        <v>6.4</v>
      </c>
    </row>
    <row r="183" spans="1:25" x14ac:dyDescent="0.2">
      <c r="A183" t="s">
        <v>4</v>
      </c>
      <c r="B183" s="15" t="s">
        <v>4</v>
      </c>
      <c r="C183" s="3">
        <v>41800</v>
      </c>
      <c r="D183" s="3">
        <v>41800</v>
      </c>
      <c r="E183">
        <v>127</v>
      </c>
      <c r="G183">
        <v>25</v>
      </c>
      <c r="H183">
        <v>105</v>
      </c>
      <c r="I183">
        <v>5.5</v>
      </c>
      <c r="J183">
        <v>99.100099999999998</v>
      </c>
      <c r="K183">
        <v>1.86</v>
      </c>
      <c r="L183">
        <v>7.44</v>
      </c>
      <c r="M183">
        <v>26.2</v>
      </c>
      <c r="N183">
        <v>73.389355742296914</v>
      </c>
      <c r="O183">
        <v>745</v>
      </c>
      <c r="P183">
        <v>8.4276018099547514</v>
      </c>
      <c r="Q183">
        <v>111</v>
      </c>
      <c r="R183">
        <v>150</v>
      </c>
      <c r="V183">
        <v>25</v>
      </c>
      <c r="W183">
        <v>2.5</v>
      </c>
      <c r="X183">
        <v>63</v>
      </c>
      <c r="Y183">
        <v>6.3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FinalSummary</vt:lpstr>
      <vt:lpstr>Converted Values</vt:lpstr>
      <vt:lpstr>FinalSummary1</vt:lpstr>
    </vt:vector>
  </TitlesOfParts>
  <Company>Tulane University SPHTM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Ebola paper - Piccolo data</dc:title>
  <dc:subject>Lassa fever project</dc:subject>
  <dc:creator>jshaffer</dc:creator>
  <cp:lastModifiedBy>Andres Colubri</cp:lastModifiedBy>
  <dcterms:created xsi:type="dcterms:W3CDTF">2014-09-26T22:15:36Z</dcterms:created>
  <dcterms:modified xsi:type="dcterms:W3CDTF">2019-03-26T20:20:23Z</dcterms:modified>
</cp:coreProperties>
</file>