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lapBackup\Mphill\Thesis\SUPPLIMENTERY_DOC\Chapter05_EvaluationReport_OOPs\Sample_Report_External_Internal\"/>
    </mc:Choice>
  </mc:AlternateContent>
  <xr:revisionPtr revIDLastSave="0" documentId="13_ncr:1_{C26F44A3-4618-48A6-960E-DBAF8987611F}" xr6:coauthVersionLast="47" xr6:coauthVersionMax="47" xr10:uidLastSave="{00000000-0000-0000-0000-000000000000}"/>
  <bookViews>
    <workbookView xWindow="-120" yWindow="-120" windowWidth="20730" windowHeight="11160" firstSheet="1" activeTab="3" xr2:uid="{A0550465-25F4-48C1-96A5-65BBC7B94B59}"/>
  </bookViews>
  <sheets>
    <sheet name="UsabilityTestCropDisOrder_V1" sheetId="12" r:id="rId1"/>
    <sheet name="UsabilityCropAgroPortal" sheetId="14" r:id="rId2"/>
    <sheet name="OCD1_UsabilityTestStudent1" sheetId="8" r:id="rId3"/>
    <sheet name="OCD2_UsabilityTestStudent2" sheetId="9" r:id="rId4"/>
    <sheet name="OCD3_UsabilityTestStudent_3" sheetId="10" r:id="rId5"/>
    <sheet name="OCD4_UsabilityTest_student4" sheetId="11" r:id="rId6"/>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64" i="12" l="1"/>
  <c r="C65" i="12"/>
  <c r="I55" i="12"/>
  <c r="C63" i="12"/>
  <c r="D61" i="12"/>
  <c r="D57" i="12"/>
  <c r="C62" i="12"/>
  <c r="H55" i="12"/>
  <c r="G55" i="12"/>
  <c r="R55" i="12"/>
  <c r="Q55" i="12"/>
  <c r="F32" i="14"/>
  <c r="E32" i="14"/>
  <c r="F32" i="11"/>
  <c r="E32" i="11"/>
  <c r="G32" i="10"/>
  <c r="F32" i="10"/>
  <c r="H32" i="8"/>
  <c r="G32" i="8"/>
</calcChain>
</file>

<file path=xl/sharedStrings.xml><?xml version="1.0" encoding="utf-8"?>
<sst xmlns="http://schemas.openxmlformats.org/spreadsheetml/2006/main" count="1579" uniqueCount="505">
  <si>
    <t>CQs</t>
  </si>
  <si>
    <t>CQ_ID</t>
  </si>
  <si>
    <t>CQ_1</t>
  </si>
  <si>
    <t>CQ_2</t>
  </si>
  <si>
    <t>CQ_3</t>
  </si>
  <si>
    <t>what are the types of Growing Problems?</t>
  </si>
  <si>
    <t>CQ_4</t>
  </si>
  <si>
    <t>CQ_5</t>
  </si>
  <si>
    <t>CQ_6</t>
  </si>
  <si>
    <t>CQ_7</t>
  </si>
  <si>
    <t>what are the  Crop/vegetable affected by any of these Bacterial Wilt/...?</t>
  </si>
  <si>
    <t>CQ_8</t>
  </si>
  <si>
    <t>what are the  Crop/vegetable affected by all of these Bacterial Wilt/...?</t>
  </si>
  <si>
    <t>CQ_9</t>
  </si>
  <si>
    <t>CQ_10</t>
  </si>
  <si>
    <t>CQ_11</t>
  </si>
  <si>
    <t>CQ_12</t>
  </si>
  <si>
    <t>CQ_13</t>
  </si>
  <si>
    <t>CQ_14</t>
  </si>
  <si>
    <t>CQ_15</t>
  </si>
  <si>
    <t>what are the symptoms of Bacterial Wilt?</t>
  </si>
  <si>
    <t>CQ_16</t>
  </si>
  <si>
    <t>Which  growing problem shows Symptom "Sudden_and_permanent_wilting_similar_to_water_stress" in the Potato plant?</t>
  </si>
  <si>
    <t>CQ_17</t>
  </si>
  <si>
    <t>what are the most suitable control methods to Ring rot  disease?</t>
  </si>
  <si>
    <t>CQ_18</t>
  </si>
  <si>
    <t>CQ_19</t>
  </si>
  <si>
    <t>CQ_20</t>
  </si>
  <si>
    <t>How to apply control Method: X ?</t>
  </si>
  <si>
    <t>CQ_21</t>
  </si>
  <si>
    <t>CQ_22</t>
  </si>
  <si>
    <t>CQ_23</t>
  </si>
  <si>
    <t>CQ_24</t>
  </si>
  <si>
    <t>CQ_25</t>
  </si>
  <si>
    <t>CQ_26</t>
  </si>
  <si>
    <t>How disease Bacterial wilt is spreading?</t>
  </si>
  <si>
    <t>CQ_27</t>
  </si>
  <si>
    <t>What is the cause for disease x?</t>
  </si>
  <si>
    <t>CQ_28</t>
  </si>
  <si>
    <t>who is the agent of Disease attack x?</t>
  </si>
  <si>
    <t>CQ_29</t>
  </si>
  <si>
    <t>Remarks</t>
  </si>
  <si>
    <t>Actual</t>
  </si>
  <si>
    <t>thilina, tharidu, ravi, rashmi, rajitha, maheshi,Bhathiya, T245,Lanka Sour, Lanka Cherry, K.C1, K.W(Katugaththota)</t>
  </si>
  <si>
    <t>There is No subClassess or object property or data property that describe type</t>
  </si>
  <si>
    <t xml:space="preserve">Variety </t>
  </si>
  <si>
    <t>NULL</t>
  </si>
  <si>
    <t>only Disease concepts in the ontology</t>
  </si>
  <si>
    <t>Bacterial Wilt</t>
  </si>
  <si>
    <t>NO Pest/related concept is defined</t>
  </si>
  <si>
    <t>Crop and hasDiseaseControlEvent some (DiseaseControlEvent and hasTargetDisease value Bacterial_Wilt)</t>
  </si>
  <si>
    <t>OP: isDiseaseControlEventOf has not been defined as functional or others- consistance issue can be occurred</t>
  </si>
  <si>
    <t>OP:hasTargetDisease has not been defined as functional or others- consistance issue can be occurred</t>
  </si>
  <si>
    <t>Crop and hasDiseaseControlEvent some ((DiseaseControlEvent and hasTargetDisease value Anthracnose) or (DiseaseControlEvent and hasTargetDisease value Bacterial_Wilt))</t>
  </si>
  <si>
    <t>Crop and hasDiseaseControlEvent some ((DiseaseControlEvent and hasTargetDisease value Anthracnose) and (DiseaseControlEvent and hasTargetDisease value Bacterial_Wilt))</t>
  </si>
  <si>
    <t>Not sufficient instances</t>
  </si>
  <si>
    <t xml:space="preserve">Schema concepts are missing, the main ontology maintains disease resistance varieties </t>
  </si>
  <si>
    <t>Variety and isVarietyOf some (Crop and hasDiseaseControlEvent some (DiseaseControlEvent and hasTargetDisease value Bacterial_Wilt))</t>
  </si>
  <si>
    <t>missing relationships and concepts in representing disease resistance varieties</t>
  </si>
  <si>
    <t>List all varieties stored in the ontology</t>
  </si>
  <si>
    <t>no concepts have been defined related to the control methods no any instances are defined related to the control methods of the ontology, no properties</t>
  </si>
  <si>
    <r>
      <rPr>
        <sz val="11"/>
        <color theme="4"/>
        <rFont val="Calibri"/>
        <family val="2"/>
        <scheme val="minor"/>
      </rPr>
      <t>DataProperty:hasSymptoms defined for the disease concepts. Many inconsistancies can be happened when searching symptoms with respect to the crop</t>
    </r>
    <r>
      <rPr>
        <sz val="11"/>
        <color rgb="FFFF0000"/>
        <rFont val="Calibri"/>
        <family val="2"/>
        <scheme val="minor"/>
      </rPr>
      <t xml:space="preserve"> no concepts have been defined related to the symptoms, no any instances are defined related to the symptoms of the ontology</t>
    </r>
  </si>
  <si>
    <t xml:space="preserve">Disease and hasSymptoms value "symptom"^^xsd:string /hasSymptoms value "symptoms"^^xsd:string </t>
  </si>
  <si>
    <r>
      <rPr>
        <sz val="11"/>
        <color theme="4"/>
        <rFont val="Calibri"/>
        <family val="2"/>
        <scheme val="minor"/>
      </rPr>
      <t>Symptoms details are stored in as dataproperty with a disease</t>
    </r>
    <r>
      <rPr>
        <sz val="11"/>
        <color rgb="FFFF0000"/>
        <rFont val="Calibri"/>
        <family val="2"/>
        <scheme val="minor"/>
      </rPr>
      <t>. no concepts have been defined related to the symptoms, no any instances are defined related to the symptoms of the ontology</t>
    </r>
  </si>
  <si>
    <r>
      <rPr>
        <sz val="11"/>
        <color theme="4"/>
        <rFont val="Calibri"/>
        <family val="2"/>
        <scheme val="minor"/>
      </rPr>
      <t>DataProperty: hasControlMethod is defined for the diseases</t>
    </r>
    <r>
      <rPr>
        <sz val="11"/>
        <color rgb="FFFF0000"/>
        <rFont val="Calibri"/>
        <family val="2"/>
        <scheme val="minor"/>
      </rPr>
      <t>.no concepts have been defined related to the control methods no any instances are defined related to the control methods of the ontology, no properties</t>
    </r>
  </si>
  <si>
    <r>
      <rPr>
        <sz val="11"/>
        <color theme="4"/>
        <rFont val="Calibri"/>
        <family val="2"/>
        <scheme val="minor"/>
      </rPr>
      <t>DataProperty: hasChemicle ControlMethod is defined for the diseasesEvents.</t>
    </r>
    <r>
      <rPr>
        <sz val="11"/>
        <color rgb="FFFF0000"/>
        <rFont val="Calibri"/>
        <family val="2"/>
        <scheme val="minor"/>
      </rPr>
      <t>no concepts have been defined related to the control methods no any instances are defined related to the control methods of the ontology, no properties</t>
    </r>
  </si>
  <si>
    <t>No concept or dataproperty or object property is defined for Location</t>
  </si>
  <si>
    <t>PREFIX a:&lt;http://www.semanticweb.org/sarindasenevirathne/ontologies/2020/0/OntologyAssignment#&gt;
SELECT ?Y ?subject ?dis ?object 
	WHERE {?subject a:isPestControlEventOf ?Y.
		?subject a:hasControl ?object.
		?subject a:hasPestName?dis.}3</t>
  </si>
  <si>
    <t>SELECT  ?crop ?subject ?object 
	WHERE {?subject a:isPestControlEventOf ?crop.
		?subject a:hasControl ?object.
		?subject a:hasPestName ?Z.
		?subject a:hasChemicalControl ?Y.}</t>
  </si>
  <si>
    <t>inconsistancy can occurs as data property is defined for the disease concept</t>
  </si>
  <si>
    <t>SELECT  ?object 
	WHERE {a:Bacterial_Wilt a:hasSymptoms ?object.
		}</t>
  </si>
  <si>
    <t>"Leaves first appear dull green, wilt during the day and recover at night, Leaves eventually yellow and brown at the margins, completely wither and die, Appearance of extra roots in the stem and When the plant is cut down just above the soil surface and put in water, a milky liquid oozes from the cut."</t>
  </si>
  <si>
    <t xml:space="preserve">no concepts have been defined related to the symptoms, no any instances are defined related to the symptoms of the ontology.Symptoms details are stored in as dataproperty with a disease. </t>
  </si>
  <si>
    <t xml:space="preserve">NULL- Provide symptoms of Bacterial wilt, not concern the crop </t>
  </si>
  <si>
    <t>null</t>
  </si>
  <si>
    <t>No concept or object property is defined for Location</t>
  </si>
  <si>
    <t>mixed answers</t>
  </si>
  <si>
    <t>Answers</t>
  </si>
  <si>
    <t>Remark</t>
  </si>
  <si>
    <t>no relationship between varierty and crop, no individuals stored in variety</t>
  </si>
  <si>
    <t xml:space="preserve">no relationship between GrowingProblems and crop, no individuals </t>
  </si>
  <si>
    <t>Only pest individuals are stored, no relationship between crop and pest</t>
  </si>
  <si>
    <t>Only disease individuals are stored, no relationship between crop and disease</t>
  </si>
  <si>
    <t>NUll</t>
  </si>
  <si>
    <t>Null</t>
  </si>
  <si>
    <t>Not relationships have been added in between disease, crop, pest, events, control methods, all are defined as annotatios</t>
  </si>
  <si>
    <t>No type concept has been defined(hybrid, cross</t>
  </si>
  <si>
    <t>no classification of Disorder has been defined</t>
  </si>
  <si>
    <t>SilverleafWhiteFly</t>
  </si>
  <si>
    <t>number of missing instances, functional properties are missing, this affect for consistancies</t>
  </si>
  <si>
    <t>missing instances and functional properties/other preoperties</t>
  </si>
  <si>
    <t>Crop and hasDiseaseControlEvent some (DiseaseControlEvent and hasDisease value Bulb_rot)</t>
  </si>
  <si>
    <t>data level issue</t>
  </si>
  <si>
    <t>property issue</t>
  </si>
  <si>
    <t>schema</t>
  </si>
  <si>
    <t>data</t>
  </si>
  <si>
    <t>property</t>
  </si>
  <si>
    <t>Crop and hasDiseaseControlEvent some ((DiseaseControlEvent and hasDisease value Bulb_rot) or(DiseaseControlEvent and hasDisease value Purple_blotch))</t>
  </si>
  <si>
    <t>BigOnion</t>
  </si>
  <si>
    <t>(Crop and hasDiseaseControlEvent some (DiseaseControlEvent and hasDisease value Bulb_rot)) and (Crop and hasDiseaseControlEvent some (DiseaseControlEvent and hasDisease value Purple_blotch))</t>
  </si>
  <si>
    <t xml:space="preserve">missing instances and functional properties/other preoperties, </t>
  </si>
  <si>
    <t>Variety and isVarietyOf some (Crop and hasDiseaseControlEvent some (DiseaseControlEvent and hasDisease value Bulb_rot))</t>
  </si>
  <si>
    <t>N5_3, Nasic_red, pusa red, Kalpitiya section</t>
  </si>
  <si>
    <t>list all varieties defined for a crop, missing relationships with variety concept</t>
  </si>
  <si>
    <t xml:space="preserve"> missing relationships with variety concept</t>
  </si>
  <si>
    <t>list all varieties</t>
  </si>
  <si>
    <t>No resistance concept or propety is defined</t>
  </si>
  <si>
    <t>No symptom entity has been defined</t>
  </si>
  <si>
    <t>DiseaseTreatment and isDiseaseTreatmentOf some (DiseaseControlEvent and hasDisease value Bulb_rot)</t>
  </si>
  <si>
    <t>Yes: distroy_crop_residual, improve drainage..</t>
  </si>
  <si>
    <t>missing functional property</t>
  </si>
  <si>
    <t>dataproperty has been defined for the chemical control, missing instances</t>
  </si>
  <si>
    <t>Thiochlorid 400 ml/ha
Diasinon 50% EC 1400- 2100 ml/ha
Imidochlorprid 500ml/ha
Fipronil 500 ml/ha
Tokuthiopn 1000ml/ha
Carbaryl 0.35 kg/h^^&lt;http://www.w3.org/2001/XMLSchema#string&gt;</t>
  </si>
  <si>
    <t>have actual value</t>
  </si>
  <si>
    <t>No entities represents for location/crop details</t>
  </si>
  <si>
    <t>No entities represents for disease/control methods and soil type/crop details</t>
  </si>
  <si>
    <t>No farming stages are defined</t>
  </si>
  <si>
    <t>No farming stages are defined or time of application defined for control methods</t>
  </si>
  <si>
    <t>mixed with control method details</t>
  </si>
  <si>
    <t>SELECT ?subject ?x ?object 
	WHERE { ?subject a:hasChemicalControls ?object.
		?subject a:hasPest ?Thrips. }</t>
  </si>
  <si>
    <t>No separate concept.data property for quality</t>
  </si>
  <si>
    <t>No separate concept.data property for application method</t>
  </si>
  <si>
    <t>no concepts</t>
  </si>
  <si>
    <t>no concepts/relation/property related to casue</t>
  </si>
  <si>
    <t>Student_phD_DL/SPARQL</t>
  </si>
  <si>
    <t>class</t>
  </si>
  <si>
    <t>DP</t>
  </si>
  <si>
    <t>characteristics/Properties</t>
  </si>
  <si>
    <t>Variety and isVarietyOf value Brinjal</t>
  </si>
  <si>
    <t>Variety, Crop</t>
  </si>
  <si>
    <t>-</t>
  </si>
  <si>
    <t>Amanda</t>
  </si>
  <si>
    <t>actual-individuals</t>
  </si>
  <si>
    <t>missing instances, missing characteristics</t>
  </si>
  <si>
    <t>missing concept to represent types, missing relationships missing instances</t>
  </si>
  <si>
    <t>Disease</t>
  </si>
  <si>
    <t>Bacteria, Fungi, Nematode, virus</t>
  </si>
  <si>
    <t>missing Pests and individuals</t>
  </si>
  <si>
    <t>crop</t>
  </si>
  <si>
    <t>Necessary and sufficient conditions</t>
  </si>
  <si>
    <t>Disease and hasAffected value Brinjal</t>
  </si>
  <si>
    <t>Disease, Crop</t>
  </si>
  <si>
    <t>Property disjoint</t>
  </si>
  <si>
    <t>Yes: Disease class-Equivelant</t>
  </si>
  <si>
    <t>yes: Variety, Crop class - Equivelant</t>
  </si>
  <si>
    <t>yes: crop class - equivelant</t>
  </si>
  <si>
    <t>Yes: for disease and Crop-Equivelant</t>
  </si>
  <si>
    <t>Crop and isAffectedBy value Bacterial_wilt</t>
  </si>
  <si>
    <t>Brinjal, Tomato</t>
  </si>
  <si>
    <t>Crop, Disease</t>
  </si>
  <si>
    <t>hasAffected (isAffectedBy)</t>
  </si>
  <si>
    <t>isAffectedBy (hasAffected)</t>
  </si>
  <si>
    <t>OP (inverse)</t>
  </si>
  <si>
    <t>isVarietyOf (hasVariety)</t>
  </si>
  <si>
    <t>Yes: Disease, Crop class-Equivelant</t>
  </si>
  <si>
    <t>missing instance</t>
  </si>
  <si>
    <r>
      <t xml:space="preserve">missing instances, </t>
    </r>
    <r>
      <rPr>
        <sz val="11"/>
        <color rgb="FFFF0000"/>
        <rFont val="Calibri"/>
        <family val="2"/>
        <scheme val="minor"/>
      </rPr>
      <t>missing characteristics</t>
    </r>
  </si>
  <si>
    <r>
      <t xml:space="preserve">missing Instances, </t>
    </r>
    <r>
      <rPr>
        <sz val="11"/>
        <color rgb="FFFF0000"/>
        <rFont val="Calibri"/>
        <family val="2"/>
        <scheme val="minor"/>
      </rPr>
      <t>missing characteristics</t>
    </r>
  </si>
  <si>
    <t>(Crop and isAffectedBy value Bacterial_wilt) or (Crop and isAffectedBy value Bacterial_blight)</t>
  </si>
  <si>
    <t>Brinjal, Tomato, Beans</t>
  </si>
  <si>
    <t>(Crop and isAffectedBy value Bacterial_wilt) and (Crop and isAffectedBy value Bacterial_blight)</t>
  </si>
  <si>
    <t>Yes:Variety-Equivelant</t>
  </si>
  <si>
    <t>missing disease resistance concepts</t>
  </si>
  <si>
    <t>Disease,Variety</t>
  </si>
  <si>
    <t>Yes:Disease,Variety-Equivalent</t>
  </si>
  <si>
    <t>(Symptom and  isSymptomOf value Pythium_rot)</t>
  </si>
  <si>
    <t>Browning of basal stem and root</t>
  </si>
  <si>
    <t>Symptom, Disease</t>
  </si>
  <si>
    <t>isSymptomOf (hasSymptom)</t>
  </si>
  <si>
    <t>hasSymptomDec</t>
  </si>
  <si>
    <t>yes:Disease.Symptom-Equivalent</t>
  </si>
  <si>
    <t>missing instances, inconsistancies occurse without mapping with crop uniquely (missing functional/event concetps)</t>
  </si>
  <si>
    <t>Disease and hasSymptom value Scorching_of_leaves</t>
  </si>
  <si>
    <t>Phythium Rot</t>
  </si>
  <si>
    <t>ControlMethod and hasControl value Pythium_rot</t>
  </si>
  <si>
    <t>Facilitate good drain, Avoid continous cultivation of beans…</t>
  </si>
  <si>
    <t>ControlMethod, Disease</t>
  </si>
  <si>
    <t>hasControl(isControlBy)</t>
  </si>
  <si>
    <t>Yes:Disease,ControlMethod</t>
  </si>
  <si>
    <t>ChemicalMethod and hasControl value Pythium_rot</t>
  </si>
  <si>
    <t>use_recommended fungicides..</t>
  </si>
  <si>
    <t>ChemicalMethod (superClass:ControlMethod), disease</t>
  </si>
  <si>
    <t xml:space="preserve"> inconsistancies occurse without mapping with crop uniquely (missing functional/event concetps)</t>
  </si>
  <si>
    <t>ControlMethod, Crop,Disease</t>
  </si>
  <si>
    <t>No relationship with Location, inconsistancies occurse without mapping with crop uniquely (missing functional/event concetps)</t>
  </si>
  <si>
    <t xml:space="preserve"> No soil types has been defined in relation to controlMethod. inconsistancies occurse without mapping with crop uniquely (missing functional/event concetps)</t>
  </si>
  <si>
    <t>No, farming stage has been defined in relation to controlMethod,inconsistancies occurse without mapping with crop uniquely (missing functional/event concetps)</t>
  </si>
  <si>
    <t xml:space="preserve">20g per 10 liters </t>
  </si>
  <si>
    <t>SELECT ?subject ?object
	WHERE { a:Anthracnose_Control_M_1 a:hasQuantity ?object }</t>
  </si>
  <si>
    <t>hasQuality</t>
  </si>
  <si>
    <t>mixed with answers</t>
  </si>
  <si>
    <t>missing instance, missing application methods</t>
  </si>
  <si>
    <t>missing cause concept</t>
  </si>
  <si>
    <t>mising Agent concept</t>
  </si>
  <si>
    <t>Diseas</t>
  </si>
  <si>
    <t>What are the varieties of Brinjal?</t>
  </si>
  <si>
    <t>What are the types of Variety in Brinjal?</t>
  </si>
  <si>
    <t>C: VaraityType, OP: hasVarietyType</t>
  </si>
  <si>
    <t>GrowingProblem - checked Subcalsses</t>
  </si>
  <si>
    <t>what are the different types of Pest for Brinjal?</t>
  </si>
  <si>
    <t>what are the different types of Disease for Brinjal?</t>
  </si>
  <si>
    <t>what Crop/vegetable affected by Bacterial Wilt?</t>
  </si>
  <si>
    <t>What are the possible growing problem that can affect for Brinjal varaiety X: SM 64?</t>
  </si>
  <si>
    <t>CQ_9_1</t>
  </si>
  <si>
    <t>CQ_9_2</t>
  </si>
  <si>
    <t>CQ_9_3</t>
  </si>
  <si>
    <t>X=Padagoda</t>
  </si>
  <si>
    <t>CQ_9_4</t>
  </si>
  <si>
    <t>X=Amanda</t>
  </si>
  <si>
    <t>CQ_9_5</t>
  </si>
  <si>
    <t>X=Anjalee</t>
  </si>
  <si>
    <t>CQ_9_6</t>
  </si>
  <si>
    <t>X=Hodi Lenairri</t>
  </si>
  <si>
    <t>what are the Brinjal varieties affected by X: Bacterial Wilt?</t>
  </si>
  <si>
    <t>what are the Brinjal varieties affected by any of these X,Y,Z Problems (Bacterial Wilt/Damping off/….....)?</t>
  </si>
  <si>
    <t>Which Brinjal variety resistance for Growing problem X: (Bacterial Wilt)?</t>
  </si>
  <si>
    <t>Which Brinjal variety resistance for many Growing problem?</t>
  </si>
  <si>
    <t>CQ_14_1</t>
  </si>
  <si>
    <t>what are the symptoms of Growing Problem X: Damping off of Brinjal?</t>
  </si>
  <si>
    <t>CQ_14_2</t>
  </si>
  <si>
    <t>what are the symptoms of Growing Problem X: Foot Rot of Brinjal?</t>
  </si>
  <si>
    <t>CQ_14_3</t>
  </si>
  <si>
    <t>what are the symptoms of Growing Problem X: Antharanose  of Brinjal?</t>
  </si>
  <si>
    <t>CQ_14_4</t>
  </si>
  <si>
    <t>what are the symptoms of Growing Problem X: Little leaf of Brinjal?</t>
  </si>
  <si>
    <t>CQ_14_5</t>
  </si>
  <si>
    <t>what are the symptoms of Growing Problem X: Phomopsis blight of Brinjal?</t>
  </si>
  <si>
    <t>CQ_14_6</t>
  </si>
  <si>
    <t>what are the symptoms of Growing Problem X: Bacterial Wilt of Brinjal?</t>
  </si>
  <si>
    <t>CQ_14_7</t>
  </si>
  <si>
    <t>what are the symptoms of Growing Problem X: Shoot of Brinjal?</t>
  </si>
  <si>
    <t xml:space="preserve"> Symptom and isSymptomOf some ((GrowingProblemEvent and isGrowingProblemEventOf value Brinjal) and (GrowingProblemEvent and hasGrowingProblem value SFB))</t>
  </si>
  <si>
    <t>CQ_14_8</t>
  </si>
  <si>
    <t>what are the symptoms of Growing Problem X: Leaf Webber?</t>
  </si>
  <si>
    <t>CQ_14_9</t>
  </si>
  <si>
    <t>what are the symptoms of Growing Problem X: Red spider mite?</t>
  </si>
  <si>
    <t>CQ_14_10</t>
  </si>
  <si>
    <t>what are the symptoms of Growing Problem X: leaf hopper?</t>
  </si>
  <si>
    <t xml:space="preserve"> Symptom and isSymptomOf some ((GrowingProblemEvent and isGrowingProblemEventOf value Brinjal) and (GrowingProblemEvent and hasGrowingProblem value Hoppers))</t>
  </si>
  <si>
    <t>CQ_14_11</t>
  </si>
  <si>
    <t>what are the symptoms of Growing Problem X: White Fly?</t>
  </si>
  <si>
    <t xml:space="preserve"> Symptom and isSymptomOf some ((GrowingProblemEvent and isGrowingProblemEventOf value Brinjal) and (GrowingProblemEvent and hasGrowingProblem value White_fly))</t>
  </si>
  <si>
    <t>CQ_14_12</t>
  </si>
  <si>
    <t>what are the symptoms of Growing Problem X: Aphids?</t>
  </si>
  <si>
    <t xml:space="preserve"> Symptom and isSymptomOf some ((GrowingProblemEvent and isGrowingProblemEventOf value Brinjal) and (GrowingProblemEvent and hasGrowingProblem value Aphids))</t>
  </si>
  <si>
    <t>CQ_14_13</t>
  </si>
  <si>
    <t>what are the symptoms of Growing Problem X: Thrips?</t>
  </si>
  <si>
    <t xml:space="preserve"> Symptom and isSymptomOf some ((GrowingProblemEvent and isGrowingProblemEventOf value Brinjal) and (GrowingProblemEvent and hasGrowingProblem value Thrips))</t>
  </si>
  <si>
    <t>Which  growing problem shows Symptom X:  "Sudden_and_permanent_wilting_similar_to_water_stress" in the Brinjal plant?</t>
  </si>
  <si>
    <t>what are the most suitable control methods to X: Ring rot  disease?</t>
  </si>
  <si>
    <r>
      <t xml:space="preserve">What are the suitable Y: </t>
    </r>
    <r>
      <rPr>
        <i/>
        <sz val="11"/>
        <color theme="1"/>
        <rFont val="Times New Roman"/>
        <family val="1"/>
      </rPr>
      <t>cultural</t>
    </r>
    <r>
      <rPr>
        <sz val="11"/>
        <color theme="1"/>
        <rFont val="Times New Roman"/>
        <family val="1"/>
      </rPr>
      <t xml:space="preserve"> control methods to control X: Bacterial Wilt in Brinjal?</t>
    </r>
  </si>
  <si>
    <t>isVarityOf (hasVariety)</t>
  </si>
  <si>
    <t>C: Variety, Crop</t>
  </si>
  <si>
    <t>Asymmetric, Irreflexive</t>
  </si>
  <si>
    <t>C: Pest, Crop</t>
  </si>
  <si>
    <t>Yes: GrowingProblem-Equivalent (Disease OR Pest OR Weed)</t>
  </si>
  <si>
    <t>C: GrowingProblem should contain SubClasses (Disjoint with all other classes)</t>
  </si>
  <si>
    <t>C: Disease, Crop</t>
  </si>
  <si>
    <t>Functional, Asymmetric, Irreflexive</t>
  </si>
  <si>
    <t xml:space="preserve"> isResistanceDiseaseOf (hasResistanceDisease), isDiseaseResistantEventOf (hasDiseaseResistantEvent), hasDiseaseResistanceRate(isDiseaseResistanceRateOf)</t>
  </si>
  <si>
    <t>hasGrowingProblem-Functional, Asymmetric, Irreflexive</t>
  </si>
  <si>
    <t>Asymmetric, Irreflexive, hasDiseaseResistanceRate-Functional, isDiseaseResistantEventOf-functional</t>
  </si>
  <si>
    <r>
      <rPr>
        <b/>
        <sz val="11"/>
        <color theme="1"/>
        <rFont val="Times New Roman"/>
        <family val="1"/>
      </rPr>
      <t>C</t>
    </r>
    <r>
      <rPr>
        <sz val="11"/>
        <color theme="1"/>
        <rFont val="Times New Roman"/>
        <family val="1"/>
      </rPr>
      <t>: Disease, DiseaseResistanceEvent, Crop</t>
    </r>
  </si>
  <si>
    <r>
      <rPr>
        <b/>
        <sz val="11"/>
        <color theme="1"/>
        <rFont val="Times New Roman"/>
        <family val="1"/>
      </rPr>
      <t>C</t>
    </r>
    <r>
      <rPr>
        <sz val="11"/>
        <color theme="1"/>
        <rFont val="Times New Roman"/>
        <family val="1"/>
      </rPr>
      <t xml:space="preserve">: Varaiety, DiseaseResistanceEvent  </t>
    </r>
  </si>
  <si>
    <t xml:space="preserve"> isVarityOf (hasVariety), isResistanceDiseaseOf (hasResistanceDisease), isDiseaseResistantEventOf (hasDiseaseResistantEvent), hasDiseaseResistanceRate(isDiseaseResistanceRateOf)</t>
  </si>
  <si>
    <t>isSymptomOf (hasSymptom), isGrowingProblemEventOf (hasGrowingProblemEvent), hasGrowingProblem (isGrowingProblemOf)</t>
  </si>
  <si>
    <t>hasGrowingProblem-Functional, Asymmetric, Irreflexive, isGrowingProblemEventOf (Functional)</t>
  </si>
  <si>
    <r>
      <rPr>
        <sz val="11"/>
        <color rgb="FFFF0000"/>
        <rFont val="Calibri"/>
        <family val="2"/>
        <scheme val="minor"/>
      </rPr>
      <t>hasGrowingProblemOfSymptom</t>
    </r>
    <r>
      <rPr>
        <sz val="11"/>
        <color theme="1"/>
        <rFont val="Calibri"/>
        <family val="2"/>
        <scheme val="minor"/>
      </rPr>
      <t>: isSymptomOf, hasGrowingProblem</t>
    </r>
  </si>
  <si>
    <t xml:space="preserve">hasGrowingProblem-Functional, Asymmetric, Irreflexive, </t>
  </si>
  <si>
    <t>Symptom, GrowingProblem, GrowingProblemEvent</t>
  </si>
  <si>
    <t>control: isRelatedControlMethodOf, hasGrowingProblem</t>
  </si>
  <si>
    <t>DiseaseControl, PestControl, Control Method, GrowingProblem</t>
  </si>
  <si>
    <t>hasControMethodType</t>
  </si>
  <si>
    <t>hasControlMethodType-Functional, hasGrowingProblem-Functional, Asymmetric, Irreflexive,isGrowingProblemEventOf-Functional, Asymmetric,</t>
  </si>
  <si>
    <t>Yes:ControlMethod-Equivelant (diseaseControl,pestControl,WeedControl)</t>
  </si>
  <si>
    <t xml:space="preserve"> Control Method, GrowingProblem. GrowingProblemEvent</t>
  </si>
  <si>
    <t xml:space="preserve"> isRelatedControlMethodOf, hasGrowingProblem, isGrowingProblemEventOf</t>
  </si>
  <si>
    <t xml:space="preserve"> isRelatedCOntrolMethodOf (isControlMethodOf, isControlMethodEventOf), hasGrowingProblem, isGrwoingProblemEventOf</t>
  </si>
  <si>
    <t>Actual Answer</t>
  </si>
  <si>
    <t>Expert validated Answers/User Answers</t>
  </si>
  <si>
    <t>GoviNena_DL/SPARQL</t>
  </si>
  <si>
    <t>VarietyType and isVarietyTypeOf some (Variety and isVarietyOf value Brinjal)</t>
  </si>
  <si>
    <t>Hybrid, OPV</t>
  </si>
  <si>
    <t>Disease, Pest, Weed, InsectPest, NematodePest</t>
  </si>
  <si>
    <r>
      <t>Shoot and fruit borer,</t>
    </r>
    <r>
      <rPr>
        <sz val="11"/>
        <color rgb="FFC00000"/>
        <rFont val="Times New Roman"/>
        <family val="1"/>
      </rPr>
      <t xml:space="preserve"> Leaf webbe</t>
    </r>
    <r>
      <rPr>
        <sz val="11"/>
        <color theme="1"/>
        <rFont val="Times New Roman"/>
        <family val="1"/>
      </rPr>
      <t xml:space="preserve">r, </t>
    </r>
    <r>
      <rPr>
        <sz val="11"/>
        <color rgb="FFC00000"/>
        <rFont val="Times New Roman"/>
        <family val="1"/>
      </rPr>
      <t xml:space="preserve">Red spider </t>
    </r>
    <r>
      <rPr>
        <sz val="11"/>
        <rFont val="Times New Roman"/>
        <family val="1"/>
      </rPr>
      <t>mite</t>
    </r>
    <r>
      <rPr>
        <sz val="11"/>
        <color theme="1"/>
        <rFont val="Times New Roman"/>
        <family val="1"/>
      </rPr>
      <t xml:space="preserve">, Leafhoppers, </t>
    </r>
    <r>
      <rPr>
        <sz val="11"/>
        <color rgb="FFC00000"/>
        <rFont val="Times New Roman"/>
        <family val="1"/>
      </rPr>
      <t>White fl</t>
    </r>
    <r>
      <rPr>
        <sz val="11"/>
        <color theme="1"/>
        <rFont val="Times New Roman"/>
        <family val="1"/>
      </rPr>
      <t xml:space="preserve">y, </t>
    </r>
    <r>
      <rPr>
        <sz val="11"/>
        <color rgb="FFC00000"/>
        <rFont val="Times New Roman"/>
        <family val="1"/>
      </rPr>
      <t>Aphids</t>
    </r>
    <r>
      <rPr>
        <sz val="11"/>
        <color theme="1"/>
        <rFont val="Times New Roman"/>
        <family val="1"/>
      </rPr>
      <t xml:space="preserve">, Thrips, </t>
    </r>
    <r>
      <rPr>
        <sz val="11"/>
        <color rgb="FFC00000"/>
        <rFont val="Times New Roman"/>
        <family val="1"/>
      </rPr>
      <t>Mealy bug, Lace bug</t>
    </r>
  </si>
  <si>
    <r>
      <t xml:space="preserve">Damping off, Bacterial wilt, Foot rot, </t>
    </r>
    <r>
      <rPr>
        <sz val="11"/>
        <color theme="5" tint="-0.249977111117893"/>
        <rFont val="Times New Roman"/>
        <family val="1"/>
      </rPr>
      <t>Little leaf</t>
    </r>
    <r>
      <rPr>
        <sz val="11"/>
        <color theme="1"/>
        <rFont val="Times New Roman"/>
        <family val="1"/>
      </rPr>
      <t xml:space="preserve">, </t>
    </r>
    <r>
      <rPr>
        <sz val="11"/>
        <color theme="5" tint="-0.249977111117893"/>
        <rFont val="Times New Roman"/>
        <family val="1"/>
      </rPr>
      <t>Phomopsis blight,</t>
    </r>
    <r>
      <rPr>
        <sz val="11"/>
        <color theme="1"/>
        <rFont val="Times New Roman"/>
        <family val="1"/>
      </rPr>
      <t xml:space="preserve"> Anthracnose</t>
    </r>
  </si>
  <si>
    <t>Not relavant query for Brinjal</t>
  </si>
  <si>
    <t>completeness</t>
  </si>
  <si>
    <t>consistancy</t>
  </si>
  <si>
    <t>SCHEMA</t>
  </si>
  <si>
    <t>What are the resistance diseases for Brinjal varaiety disaree?</t>
  </si>
  <si>
    <t>what are the Brinjal varieties affected by Bacterial Wilt?</t>
  </si>
  <si>
    <t>what are the Brinjal varieties affected by any of these Bacterial Wilt/Damping off/….....?</t>
  </si>
  <si>
    <t>Which Brinjal variety resistance for Growing problem x (Bacterial Wilt)?</t>
  </si>
  <si>
    <t>what are the symptoms of Bacterial Wilt of Brinjal?</t>
  </si>
  <si>
    <t>What are the suitable cultural control methods to control Bacterial Wilt for Brinjal?</t>
  </si>
  <si>
    <t>What are the different types of control methods to Damping off in Brinjal ?</t>
  </si>
  <si>
    <t>what control method need to be applied for late blight in Brinjal that grows in Welimada?</t>
  </si>
  <si>
    <t>what control method need to be applied for late blight in Brinjal and Soil type is x?</t>
  </si>
  <si>
    <t>Disease and isTargetDiseaseOf some (DiseaseControlEvent and isDiseaseControlEventOf value Brinjal)</t>
  </si>
  <si>
    <t>Brinjal, bigonion</t>
  </si>
  <si>
    <t>Brinjal</t>
  </si>
  <si>
    <t>Pest and isPestOf some ( PestControlEvent and isPestControlEventOf value Brinjal)</t>
  </si>
  <si>
    <t>Disease and isDiseaseOf some ( DiseaseControlEvent and isDiseaseControlEventOf value Brinjal)</t>
  </si>
  <si>
    <t>DL/SPARQL</t>
  </si>
  <si>
    <t>No concept</t>
  </si>
  <si>
    <t>DISEASE/ PEST</t>
  </si>
  <si>
    <t>NO relationships defined</t>
  </si>
  <si>
    <t>Pest, Crop</t>
  </si>
  <si>
    <t>NO relationships between crop and Pest</t>
  </si>
  <si>
    <t>No inverse relationship</t>
  </si>
  <si>
    <t>Crop and havedisease value bacterial_wilt</t>
  </si>
  <si>
    <t>missing instances</t>
  </si>
  <si>
    <t>(Crop and havedisease value bacterial_wilt) OR (Crop and havedisease value leaf_blight)</t>
  </si>
  <si>
    <t>(Crop and havedisease value bacterial_wilt) AND (Crop and havedisease value leaf_blight)</t>
  </si>
  <si>
    <t>haveDisease</t>
  </si>
  <si>
    <t>missing Disease Resistance concepts and relationships</t>
  </si>
  <si>
    <t>missing variety, concepts and relationships</t>
  </si>
  <si>
    <t>missing symptom concept or related concepts</t>
  </si>
  <si>
    <t>Pesticide, Crop, Disease, Pest</t>
  </si>
  <si>
    <t>Missing relationships, Concepts for control methods</t>
  </si>
  <si>
    <t>disease</t>
  </si>
  <si>
    <t>disease,pest</t>
  </si>
  <si>
    <t>Missing relationships, Concepts for control methods, Farming stage</t>
  </si>
  <si>
    <t>Soil, Pesticide, Crop, Disease, Pest</t>
  </si>
  <si>
    <t>Missing relationships, Concepts for control methods,</t>
  </si>
  <si>
    <t xml:space="preserve">Missing relationship, concept related for spreading, </t>
  </si>
  <si>
    <t xml:space="preserve">Missing relationship, concept related for cause, </t>
  </si>
  <si>
    <t xml:space="preserve">Missing relationship, concept related for pest/disease Agent, </t>
  </si>
  <si>
    <t>SM64, Thinnavelli Purple, Padagoda, BW11, Amanda, Anjalee</t>
  </si>
  <si>
    <r>
      <t xml:space="preserve">SM 164, Thinnavelli Purple, Padagoda(BW11), Amanda, Anjalee, </t>
    </r>
    <r>
      <rPr>
        <sz val="11"/>
        <color rgb="FFFF0000"/>
        <rFont val="Times New Roman"/>
        <family val="1"/>
      </rPr>
      <t>Hodi Lenairri</t>
    </r>
  </si>
  <si>
    <r>
      <t xml:space="preserve">Shoot and fruit borer, </t>
    </r>
    <r>
      <rPr>
        <sz val="11"/>
        <color theme="5" tint="-0.249977111117893"/>
        <rFont val="Times New Roman"/>
        <family val="1"/>
      </rPr>
      <t>Hoppers</t>
    </r>
    <r>
      <rPr>
        <sz val="11"/>
        <color theme="1"/>
        <rFont val="Times New Roman"/>
        <family val="1"/>
      </rPr>
      <t xml:space="preserve">, </t>
    </r>
    <r>
      <rPr>
        <sz val="11"/>
        <color theme="5" tint="-0.249977111117893"/>
        <rFont val="Times New Roman"/>
        <family val="1"/>
      </rPr>
      <t>Mites</t>
    </r>
    <r>
      <rPr>
        <sz val="11"/>
        <color theme="1"/>
        <rFont val="Times New Roman"/>
        <family val="1"/>
      </rPr>
      <t>, Thrips</t>
    </r>
  </si>
  <si>
    <t>Anthracnose, Damping off, Bacterial wilt, Foot rot,</t>
  </si>
  <si>
    <t>Variety AND isVarietyOf value Brinjal</t>
  </si>
  <si>
    <t>Pest and affects value Brinjal</t>
  </si>
  <si>
    <t>Disease and affects value Brinjal</t>
  </si>
  <si>
    <t>(Crop and isAffectedBy value Bacterial_Wilt)</t>
  </si>
  <si>
    <t>(Disease and isResistanceDiseaseOf some ( (DiseaseResistanceEvent and isDiseaseResistanceEventOf value SM 64) and (DiseaseResistanceEvent AND hasDiseaseResistanceRate value Low)))</t>
  </si>
  <si>
    <t>(Disease and isResistanceDiseaseOf some ( (DiseaseResistanceEvent and isDiseaseResistanceEventOf value ThinnavelliPurple) and (DiseaseResistanceEvent AND hasDiseaseResistanceRate value Low)))</t>
  </si>
  <si>
    <t>(Disease and isResistanceDiseaseOf some ( (DiseaseResistanceEvent and isDiseaseResistanceEventOf value Padagoda) and (DiseaseResistanceEvent AND hasDiseaseResistanceRate value Low)))</t>
  </si>
  <si>
    <t>(Disease and isResistanceDiseaseOf some ( (DiseaseResistanceEvent and isDiseaseResistanceEventOf value Amanda) and (DiseaseResistanceEvent AND hasDiseaseResistanceRate value Low)))</t>
  </si>
  <si>
    <t>(Disease and isResistanceDiseaseOf some ( (DiseaseResistanceEvent and isDiseaseResistanceEventOf value Anjalee) and (DiseaseResistanceEvent AND hasDiseaseResistanceRate value Low)))</t>
  </si>
  <si>
    <t>(Disease and isResistanceDiseaseOf some ( (DiseaseResistanceEvent and isDiseaseResistanceEventOf value Hodi_Lenairri) and (DiseaseResistanceEvent AND hasDiseaseResistanceRate value Low)))</t>
  </si>
  <si>
    <t>(Variety AND isVarietyOf value Brinjal) AND (Variety AND hasDiseaseResistanceEvent some ((DiseaseResistanceEvent AND hasResistanceDisease value Bacterial_Wilt) AND (DiseaseResistanceEvent AND hasDiseaseResistanceRate value Low)))</t>
  </si>
  <si>
    <t>(Variety and hasDiseaseResistanceEvent some (((DiseaseResistanceEvent AND hasResistanceDisease value Bacterial_Wilt) and (DiseaseResistanceEvent AND hasDiseaseResistanceRate value Low)) or((DiseaseResistanceEvent AND hasResistanceDisease value Foot_Rot) and (DiseaseResistanceEvent AND hasDiseaseResistanceRate value Low)) or ((DiseaseResistanceEvent AND hasResistanceDisease value Anthacnose) and (DiseaseResistanceEvent AND hasDiseaseResistanceRate value Low))or ((DiseaseResistanceEvent AND hasResistanceDisease value Damping-off) and (DiseaseResistanceEvent AND hasDiseaseResistanceRate value Low)))) and (Variety and isVarietyOf value Brinjal)</t>
  </si>
  <si>
    <t>(Variety and hasDiseaseResistanceEvent some ((DiseaseResistanceEvent AND hasResistanceDisease value Bacterial_Wilt) and (DiseaseResistanceEvent AND hasDiseaseResistanceRate value High))) and (Variety and isVarietyOf value Brinjal)</t>
  </si>
  <si>
    <t xml:space="preserve"> Symptom and isSymptomOf some ((GrowingProblemEvent and isGrowingProblemEventOf value Brinjal) and (GrowingProblemEvent and hasGrowingProblem value Damping-off))</t>
  </si>
  <si>
    <t xml:space="preserve"> Symptom and isSymptomOf some ((GrowingProblemEvent and isGrowingProblemEventOf value Brinjal) and (GrowingProblemEvent and hasGrowingProblem value Foot_Rot))</t>
  </si>
  <si>
    <t xml:space="preserve"> Symptom and isSymptomOf some ((GrowingProblemEvent and isGrowingProblemEventOf value Brinjal) and (GrowingProblemEvent and hasGrowingProblem value Anthacnose))</t>
  </si>
  <si>
    <t xml:space="preserve"> Symptom and isSymptomOf some ((GrowingProblemEvent and isGrowingProblemEventOf value Brinjal) and (GrowingProblemEvent and hasGrowingProblem value LittleLeaf))</t>
  </si>
  <si>
    <t xml:space="preserve"> Symptom and isSymptomOf some ((GrowingProblemEvent and isGrowingProblemEventOf value Brinjal) and (GrowingProblemEvent and hasGrowingProblem value Phomopsis_Blight))</t>
  </si>
  <si>
    <t xml:space="preserve"> Symptom and isSymptomOf some ((GrowingProblemEvent and isGrowingProblemEventOf value Brinjal) and (GrowingProblemEvent and hasGrowingProblem value Bacterial_Wilt))</t>
  </si>
  <si>
    <t xml:space="preserve"> Symptom and isSymptomOf some ((GrowingProblemEvent and isGrowingProblemEventOf value Brinjal) and (GrowingProblemEvent and hasGrowingProblem value Leaf_Webber))</t>
  </si>
  <si>
    <t xml:space="preserve"> Symptom and isSymptomOf some ((GrowingProblemEvent and isGrowingProblemEventOf value Brinjal) and (GrowingProblemEvent and hasGrowingProblem value Red_Spider_Mite))</t>
  </si>
  <si>
    <t xml:space="preserve"> GrowingProblem and isGrowingProblemOf some ((GrowingProblemEvent and isGrowingProblemEventOf value Brinjal) and (GrowingProblemEvent and hasSymptom value Sudden_and_permanent_wilting_similar_to_water_stress))</t>
  </si>
  <si>
    <t>DiseaseControl and controls value Damping-off</t>
  </si>
  <si>
    <t>ControlMethod and hasControlMethodT ype value "Cultural"^^xsd:string and isRelatedControlMethodOf some ((GrowingProblemE vent and hasGrowingProblem value Bacterial_Wilt) and (isGrowingProblem EventOf value Brinjal))</t>
  </si>
  <si>
    <t>ControlMethod and isRelatedControlMethodOf some ((GrowingProblemEvent and hasGrowingProblem value Damping-off) and (isGrowingProblemEventOf value Brinjal))</t>
  </si>
  <si>
    <r>
      <t xml:space="preserve">(Crop and isAffectedBy value Bacterial_Wilt) </t>
    </r>
    <r>
      <rPr>
        <b/>
        <sz val="11"/>
        <rFont val="Times New Roman"/>
        <family val="1"/>
      </rPr>
      <t>or</t>
    </r>
    <r>
      <rPr>
        <sz val="11"/>
        <rFont val="Times New Roman"/>
        <family val="1"/>
      </rPr>
      <t xml:space="preserve"> (Crop and isAffectedBy value Club_root)</t>
    </r>
  </si>
  <si>
    <r>
      <t xml:space="preserve">(Crop and isAffectedBy value Bacterial_Wilt) </t>
    </r>
    <r>
      <rPr>
        <b/>
        <sz val="11"/>
        <rFont val="Times New Roman"/>
        <family val="1"/>
      </rPr>
      <t>and</t>
    </r>
    <r>
      <rPr>
        <sz val="11"/>
        <rFont val="Times New Roman"/>
        <family val="1"/>
      </rPr>
      <t xml:space="preserve"> (Crop and isAffectedBy value Club_root)</t>
    </r>
  </si>
  <si>
    <r>
      <t xml:space="preserve">(Variety and hasDiseaseResistanceEvent some (((DiseaseResistanceEvent AND hasResistanceDisease value Bacterial_Wilt) and (DiseaseResistanceEvent AND hasDiseaseResistanceRate value High)) </t>
    </r>
    <r>
      <rPr>
        <b/>
        <sz val="11"/>
        <rFont val="Times New Roman"/>
        <family val="1"/>
      </rPr>
      <t>and</t>
    </r>
    <r>
      <rPr>
        <sz val="11"/>
        <rFont val="Times New Roman"/>
        <family val="1"/>
      </rPr>
      <t xml:space="preserve"> ((DiseaseResistanceEvent AND hasResistanceDisease value Damping-off) and (DiseaseResistanceEvent AND hasDiseaseResistanceRate value High)))) and (Variety and isVarietyOf value Brinjal)</t>
    </r>
  </si>
  <si>
    <t>affects(isAffectedBy): isGrowingProblemOf (hasGrowingProblem), isGowingProblemEventOf (hasGrowingProblemEvent)</t>
  </si>
  <si>
    <t>affects (isAffectedBy): isGrowingProblemOf (hasGrowingProblem), isGowingProblemEventOf (hasGrowingProblemEvent)</t>
  </si>
  <si>
    <t>affects (isAffectedBy): hasGrowingProblem  (isGrowingProblemOf),  hasGrowingProblemEvent(isGowingProblemEventOf )</t>
  </si>
  <si>
    <r>
      <t xml:space="preserve">Model does not contain a </t>
    </r>
    <r>
      <rPr>
        <sz val="11"/>
        <color rgb="FFFF0000"/>
        <rFont val="Times New Roman"/>
        <family val="1"/>
      </rPr>
      <t>Class</t>
    </r>
    <r>
      <rPr>
        <sz val="11"/>
        <color theme="1"/>
        <rFont val="Times New Roman"/>
        <family val="1"/>
      </rPr>
      <t xml:space="preserve"> to store Varity Types</t>
    </r>
  </si>
  <si>
    <r>
      <t xml:space="preserve">Name inconsistancies, Missing </t>
    </r>
    <r>
      <rPr>
        <sz val="11"/>
        <color rgb="FFFF0000"/>
        <rFont val="Times New Roman"/>
        <family val="1"/>
      </rPr>
      <t>individuals</t>
    </r>
    <r>
      <rPr>
        <sz val="11"/>
        <color theme="1"/>
        <rFont val="Times New Roman"/>
        <family val="1"/>
      </rPr>
      <t xml:space="preserve"> in the ontology (Incompleteness), Leaf webber, Red spider mite, White fly, Aphids, Mealy bug, Lace bug</t>
    </r>
  </si>
  <si>
    <r>
      <t xml:space="preserve">Missing </t>
    </r>
    <r>
      <rPr>
        <sz val="11"/>
        <color rgb="FFFF0000"/>
        <rFont val="Times New Roman"/>
        <family val="1"/>
      </rPr>
      <t>indivduals</t>
    </r>
    <r>
      <rPr>
        <sz val="11"/>
        <color theme="1"/>
        <rFont val="Times New Roman"/>
        <family val="1"/>
      </rPr>
      <t xml:space="preserve"> in the ontology (Incompleteness),Phomopsis blight, Little leaf</t>
    </r>
  </si>
  <si>
    <t>REMARKS</t>
  </si>
  <si>
    <t>Not Specifically Defined</t>
  </si>
  <si>
    <t>&lt;No verified Values&gt;</t>
  </si>
  <si>
    <t>Bacterial wilt</t>
  </si>
  <si>
    <t>x=ThinnavelliPurple</t>
  </si>
  <si>
    <t>Thinnavelli Purple</t>
  </si>
  <si>
    <r>
      <t>&lt;</t>
    </r>
    <r>
      <rPr>
        <sz val="11"/>
        <color rgb="FFFF0000"/>
        <rFont val="Times New Roman"/>
        <family val="1"/>
      </rPr>
      <t>No verified Values</t>
    </r>
    <r>
      <rPr>
        <sz val="11"/>
        <color theme="1"/>
        <rFont val="Times New Roman"/>
        <family val="1"/>
      </rPr>
      <t>&gt;</t>
    </r>
  </si>
  <si>
    <t>Thinnavellie Purple</t>
  </si>
  <si>
    <t>Anjalee</t>
  </si>
  <si>
    <r>
      <t xml:space="preserve">Anjalee, </t>
    </r>
    <r>
      <rPr>
        <sz val="11"/>
        <color rgb="FFC00000"/>
        <rFont val="Times New Roman"/>
        <family val="1"/>
      </rPr>
      <t>Padagoda</t>
    </r>
  </si>
  <si>
    <t>For other Growing Problem, Data have not been mentioned in the PoP and The ontology</t>
  </si>
  <si>
    <r>
      <t>No resistant rate (h</t>
    </r>
    <r>
      <rPr>
        <sz val="11"/>
        <color rgb="FFFF0000"/>
        <rFont val="Times New Roman"/>
        <family val="1"/>
      </rPr>
      <t>asDiseaseResistanceRate</t>
    </r>
    <r>
      <rPr>
        <sz val="11"/>
        <color theme="1"/>
        <rFont val="Times New Roman"/>
        <family val="1"/>
      </rPr>
      <t>)defined for Padagoda individual in the ontology. Resistancy for other diseases have not been mentioned in the PoP</t>
    </r>
  </si>
  <si>
    <t>the collar portion rot and root rot, ultimately the seedlings collapse and die</t>
  </si>
  <si>
    <t>yellowing of leaves, withering, lesions can see at the collar region of the affected plant</t>
  </si>
  <si>
    <t>flower drops, stem rots from top side, small round lesions filled with a fluid on the skin of the fruits and later it converts to fruit rots</t>
  </si>
  <si>
    <t>Infected leaves show a reduction in size and are malformed, generally shorter in stature bearing a large number of branches, roots, and leaves than healthy plants, green colour fruits, and flowers</t>
  </si>
  <si>
    <t>small circular spots appear on the petiole or stem (About 1-inch diameter).Later the spots become gray to brown colour.Infected fruits show purple sunken spots</t>
  </si>
  <si>
    <t>wilting of the foliage followed by collapse of the entire plant</t>
  </si>
  <si>
    <t>Wilting appears in immature shoots and leaves, small holes can be seen below the calyx of fruits and presence of frass and larva inside the damaged shoots and pods</t>
  </si>
  <si>
    <t>he larvae of the pest makes packed leaves and  feed them except veins, This damage causes to apical leaves slows down the plant growth</t>
  </si>
  <si>
    <t>After sap sucked from fruits, the coat becomes thick and brown. Deformed fruits can be seen in the plant. Commonly they sit on the lower surface of leaves and due to the damage, the leaves become roll and brown colour. At last dry and die. Whitish/yellowish dots spread on the upper surface of leaves or complete yellowing of leaves can be observed.</t>
  </si>
  <si>
    <t xml:space="preserve"> upward curling of leaves, scorched leaf margins, tip burning, yellowing, mottling and reduced leaf size. Insects can be seen on lower surface of leaves, and leaves turn brick red and crumble with heavy infestation</t>
  </si>
  <si>
    <t>Nymphs and adults can see on the lower surface of the leaves during dry weather conditions; Honeydew, associated sooty moulds and dull-looking leaves can be seen; leaf curling, yellowing, mosaic or yellowed veins</t>
  </si>
  <si>
    <t>Associated ants around the crops can be seen at seedling stage. These insects normally found in colonies on the underside of the leaves. Yellowing of leaves, stunted growth, and honeydew on infested crops. Sooty mould may grow on the honeydew. Curled, wrinkled or cupped leaves and mosaic patterns on the leaves due to virus infection that can be transmitted by the aphid</t>
  </si>
  <si>
    <t>Feeding by adults and immatures causes silverish spots, distorts plant growth and deforms flowers. Usually feed on the young lower leaf surface, buds, flowers, and fruits. In severe infestations, the leaves turn yellow or brown and dry on the lower leaf surfaces infested fruit is scarred and deformed</t>
  </si>
  <si>
    <t>Rotting the base of the nursery plant and then die</t>
  </si>
  <si>
    <t>At the collar region of the affected plant, lesions are visible</t>
  </si>
  <si>
    <t>appears immature shoot</t>
  </si>
  <si>
    <r>
      <t xml:space="preserve">Missing </t>
    </r>
    <r>
      <rPr>
        <sz val="11"/>
        <color rgb="FFFF0000"/>
        <rFont val="Times New Roman"/>
        <family val="1"/>
      </rPr>
      <t>individuals</t>
    </r>
    <r>
      <rPr>
        <sz val="11"/>
        <color theme="1"/>
        <rFont val="Times New Roman"/>
        <family val="1"/>
      </rPr>
      <t xml:space="preserve"> in the ontology </t>
    </r>
  </si>
  <si>
    <r>
      <t xml:space="preserve">Little leaf </t>
    </r>
    <r>
      <rPr>
        <sz val="11"/>
        <color rgb="FFFF0000"/>
        <rFont val="Times New Roman"/>
        <family val="1"/>
      </rPr>
      <t>individual</t>
    </r>
    <r>
      <rPr>
        <sz val="11"/>
        <color theme="1"/>
        <rFont val="Times New Roman"/>
        <family val="1"/>
      </rPr>
      <t xml:space="preserve"> is not in the ontology</t>
    </r>
  </si>
  <si>
    <r>
      <rPr>
        <sz val="11"/>
        <color rgb="FFFF0000"/>
        <rFont val="Times New Roman"/>
        <family val="1"/>
      </rPr>
      <t>Phomnopsis Blight</t>
    </r>
    <r>
      <rPr>
        <sz val="11"/>
        <color theme="1"/>
        <rFont val="Times New Roman"/>
        <family val="1"/>
      </rPr>
      <t xml:space="preserve"> is not in the ontology</t>
    </r>
  </si>
  <si>
    <r>
      <t xml:space="preserve">NO relation: </t>
    </r>
    <r>
      <rPr>
        <sz val="11"/>
        <color rgb="FFFF0000"/>
        <rFont val="Times New Roman"/>
        <family val="1"/>
      </rPr>
      <t>isSymptomOf</t>
    </r>
    <r>
      <rPr>
        <sz val="11"/>
        <color theme="1"/>
        <rFont val="Times New Roman"/>
        <family val="1"/>
      </rPr>
      <t xml:space="preserve"> is defined for Bacterial Wilt </t>
    </r>
  </si>
  <si>
    <r>
      <rPr>
        <sz val="11"/>
        <color rgb="FFFF0000"/>
        <rFont val="Times New Roman"/>
        <family val="1"/>
      </rPr>
      <t>Individual</t>
    </r>
    <r>
      <rPr>
        <sz val="11"/>
        <color theme="1"/>
        <rFont val="Times New Roman"/>
        <family val="1"/>
      </rPr>
      <t xml:space="preserve"> added partially, - incomplete</t>
    </r>
  </si>
  <si>
    <r>
      <t xml:space="preserve">NO </t>
    </r>
    <r>
      <rPr>
        <sz val="11"/>
        <color rgb="FFFF0000"/>
        <rFont val="Times New Roman"/>
        <family val="1"/>
      </rPr>
      <t>individual</t>
    </r>
    <r>
      <rPr>
        <sz val="11"/>
        <color theme="1"/>
        <rFont val="Times New Roman"/>
        <family val="1"/>
      </rPr>
      <t xml:space="preserve"> leaf webber is denfined in the ontology- incomplete</t>
    </r>
  </si>
  <si>
    <r>
      <t xml:space="preserve">NO </t>
    </r>
    <r>
      <rPr>
        <sz val="11"/>
        <color rgb="FFFF0000"/>
        <rFont val="Times New Roman"/>
        <family val="1"/>
      </rPr>
      <t>individual</t>
    </r>
    <r>
      <rPr>
        <sz val="11"/>
        <color theme="1"/>
        <rFont val="Times New Roman"/>
        <family val="1"/>
      </rPr>
      <t xml:space="preserve"> Red Spider Mits is denfined in the ontology- incomplete AND For Mite individual, Symptons has not been defined</t>
    </r>
  </si>
  <si>
    <r>
      <t xml:space="preserve">No </t>
    </r>
    <r>
      <rPr>
        <sz val="11"/>
        <color rgb="FFFF0000"/>
        <rFont val="Times New Roman"/>
        <family val="1"/>
      </rPr>
      <t>Symptoms</t>
    </r>
    <r>
      <rPr>
        <sz val="11"/>
        <color theme="1"/>
        <rFont val="Times New Roman"/>
        <family val="1"/>
      </rPr>
      <t xml:space="preserve"> </t>
    </r>
    <r>
      <rPr>
        <sz val="11"/>
        <color rgb="FFFF0000"/>
        <rFont val="Times New Roman"/>
        <family val="1"/>
      </rPr>
      <t>individuals</t>
    </r>
    <r>
      <rPr>
        <sz val="11"/>
        <color theme="1"/>
        <rFont val="Times New Roman"/>
        <family val="1"/>
      </rPr>
      <t xml:space="preserve"> have been defined for the </t>
    </r>
    <r>
      <rPr>
        <sz val="11"/>
        <color rgb="FFFF0000"/>
        <rFont val="Times New Roman"/>
        <family val="1"/>
      </rPr>
      <t>Hopper</t>
    </r>
    <r>
      <rPr>
        <sz val="11"/>
        <color theme="1"/>
        <rFont val="Times New Roman"/>
        <family val="1"/>
      </rPr>
      <t xml:space="preserve"> pest: Incomplete individuals</t>
    </r>
  </si>
  <si>
    <r>
      <t xml:space="preserve">No </t>
    </r>
    <r>
      <rPr>
        <sz val="11"/>
        <color rgb="FFFF0000"/>
        <rFont val="Times New Roman"/>
        <family val="1"/>
      </rPr>
      <t>Individual</t>
    </r>
    <r>
      <rPr>
        <sz val="11"/>
        <color theme="1"/>
        <rFont val="Times New Roman"/>
        <family val="1"/>
      </rPr>
      <t xml:space="preserve"> White fly defined in the ontology</t>
    </r>
  </si>
  <si>
    <r>
      <t xml:space="preserve">No </t>
    </r>
    <r>
      <rPr>
        <sz val="11"/>
        <color rgb="FFFF0000"/>
        <rFont val="Times New Roman"/>
        <family val="1"/>
      </rPr>
      <t>individual</t>
    </r>
    <r>
      <rPr>
        <sz val="11"/>
        <color theme="1"/>
        <rFont val="Times New Roman"/>
        <family val="1"/>
      </rPr>
      <t xml:space="preserve"> Aphids defined in the ontology</t>
    </r>
  </si>
  <si>
    <r>
      <t xml:space="preserve">No </t>
    </r>
    <r>
      <rPr>
        <sz val="11"/>
        <color rgb="FFFF0000"/>
        <rFont val="Times New Roman"/>
        <family val="1"/>
      </rPr>
      <t>Symptoms individuals</t>
    </r>
    <r>
      <rPr>
        <sz val="11"/>
        <color theme="1"/>
        <rFont val="Times New Roman"/>
        <family val="1"/>
      </rPr>
      <t xml:space="preserve"> for Thrips has been defined</t>
    </r>
  </si>
  <si>
    <t xml:space="preserve"> Symptom and isSymptomOf some ((GrowingProblemEvent and isGrowingProblemEventOf value Brinjal) AND (GrowingProblemEvent and hasGrowingProblem value Bacterial_Wilt))</t>
  </si>
  <si>
    <t>what are the symptoms of Bacterial Wilt in Brinjal?</t>
  </si>
  <si>
    <t>wilting of the foliage followed by collapse of the entire plant.</t>
  </si>
  <si>
    <r>
      <t xml:space="preserve">No </t>
    </r>
    <r>
      <rPr>
        <sz val="11"/>
        <color rgb="FFFF0000"/>
        <rFont val="Times New Roman"/>
        <family val="1"/>
      </rPr>
      <t>Symptoms individuals</t>
    </r>
    <r>
      <rPr>
        <sz val="11"/>
        <color theme="1"/>
        <rFont val="Times New Roman"/>
        <family val="1"/>
      </rPr>
      <t xml:space="preserve"> for Bacterial Wilt in Brinjal has been defined</t>
    </r>
  </si>
  <si>
    <t xml:space="preserve">Inverse CQs of CQ_14, if all CQ_14 are pass, then this CQ_16 will execute successfully </t>
  </si>
  <si>
    <t>Remove the affected plants from field, use disease resistant varieties, improve drainage and do crop rotation with non-solanaceous crops, do intercropping with cabbage/radish/knol khol, etc.</t>
  </si>
  <si>
    <t xml:space="preserve"> crop rotation with non-solanaceous crops, deep drain to facilitate drainage,  use disease resistant varieties</t>
  </si>
  <si>
    <t>ControlMethod and hasControlMethodType value "Cultural"^^xsd:string and isRelatedControlMethodOf some ((GrowingProblemEvent and hasGrowingProblem value Bacterial_Wilt) and (isGrowingProblemEventOf value Brinjal))</t>
  </si>
  <si>
    <r>
      <t xml:space="preserve">what are  control methods to </t>
    </r>
    <r>
      <rPr>
        <sz val="11"/>
        <color rgb="FFFF0000"/>
        <rFont val="Times New Roman"/>
        <family val="1"/>
      </rPr>
      <t xml:space="preserve">Bacterial Wilt </t>
    </r>
    <r>
      <rPr>
        <sz val="11"/>
        <color theme="1"/>
        <rFont val="Times New Roman"/>
        <family val="1"/>
      </rPr>
      <t>disease affected for Brinjal?</t>
    </r>
  </si>
  <si>
    <r>
      <t xml:space="preserve">Partially completed the ontology: </t>
    </r>
    <r>
      <rPr>
        <sz val="11"/>
        <color rgb="FFFF0000"/>
        <rFont val="Times New Roman"/>
        <family val="1"/>
      </rPr>
      <t>the detail "Remove the affected plants from field" is missing</t>
    </r>
  </si>
  <si>
    <r>
      <t xml:space="preserve"> </t>
    </r>
    <r>
      <rPr>
        <sz val="11"/>
        <color rgb="FFFF0000"/>
        <rFont val="Times New Roman"/>
        <family val="1"/>
      </rPr>
      <t>no Hodi Lenairri</t>
    </r>
    <r>
      <rPr>
        <sz val="11"/>
        <color theme="1"/>
        <rFont val="Times New Roman"/>
        <family val="1"/>
      </rPr>
      <t xml:space="preserve"> </t>
    </r>
    <r>
      <rPr>
        <sz val="11"/>
        <color rgb="FFFF0000"/>
        <rFont val="Times New Roman"/>
        <family val="1"/>
      </rPr>
      <t>individual</t>
    </r>
    <r>
      <rPr>
        <sz val="11"/>
        <color theme="1"/>
        <rFont val="Times New Roman"/>
        <family val="1"/>
      </rPr>
      <t xml:space="preserve"> is defined in the ontology</t>
    </r>
  </si>
  <si>
    <r>
      <t xml:space="preserve">Incomplete </t>
    </r>
    <r>
      <rPr>
        <sz val="11"/>
        <color rgb="FFFF0000"/>
        <rFont val="Times New Roman"/>
        <family val="1"/>
      </rPr>
      <t>instance</t>
    </r>
    <r>
      <rPr>
        <sz val="11"/>
        <color theme="1"/>
        <rFont val="Times New Roman"/>
        <family val="1"/>
      </rPr>
      <t xml:space="preserve">: </t>
    </r>
    <r>
      <rPr>
        <sz val="11"/>
        <color rgb="FFFF0000"/>
        <rFont val="Times New Roman"/>
        <family val="1"/>
      </rPr>
      <t>yellowing of leaves, withering, lesions can see at the collar regio</t>
    </r>
    <r>
      <rPr>
        <sz val="11"/>
        <color theme="1"/>
        <rFont val="Times New Roman"/>
        <family val="1"/>
      </rPr>
      <t>n is mssing.</t>
    </r>
  </si>
  <si>
    <r>
      <rPr>
        <b/>
        <sz val="11"/>
        <color theme="1"/>
        <rFont val="Times New Roman"/>
        <family val="1"/>
      </rPr>
      <t>Seed Treatment:</t>
    </r>
    <r>
      <rPr>
        <sz val="11"/>
        <color theme="1"/>
        <rFont val="Times New Roman"/>
        <family val="1"/>
      </rPr>
      <t xml:space="preserve"> Apply Captan 50% WP at the rate of 3 g/kg for large seeds and 6 g/kg for small seeds or apply Thiram 80% WP at the rate of 2 g/kg  for large seeds and 5 g/kg for small seeds or apply (Thiophanate-methyl 50% + Thiram 30%) at the rate of 2 g/kg  for large seeds and 4 g/kg for small seeds. </t>
    </r>
    <r>
      <rPr>
        <b/>
        <sz val="11"/>
        <color theme="1"/>
        <rFont val="Times New Roman"/>
        <family val="1"/>
      </rPr>
      <t>Soil Treatment</t>
    </r>
    <r>
      <rPr>
        <sz val="11"/>
        <color theme="1"/>
        <rFont val="Times New Roman"/>
        <family val="1"/>
      </rPr>
      <t>: Treat soil with Captan 50% WP in 5 L of water and apply at the rate of 6 g/m2 or Flutolanil 50% WP in 5 L of water and apply at the rate of 3 g/m2 or Thiram 80% WP in 5 L of water and apply at the rate of 7 g/m2 or (Thiophanate-methyl 50% + Thiram 30%) in 5 L of water and apply at the rate of 5 g/m2.</t>
    </r>
  </si>
  <si>
    <t>inconsistance and incomplete answer</t>
  </si>
  <si>
    <r>
      <t xml:space="preserve">What are the  suitable control meth ods  to X: </t>
    </r>
    <r>
      <rPr>
        <sz val="11"/>
        <color rgb="FFFF0000"/>
        <rFont val="Times New Roman"/>
        <family val="1"/>
      </rPr>
      <t xml:space="preserve">Damping off </t>
    </r>
    <r>
      <rPr>
        <sz val="11"/>
        <color theme="1"/>
        <rFont val="Times New Roman"/>
        <family val="1"/>
      </rPr>
      <t>in Brinjal ? AND How to apply the Control Methods AND In what stage?  AND what quality?</t>
    </r>
  </si>
  <si>
    <r>
      <rPr>
        <b/>
        <sz val="11"/>
        <rFont val="Times New Roman"/>
        <family val="1"/>
      </rPr>
      <t>Sub Query 1</t>
    </r>
    <r>
      <rPr>
        <sz val="11"/>
        <rFont val="Times New Roman"/>
        <family val="1"/>
      </rPr>
      <t xml:space="preserve">:  isOwnedBy value CME_5, isQuantityOfControlMethodEvent value CME_5, isPesticideOf value CME_5, isSpInforOfControlMethodEvent  value CME_5, isApplicationMethodOfControlMethodEvent  value CME_5, </t>
    </r>
    <r>
      <rPr>
        <b/>
        <sz val="11"/>
        <rFont val="Times New Roman"/>
        <family val="1"/>
      </rPr>
      <t>Sub Query 2</t>
    </r>
    <r>
      <rPr>
        <sz val="11"/>
        <rFont val="Times New Roman"/>
        <family val="1"/>
      </rPr>
      <t>: isOwnedBy value CME_4, isQuantityOfControlMethodEvent value CME_4, isPesticideOf value CME_4, isSpInforOfControlMethodEvent  value CME_4, isApplicationMethodOfControlMethodEvent  value CME_4</t>
    </r>
  </si>
  <si>
    <r>
      <rPr>
        <b/>
        <sz val="11"/>
        <color theme="1"/>
        <rFont val="Times New Roman"/>
        <family val="1"/>
      </rPr>
      <t>Seed Treatment</t>
    </r>
    <r>
      <rPr>
        <sz val="11"/>
        <color theme="1"/>
        <rFont val="Times New Roman"/>
        <family val="1"/>
      </rPr>
      <t xml:space="preserve">: Pre-sowing, grams per 1 liter of water, quality, 1.4,  Thiram, use 6 tank per acre, Mixed with water and spray       </t>
    </r>
    <r>
      <rPr>
        <b/>
        <sz val="11"/>
        <color theme="1"/>
        <rFont val="Times New Roman"/>
        <family val="1"/>
      </rPr>
      <t xml:space="preserve">Soil Treatment: </t>
    </r>
    <r>
      <rPr>
        <sz val="11"/>
        <color theme="1"/>
        <rFont val="Times New Roman"/>
        <family val="1"/>
      </rPr>
      <t>Apply captan</t>
    </r>
  </si>
  <si>
    <t xml:space="preserve"> Control Method, GrowingProblem. GrowingProblemEvent, Crop, Unit, Application Method, Quality, farming Stage, Location, Soil Type</t>
  </si>
  <si>
    <t xml:space="preserve"> isRelatedCOntrolMethodOf (isControlMethodOf, isControlMethodEventOf), hasGrowingProblem, isGrwoingProblemEventOf,isOwnedBy, isQuantityOfControlMethodEvent, isPesticideOf, isSpInforOfControlMethodEvent isApplicationMethodOfControlMethodEvent , hasPesticide</t>
  </si>
  <si>
    <t>CQ_20 AND sub Queries Covers CQs 21 - 26</t>
  </si>
  <si>
    <t>Not specific  query for Brinjal</t>
  </si>
  <si>
    <t>x= Foot Rot</t>
  </si>
  <si>
    <t>x= Anthracnose</t>
  </si>
  <si>
    <t>x= Phomopsis Blight</t>
  </si>
  <si>
    <t>x= Little leaf</t>
  </si>
  <si>
    <t>x= leaf Hopper</t>
  </si>
  <si>
    <t>x=Aphids</t>
  </si>
  <si>
    <t>x= White fly</t>
  </si>
  <si>
    <t>x= Red spider mite</t>
  </si>
  <si>
    <t>incomplete</t>
  </si>
  <si>
    <t>Inconsistency</t>
  </si>
  <si>
    <t>Total CQs</t>
  </si>
  <si>
    <t>completed</t>
  </si>
  <si>
    <t>consistent</t>
  </si>
  <si>
    <t>out of partially/completed CQs</t>
  </si>
  <si>
    <t>inconsistencies</t>
  </si>
  <si>
    <t>Incompleteness(P+C)</t>
  </si>
  <si>
    <t>34-3</t>
  </si>
  <si>
    <t>out of Partial/complete CQs-15</t>
  </si>
  <si>
    <t>Partially  Complete CQs</t>
  </si>
  <si>
    <t>Incomplete</t>
  </si>
  <si>
    <t xml:space="preserve">consistent </t>
  </si>
  <si>
    <r>
      <t xml:space="preserve">What are the varieties of </t>
    </r>
    <r>
      <rPr>
        <i/>
        <sz val="11"/>
        <color theme="1"/>
        <rFont val="Times New Roman"/>
        <family val="1"/>
      </rPr>
      <t>Brinjal</t>
    </r>
    <r>
      <rPr>
        <sz val="11"/>
        <color theme="1"/>
        <rFont val="Times New Roman"/>
        <family val="1"/>
      </rPr>
      <t>?</t>
    </r>
  </si>
  <si>
    <r>
      <t xml:space="preserve">what are the different types of Disease for </t>
    </r>
    <r>
      <rPr>
        <i/>
        <sz val="11"/>
        <color theme="1"/>
        <rFont val="Times New Roman"/>
        <family val="1"/>
      </rPr>
      <t>Brinjal</t>
    </r>
    <r>
      <rPr>
        <sz val="11"/>
        <color theme="1"/>
        <rFont val="Times New Roman"/>
        <family val="1"/>
      </rPr>
      <t>?</t>
    </r>
  </si>
  <si>
    <r>
      <t>what Crop/vegetable affected by</t>
    </r>
    <r>
      <rPr>
        <i/>
        <sz val="11"/>
        <color theme="1"/>
        <rFont val="Times New Roman"/>
        <family val="1"/>
      </rPr>
      <t xml:space="preserve"> Bacterial Wilt</t>
    </r>
    <r>
      <rPr>
        <sz val="11"/>
        <color theme="1"/>
        <rFont val="Times New Roman"/>
        <family val="1"/>
      </rPr>
      <t>?</t>
    </r>
  </si>
  <si>
    <t>what are chemical control methods to Bacterial Wilt disease?</t>
  </si>
  <si>
    <t>what is the control method need to apply in Growing stage (farming stages) to control Bacterial Wilt in Brinjal?</t>
  </si>
  <si>
    <t>When  the control method: x for Late blight in Brinjal will be applied?</t>
  </si>
  <si>
    <t>what  quantity of the control method:x need to be applied for late blight in Brinjal?</t>
  </si>
  <si>
    <t>Student_1.OWL - DL/SPARQL</t>
  </si>
  <si>
    <t>Student_3.OWL - DL/SPARQL</t>
  </si>
  <si>
    <r>
      <t>SELECT ?subject ?object
	WHERE { ?subject a:</t>
    </r>
    <r>
      <rPr>
        <sz val="11"/>
        <color theme="1"/>
        <rFont val="Calibri"/>
        <family val="2"/>
        <scheme val="minor"/>
      </rPr>
      <t>hasChemicalControls ?object.
		?subject a:hasPest a:Thrips. }</t>
    </r>
  </si>
  <si>
    <r>
      <t>SELECT ?subject ?x ?object 
	WHERE { ?subject a:</t>
    </r>
    <r>
      <rPr>
        <sz val="11"/>
        <color theme="1"/>
        <rFont val="Calibri"/>
        <family val="2"/>
        <scheme val="minor"/>
      </rPr>
      <t>hasNONChemicalControls ?object.
		?subject a:hasPest ?Thrips. }</t>
    </r>
  </si>
  <si>
    <t>Student_2.OWL - DL/SPARQL</t>
  </si>
  <si>
    <t>Note: No sufficent schema relations to create queries</t>
  </si>
  <si>
    <r>
      <rPr>
        <b/>
        <sz val="11"/>
        <color theme="1"/>
        <rFont val="Times New Roman"/>
        <family val="1"/>
      </rPr>
      <t>Apply redomil as a soil to contro</t>
    </r>
    <r>
      <rPr>
        <sz val="11"/>
        <color theme="1"/>
        <rFont val="Times New Roman"/>
        <family val="1"/>
      </rPr>
      <t xml:space="preserve">l: pre-sowing and growing stages, </t>
    </r>
    <r>
      <rPr>
        <b/>
        <sz val="11"/>
        <color theme="1"/>
        <rFont val="Times New Roman"/>
        <family val="1"/>
      </rPr>
      <t>Improve Drainag</t>
    </r>
    <r>
      <rPr>
        <sz val="11"/>
        <color theme="1"/>
        <rFont val="Times New Roman"/>
        <family val="1"/>
      </rPr>
      <t xml:space="preserve">e: pre-sowing and growing stages, </t>
    </r>
    <r>
      <rPr>
        <b/>
        <sz val="11"/>
        <color theme="1"/>
        <rFont val="Times New Roman"/>
        <family val="1"/>
      </rPr>
      <t>Use recommended fungicides</t>
    </r>
    <r>
      <rPr>
        <sz val="11"/>
        <color theme="1"/>
        <rFont val="Times New Roman"/>
        <family val="1"/>
      </rPr>
      <t xml:space="preserve">: In growing stage, Thiram 80 WP, quality 1.4, grams per 1 liter of water, mix with water and spray, use 6 tank per acre </t>
    </r>
  </si>
  <si>
    <r>
      <t xml:space="preserve">ControlMethod and isRelatedControlMethodOf some ((GrowingProblemEvent and hasGrowingProblem value Foot_Rot) and (isGrowingProblemEventOf value Brinjal))   </t>
    </r>
    <r>
      <rPr>
        <b/>
        <sz val="11"/>
        <rFont val="Times New Roman"/>
        <family val="1"/>
      </rPr>
      <t>Sub Query 1:</t>
    </r>
    <r>
      <rPr>
        <sz val="11"/>
        <rFont val="Times New Roman"/>
        <family val="1"/>
      </rPr>
      <t xml:space="preserve">  isOwnedBy value CME_6, isQuantityOfControlMethodEvent value CME_6, isPesticideOf value CME_6, isSpInforOfControlMethodEvent  value CME_6, isApplicationMethodOfControlMethodEvent  value CME_6,</t>
    </r>
    <r>
      <rPr>
        <b/>
        <sz val="11"/>
        <rFont val="Times New Roman"/>
        <family val="1"/>
      </rPr>
      <t xml:space="preserve"> Sub Query 2</t>
    </r>
    <r>
      <rPr>
        <sz val="11"/>
        <rFont val="Times New Roman"/>
        <family val="1"/>
      </rPr>
      <t xml:space="preserve">: isOwnedBy value CME_7, isQuantityOfControlMethodEvent value CME_7, isPesticideOf value CME_7, isSpInforOfControlMethodEvent  value CME_7, isApplicationMethodOfControlMethodEvent  value CME_7, </t>
    </r>
    <r>
      <rPr>
        <b/>
        <sz val="11"/>
        <rFont val="Times New Roman"/>
        <family val="1"/>
      </rPr>
      <t>Sub Query 3:</t>
    </r>
    <r>
      <rPr>
        <sz val="11"/>
        <rFont val="Times New Roman"/>
        <family val="1"/>
      </rPr>
      <t xml:space="preserve"> isOwnedBy value CME_8, isQuantityOfControlMethodEvent value CME_8, isPesticideOf value CME_8, isSpInforOfControlMethodEvent  value CME_8, isApplicationMethodOfControlMethodEvent  value CME_8, </t>
    </r>
  </si>
  <si>
    <t xml:space="preserve">Remove and distory infected plant: use recommended fungicide: in Growing Stage, </t>
  </si>
  <si>
    <r>
      <t xml:space="preserve">ControlMethod and isRelatedControlMethodOf some ((GrowingProblemEvent and hasGrowingProblem value Anthacnose) and (isGrowingProblemEventOf value Brinjal)) </t>
    </r>
    <r>
      <rPr>
        <b/>
        <sz val="11"/>
        <rFont val="Times New Roman"/>
        <family val="1"/>
      </rPr>
      <t>Sub Query 1:</t>
    </r>
    <r>
      <rPr>
        <sz val="11"/>
        <rFont val="Times New Roman"/>
        <family val="1"/>
      </rPr>
      <t xml:space="preserve">  isOwnedBy value CME_9, isQuantityOfControlMethodEvent value CME_9, isPesticideOf value CME_9, isSpInforOfControlMethodEvent  value CME_9, isApplicationMethodOfControlMethodEvent  value CME_9, </t>
    </r>
    <r>
      <rPr>
        <b/>
        <sz val="11"/>
        <rFont val="Times New Roman"/>
        <family val="1"/>
      </rPr>
      <t>Sub Query 2</t>
    </r>
    <r>
      <rPr>
        <sz val="11"/>
        <rFont val="Times New Roman"/>
        <family val="1"/>
      </rPr>
      <t>: isOwnedBy value CME_10, isQuantityOfControlMethodEvent value CME_10, isPesticideOf value CME_10, isSpInforOfControlMethodEvent  value CME_10, isApplicationMethodOfControlMethodEvent  value CME_10,</t>
    </r>
  </si>
  <si>
    <t>ControlMethod and isRelatedControlMethodOf some ((GrowingProblemEvent and hasGrowingProblem value Phomopsis_Blight) and (isGrowingProblemEventOf value Brinjal))</t>
  </si>
  <si>
    <t>ControlMethod and isRelatedControlMethodOf some ((GrowingProblemEvent and hasGrowingProblem value White_fly) and (isGrowingProblemEventOf value Brinjal))</t>
  </si>
  <si>
    <t>Concept</t>
  </si>
  <si>
    <t>ControlMethod and isRelatedControlMethodOf some ((GrowingProblemEvent and hasGrowingProblem value Little_Leaf) and (isGrowingProblemEventOf value Brinjal))</t>
  </si>
  <si>
    <r>
      <rPr>
        <sz val="11"/>
        <color rgb="FFFF0000"/>
        <rFont val="Times New Roman"/>
        <family val="1"/>
      </rPr>
      <t>(SM 64 in the ontology, SM 164 in PoP??)- Inconsistency??</t>
    </r>
    <r>
      <rPr>
        <sz val="11"/>
        <color theme="1"/>
        <rFont val="Times New Roman"/>
        <family val="1"/>
      </rPr>
      <t xml:space="preserve">, </t>
    </r>
    <r>
      <rPr>
        <sz val="11"/>
        <color rgb="FF0070C0"/>
        <rFont val="Times New Roman"/>
        <family val="1"/>
      </rPr>
      <t>Hodi Lenairri not in the ontology- Incompleteness</t>
    </r>
  </si>
  <si>
    <t>ControlMethod and isRelatedControlMethodOf some ((GrowingProblemEvent and hasGrowingProblem value Thrips) and (isGrowingProblemEventOf value Brinjal))</t>
  </si>
  <si>
    <t>x= Thrips</t>
  </si>
  <si>
    <t>use recommned insecticide</t>
  </si>
  <si>
    <t>ControlMethod and isRelatedControlMethodOf some ((GrowingProblemEvent and hasGrowingProblem value Hoppers) and (isGrowingProblemEventOf value Brinjal))</t>
  </si>
  <si>
    <t>ControlMethod and isRelatedControlMethodOf some ((GrowingProblemEvent and hasGrowingProblem value Aphids) and (isGrowingProblemEventOf value Brinjal))</t>
  </si>
  <si>
    <t>No related application, quality, stages information in the ontology</t>
  </si>
  <si>
    <r>
      <t>No instance</t>
    </r>
    <r>
      <rPr>
        <sz val="11"/>
        <color rgb="FFFF0000"/>
        <rFont val="Times New Roman"/>
        <family val="1"/>
      </rPr>
      <t xml:space="preserve"> Aphid in the ontology</t>
    </r>
    <r>
      <rPr>
        <sz val="11"/>
        <color theme="1"/>
        <rFont val="Times New Roman"/>
        <family val="1"/>
      </rPr>
      <t xml:space="preserve">  and related application, quality, stages information in the ontology</t>
    </r>
  </si>
  <si>
    <r>
      <t>No instance</t>
    </r>
    <r>
      <rPr>
        <sz val="11"/>
        <color rgb="FFFF0000"/>
        <rFont val="Times New Roman"/>
        <family val="1"/>
      </rPr>
      <t xml:space="preserve"> White fly</t>
    </r>
    <r>
      <rPr>
        <sz val="11"/>
        <color theme="1"/>
        <rFont val="Times New Roman"/>
        <family val="1"/>
      </rPr>
      <t xml:space="preserve"> and related application, quality, stages information in the ontology</t>
    </r>
  </si>
  <si>
    <r>
      <t xml:space="preserve">No instance </t>
    </r>
    <r>
      <rPr>
        <sz val="11"/>
        <color rgb="FFFF0000"/>
        <rFont val="Times New Roman"/>
        <family val="1"/>
      </rPr>
      <t>leaf</t>
    </r>
    <r>
      <rPr>
        <sz val="11"/>
        <color theme="1"/>
        <rFont val="Times New Roman"/>
        <family val="1"/>
      </rPr>
      <t xml:space="preserve"> </t>
    </r>
    <r>
      <rPr>
        <sz val="11"/>
        <color rgb="FFFF0000"/>
        <rFont val="Times New Roman"/>
        <family val="1"/>
      </rPr>
      <t>weber</t>
    </r>
    <r>
      <rPr>
        <sz val="11"/>
        <color theme="1"/>
        <rFont val="Times New Roman"/>
        <family val="1"/>
      </rPr>
      <t xml:space="preserve"> and related application, quality, stages information in the ontology</t>
    </r>
  </si>
  <si>
    <r>
      <rPr>
        <b/>
        <sz val="11"/>
        <color theme="1"/>
        <rFont val="Times New Roman"/>
        <family val="1"/>
      </rPr>
      <t>sulfur can be used</t>
    </r>
    <r>
      <rPr>
        <sz val="11"/>
        <color theme="1"/>
        <rFont val="Times New Roman"/>
        <family val="1"/>
      </rPr>
      <t>: in growing stage, sulfur quality 5, use 6 tank per acre, Mixed with water and spray, grams per 1 liter of water</t>
    </r>
  </si>
  <si>
    <t>x= shoot and fruit borer</t>
  </si>
  <si>
    <t>ControlMethod and isRelatedControlMethodOf some ((GrowingProblemEvent and hasGrowingProblem value Mites) and (isGrowingProblemEventOf value Brinjal))</t>
  </si>
  <si>
    <t>use recommned insecticide in the growing stage</t>
  </si>
  <si>
    <t>ControlMethod and isRelatedControlMethodOf some ((GrowingProblemEvent and hasGrowingProblem value shoot_and_fruit_borer) and (isGrowingProblemEventOf value Brinjal)), Sub Query 1:  isOwnedBy value CME_11,</t>
  </si>
  <si>
    <t>Spray a recommended insecticide at 50% flowering stage. Delay the application of chemicals until the damage exceeds the 5 % level to increase the population of natural enemies. Dilute 3 ml of Chlorantraniliprole 200 g/l SC in 16 L of water and apply at the rate of 150-210 ml/ha. OR dilute 32 ml of Chromafenozide 50 g/l SC in 16 L of water and apply at the rate of 640-1200 ml/ha. OR dilute 8 g of Flubendiamide 24% WG in 16 L of water and apply at the rate of 160-250 g/ha OR dilute 10 g of Flubendiamide 20% WG in 16 L of water and apply at the rate of 200-300 g/ha OR dilute 24 ml of Etofenprox 100 g/l EC in 16 L of water and apply at the rate of 480-900 ml/ha dilute 12 ml of Deltamethrin 25 g/l EC in 16 L of water and apply at the rate of 225-420 ml/ha- in Growing Stage</t>
  </si>
  <si>
    <t>x=leaf webber</t>
  </si>
  <si>
    <t>ControlMethod and isRelatedControlMethodOf some ((GrowingProblemEvent and hasGrowingProblem value Leaf_webber) and (isGrowingProblemEventOf value Brinjal))</t>
  </si>
  <si>
    <t>remove and destruct the tightly packed leaves.If the damage spreads continuously, control using a recommernded insecticide.</t>
  </si>
  <si>
    <t>Apply pressurized water into the underside of the leaves to reduce mite population. If the damage spreads continuously, control using a recommended insecticide and do not apply with the same mode of action (same group) more than two times per season. conserve natural enemies by limiting the application of acaricides. Dilute 80 g of Sulphur 80 % WP/WP in 10 L of water and apply at the rate of 2.5-4.8 kg/ha (do not apply when the temperature is higher than 32 °C. Apply into the underside of leaves) OR Dilute 6 ml of Abamectin 18 g/l EC in 10 L of water and apply at the rate of 180-360 ml/ha OR Dilute 15 ml of Hexythiazox 5% EC in 10 L of water and apply at the rate of 600-1000 ml/ha. - Growing stage</t>
  </si>
  <si>
    <t xml:space="preserve"> Apply recommended pesticides when population exceeds 5-6 whiteflies/plant. Dilute 25g of Thiocyclam 50% SP in 10 L of water and apply at the rate of 800-1000 g/ha OR to control immature stages dilute 6 g of Buprofezin 10% WP in 10 L of water and apply at the rate of 190 g/ha, OR dilute 5g of Pymetrozine 50% WG OR Sulfloxaflor 50% WG in 16 L of water and apply at the rate of 100-180 g/ha.</t>
  </si>
  <si>
    <t xml:space="preserve"> If 2-3 out of 20-30 plants have at least 2 aphid colonies, undertake control measures. Wash infested areas of plants with a strong jet of water. Spray with neem products. Eggs and immature stages are controlled by Buprofezin. Dilute 10 g of Buprofezin 10% WP in 16 L of water and apply at the rate of 200-1500 g/ha. Dilute 5 g of Sulfoxaflor 50% WG in 16 L of water and apply 100-200g/ha or dilute 8 g of Pymetrozine 50% WG in 16 L of water and apply 160-400 g/ha or dilute 45 ml of Buprofezin 250 g/l SC in 16 L of water and apply 900-1700 ml/ha or dilute 32 ml of Carbosulfan 200 g/l SC in 16 L of water and apply 640-1200 ml/ha or dilute 20 ml of Ethiprole 100 g/l SC in 16 L of water and apply 400-1700 ml/ha or dilute 45 ml of Azadirachtin-A 7.5% EC in 16 L of water and apply 900-1750 ml/ha.</t>
  </si>
  <si>
    <t>Do overhead irrigation daily at midday to reduce thrips. Leaves must dry quickly to avoid diseases. Eggs and immature stages are controlled by Buprofezin. Dilute 45 ml of Buprofezin 25% SC in 16 L of water and apply at the rate of 590-1500 ml/ha. Dilute 2 g of Imidacloprid 70% WG in 16 L of water and apply 60 g/ha or dilute 5 g of Sulfoxaflor 50% WG in 16 L of water and apply 100-200 g/ha or dilute 4 g of Chlorantraniliprole 20% + Thiamethoxam 20% WG in 16 L of water and apply 80-150 g/ha or dilute 8 g of Pymetrozine 50% WG in 16 L of water and apply 160-300 g/ha or dilute 16 ml of Fipronil 50 g/l SC in 16 L of water and apply 320-600 ml/ha or dilute 16 ml of Azadirachtin 50 g/l SC in 16 L of water and apply 320-600 ml/ha or dilute 45 ml of Azadirachtin-A 7.5% EC in 16 L of water and apply 900-1750 ml/ha.</t>
  </si>
  <si>
    <t>Apply synthetic chemicals when population exceeds 5-6 hoppers/plant. Dilute 10 g of Acetamiprid (20% SP) OR Acephate (75% SP) in 10 L of water and apply at the rate of 320-600 g/ha OR dilute 10 ml of Imidachloprid (200 g/l SC) in 10 L of water and apply at the rate of 320-600 ml/ha. Stop application at onset of fruiting</t>
  </si>
  <si>
    <r>
      <rPr>
        <b/>
        <sz val="11"/>
        <color theme="1"/>
        <rFont val="Times New Roman"/>
        <family val="1"/>
      </rPr>
      <t>Improving drainage,</t>
    </r>
    <r>
      <rPr>
        <sz val="11"/>
        <color theme="1"/>
        <rFont val="Times New Roman"/>
        <family val="1"/>
      </rPr>
      <t xml:space="preserve"> keep the field clean, and </t>
    </r>
    <r>
      <rPr>
        <b/>
        <sz val="11"/>
        <color theme="1"/>
        <rFont val="Times New Roman"/>
        <family val="1"/>
      </rPr>
      <t>use recommended fungicides</t>
    </r>
    <r>
      <rPr>
        <sz val="11"/>
        <color theme="1"/>
        <rFont val="Times New Roman"/>
        <family val="1"/>
      </rPr>
      <t>.Dilute 7 g of Thiram 80% WP in 5 L of water OR Dilute 3 g of Thiophanate methyl 70% WP in 5 L of water OR Dilute 5 g of Thiophanate methyl 50% WP + Thiram 30% WP (Homai) in 5 L of water OR Dilute 6 g of Captan 50% WP in 5 L of water and spray to the affected plants and root area of surrounding plants. Apply this rate for 1 square meter of soil. in growing stage</t>
    </r>
  </si>
  <si>
    <r>
      <rPr>
        <b/>
        <sz val="11"/>
        <color theme="1"/>
        <rFont val="Times New Roman"/>
        <family val="1"/>
      </rPr>
      <t>Remove and destroy infected fruits from the plants and spray recommended fungicide</t>
    </r>
    <r>
      <rPr>
        <sz val="11"/>
        <color theme="1"/>
        <rFont val="Times New Roman"/>
        <family val="1"/>
      </rPr>
      <t>s.Dilute 20 g of Mancozeb 75% WP in 5 L of water OR Dilute 30 ml of Chlorothalonil 500 g/l SC in 5 L of water OR Dilute 6 g of Tebuconazole 250 g/l EC in 5 L of water OR Dilute 7 ml of Carbendazim 500 SC in 5 L of water OR  Dilute 7 ml of Carbendazim 50% WP in 5 L of water and apply to a square meter of the soil.</t>
    </r>
  </si>
  <si>
    <r>
      <rPr>
        <b/>
        <sz val="11"/>
        <color theme="1"/>
        <rFont val="Times New Roman"/>
        <family val="1"/>
      </rPr>
      <t>Remove and destroy infected fruits from the plants and spray recommended fungicides</t>
    </r>
    <r>
      <rPr>
        <sz val="11"/>
        <color theme="1"/>
        <rFont val="Times New Roman"/>
        <family val="1"/>
      </rPr>
      <t>.Dilute 20 g of Mancozeb 75% WP in 5 L of water OR Dilute 30 ml of Chlorothalonil 500 g/l SC in 5 L of water OR Dilute 6 g of Thiophanate methyl 70% WP in 5 L of water OR Dilute 7 ml of Carbendazim 500 SC in 5 L of water OR  Dilute 7 ml of Carbendazim 50% WP in 5 L of water and apply to square meter of the soil. in growing stage</t>
    </r>
  </si>
  <si>
    <t>establish a net or physical barrier using locally available materials.Using certain plant growth regulators limited yields can be achieved with the disease symptoms.If the damage spreads continuously, control vector (Leafhopper) using a recommended insecticide.Dilute 10 g of Acetamiprid 20% SP in 10 L of water and apply at the rate of 320-400 g/ha OR Dilute 10 g of Acephate 75% SP in 10 L of water and apply at the rate of 320-400 ml/ha. Read manufacturer's instructions carefully before handling the pesticides.</t>
  </si>
  <si>
    <r>
      <t>No instance</t>
    </r>
    <r>
      <rPr>
        <sz val="11"/>
        <color rgb="FFFF0000"/>
        <rFont val="Times New Roman"/>
        <family val="1"/>
      </rPr>
      <t xml:space="preserve"> Phomopsis_Blight and related application, quality, stages information in the ontology</t>
    </r>
    <r>
      <rPr>
        <sz val="11"/>
        <color theme="1"/>
        <rFont val="Times New Roman"/>
        <family val="1"/>
      </rPr>
      <t>, inconsistance and incomplete answer</t>
    </r>
  </si>
  <si>
    <r>
      <t>No instance</t>
    </r>
    <r>
      <rPr>
        <sz val="11"/>
        <color rgb="FFFF0000"/>
        <rFont val="Times New Roman"/>
        <family val="1"/>
      </rPr>
      <t xml:space="preserve"> Little leaf in the ontology</t>
    </r>
    <r>
      <rPr>
        <sz val="11"/>
        <color theme="1"/>
        <rFont val="Times New Roman"/>
        <family val="1"/>
      </rPr>
      <t xml:space="preserve"> and related application, quality, stages information in the ontology, inconsistance and incomplete answer</t>
    </r>
  </si>
  <si>
    <t>Summary</t>
  </si>
  <si>
    <t>Fully completed CQs</t>
  </si>
  <si>
    <t>Descriptive Answers- undestandability</t>
  </si>
  <si>
    <t>Understandability</t>
  </si>
  <si>
    <t>Incomplete CQs (partially/Null)</t>
  </si>
  <si>
    <t>partial answers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</si>
</sst>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FF0000"/>
      <name val="Calibri"/>
      <family val="2"/>
      <scheme val="minor"/>
    </font>
    <font>
      <b/>
      <sz val="11"/>
      <color theme="1"/>
      <name val="Calibri"/>
      <family val="2"/>
      <scheme val="minor"/>
    </font>
    <font>
      <sz val="11"/>
      <color theme="1"/>
      <name val="Times New Roman"/>
      <family val="1"/>
    </font>
    <font>
      <sz val="11"/>
      <name val="Times New Roman"/>
      <family val="1"/>
    </font>
    <font>
      <sz val="11"/>
      <color rgb="FFFF0000"/>
      <name val="Times New Roman"/>
      <family val="1"/>
    </font>
    <font>
      <sz val="11"/>
      <color theme="4"/>
      <name val="Calibri"/>
      <family val="2"/>
      <scheme val="minor"/>
    </font>
    <font>
      <sz val="11"/>
      <color rgb="FF0070C0"/>
      <name val="Times New Roman"/>
      <family val="1"/>
    </font>
    <font>
      <b/>
      <sz val="11"/>
      <color theme="1"/>
      <name val="Times New Roman"/>
      <family val="1"/>
    </font>
    <font>
      <sz val="11"/>
      <color rgb="FFC00000"/>
      <name val="Times New Roman"/>
      <family val="1"/>
    </font>
    <font>
      <i/>
      <sz val="11"/>
      <color theme="1"/>
      <name val="Times New Roman"/>
      <family val="1"/>
    </font>
    <font>
      <sz val="11"/>
      <color theme="5" tint="-0.249977111117893"/>
      <name val="Times New Roman"/>
      <family val="1"/>
    </font>
    <font>
      <b/>
      <sz val="11"/>
      <name val="Times New Roman"/>
      <family val="1"/>
    </font>
    <font>
      <sz val="11"/>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9" tint="0.39997558519241921"/>
        <bgColor indexed="64"/>
      </patternFill>
    </fill>
    <fill>
      <patternFill patternType="solid">
        <fgColor theme="1" tint="0.499984740745262"/>
        <bgColor indexed="64"/>
      </patternFill>
    </fill>
    <fill>
      <patternFill patternType="solid">
        <fgColor rgb="FF7030A0"/>
        <bgColor indexed="64"/>
      </patternFill>
    </fill>
    <fill>
      <patternFill patternType="solid">
        <fgColor theme="1" tint="0.34998626667073579"/>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s>
  <cellStyleXfs count="1">
    <xf numFmtId="0" fontId="0" fillId="0" borderId="0"/>
  </cellStyleXfs>
  <cellXfs count="69">
    <xf numFmtId="0" fontId="0" fillId="0" borderId="0" xfId="0"/>
    <xf numFmtId="0" fontId="0" fillId="2" borderId="0" xfId="0" applyFill="1"/>
    <xf numFmtId="0" fontId="2" fillId="0" borderId="0" xfId="0" applyFont="1"/>
    <xf numFmtId="0" fontId="0" fillId="0" borderId="0" xfId="0" applyAlignment="1">
      <alignment wrapText="1"/>
    </xf>
    <xf numFmtId="0" fontId="3" fillId="3" borderId="1" xfId="0" applyFont="1" applyFill="1" applyBorder="1" applyAlignment="1">
      <alignment wrapText="1"/>
    </xf>
    <xf numFmtId="0" fontId="3" fillId="0" borderId="1" xfId="0" applyFont="1" applyBorder="1" applyAlignment="1">
      <alignment wrapText="1"/>
    </xf>
    <xf numFmtId="0" fontId="2" fillId="0" borderId="1" xfId="0" applyFont="1" applyBorder="1" applyAlignment="1">
      <alignment wrapText="1"/>
    </xf>
    <xf numFmtId="0" fontId="0" fillId="2" borderId="1" xfId="0" applyFill="1" applyBorder="1"/>
    <xf numFmtId="0" fontId="0" fillId="0" borderId="1" xfId="0" applyBorder="1"/>
    <xf numFmtId="0" fontId="0" fillId="0" borderId="1" xfId="0" applyBorder="1" applyAlignment="1">
      <alignment wrapText="1"/>
    </xf>
    <xf numFmtId="0" fontId="4" fillId="0" borderId="1" xfId="0" applyFont="1" applyBorder="1" applyAlignment="1">
      <alignment vertical="top" wrapText="1"/>
    </xf>
    <xf numFmtId="0" fontId="3" fillId="0" borderId="1" xfId="0" applyFont="1" applyBorder="1" applyAlignment="1">
      <alignment vertical="top" wrapText="1"/>
    </xf>
    <xf numFmtId="0" fontId="0" fillId="0" borderId="1" xfId="0" applyBorder="1" applyAlignment="1">
      <alignment vertical="top"/>
    </xf>
    <xf numFmtId="0" fontId="3" fillId="0" borderId="1" xfId="0" applyFont="1" applyBorder="1" applyAlignment="1">
      <alignment vertical="top"/>
    </xf>
    <xf numFmtId="0" fontId="0" fillId="0" borderId="1" xfId="0" applyBorder="1" applyAlignment="1">
      <alignment vertical="top" wrapText="1"/>
    </xf>
    <xf numFmtId="0" fontId="13" fillId="0" borderId="1" xfId="0" applyFont="1" applyBorder="1" applyAlignment="1">
      <alignment horizontal="left" vertical="top" wrapText="1"/>
    </xf>
    <xf numFmtId="0" fontId="3" fillId="5" borderId="1" xfId="0" applyFont="1" applyFill="1" applyBorder="1" applyAlignment="1">
      <alignment vertical="top" wrapText="1"/>
    </xf>
    <xf numFmtId="0" fontId="0" fillId="0" borderId="0" xfId="0" applyAlignment="1">
      <alignment vertical="top"/>
    </xf>
    <xf numFmtId="0" fontId="4" fillId="6" borderId="1" xfId="0" applyFont="1" applyFill="1" applyBorder="1" applyAlignment="1">
      <alignment vertical="top" wrapText="1"/>
    </xf>
    <xf numFmtId="0" fontId="3" fillId="6" borderId="1" xfId="0" applyFont="1" applyFill="1" applyBorder="1" applyAlignment="1">
      <alignment vertical="top" wrapText="1"/>
    </xf>
    <xf numFmtId="0" fontId="13" fillId="6" borderId="1" xfId="0" applyFont="1" applyFill="1" applyBorder="1" applyAlignment="1">
      <alignment vertical="top" wrapText="1"/>
    </xf>
    <xf numFmtId="0" fontId="0" fillId="6" borderId="1" xfId="0" applyFill="1" applyBorder="1" applyAlignment="1">
      <alignment vertical="top"/>
    </xf>
    <xf numFmtId="0" fontId="0" fillId="6" borderId="1" xfId="0" applyFill="1" applyBorder="1" applyAlignment="1">
      <alignment vertical="top" wrapText="1"/>
    </xf>
    <xf numFmtId="0" fontId="5" fillId="0" borderId="1" xfId="0" applyFont="1" applyBorder="1" applyAlignment="1">
      <alignment vertical="top"/>
    </xf>
    <xf numFmtId="0" fontId="13" fillId="0" borderId="1" xfId="0" applyFont="1" applyBorder="1" applyAlignment="1">
      <alignment vertical="top" wrapText="1"/>
    </xf>
    <xf numFmtId="0" fontId="4" fillId="4" borderId="1" xfId="0" applyFont="1" applyFill="1" applyBorder="1" applyAlignment="1">
      <alignment vertical="top" wrapText="1"/>
    </xf>
    <xf numFmtId="0" fontId="3" fillId="4" borderId="1" xfId="0" applyFont="1" applyFill="1" applyBorder="1" applyAlignment="1">
      <alignment vertical="top" wrapText="1"/>
    </xf>
    <xf numFmtId="0" fontId="3" fillId="0" borderId="0" xfId="0" applyFont="1" applyAlignment="1">
      <alignment vertical="top" wrapText="1"/>
    </xf>
    <xf numFmtId="0" fontId="0" fillId="0" borderId="0" xfId="0" applyAlignment="1">
      <alignment vertical="top" wrapText="1"/>
    </xf>
    <xf numFmtId="0" fontId="0" fillId="0" borderId="7" xfId="0" applyBorder="1" applyAlignment="1">
      <alignment horizontal="center" vertical="top"/>
    </xf>
    <xf numFmtId="0" fontId="3" fillId="0" borderId="5" xfId="0" applyFont="1" applyBorder="1" applyAlignment="1">
      <alignment horizontal="center" vertical="top" wrapText="1"/>
    </xf>
    <xf numFmtId="0" fontId="3" fillId="0" borderId="6" xfId="0" applyFont="1" applyBorder="1" applyAlignment="1">
      <alignment horizontal="center" vertical="top" wrapText="1"/>
    </xf>
    <xf numFmtId="0" fontId="3" fillId="0" borderId="2" xfId="0" applyFont="1" applyBorder="1" applyAlignment="1">
      <alignment horizontal="center" vertical="top" wrapText="1"/>
    </xf>
    <xf numFmtId="0" fontId="1" fillId="0" borderId="1" xfId="0" applyFont="1" applyBorder="1" applyAlignment="1">
      <alignment wrapText="1"/>
    </xf>
    <xf numFmtId="0" fontId="1" fillId="0" borderId="1" xfId="0" applyFont="1" applyBorder="1"/>
    <xf numFmtId="0" fontId="0" fillId="2" borderId="1" xfId="0" applyFill="1" applyBorder="1" applyAlignment="1">
      <alignment wrapText="1"/>
    </xf>
    <xf numFmtId="0" fontId="2" fillId="2" borderId="1" xfId="0" applyFont="1" applyFill="1" applyBorder="1" applyAlignment="1">
      <alignment wrapText="1"/>
    </xf>
    <xf numFmtId="0" fontId="2" fillId="2" borderId="1" xfId="0" applyFont="1" applyFill="1" applyBorder="1"/>
    <xf numFmtId="0" fontId="2" fillId="0" borderId="1" xfId="0" applyFont="1" applyBorder="1"/>
    <xf numFmtId="0" fontId="3" fillId="0" borderId="1" xfId="0" applyFont="1" applyBorder="1"/>
    <xf numFmtId="0" fontId="2" fillId="2" borderId="1" xfId="0" applyFont="1" applyFill="1" applyBorder="1" applyAlignment="1">
      <alignment vertical="top"/>
    </xf>
    <xf numFmtId="0" fontId="2" fillId="2" borderId="1" xfId="0" applyFont="1" applyFill="1" applyBorder="1" applyAlignment="1">
      <alignment vertical="top" wrapText="1"/>
    </xf>
    <xf numFmtId="0" fontId="3" fillId="3" borderId="4" xfId="0" applyFont="1" applyFill="1" applyBorder="1" applyAlignment="1">
      <alignment vertical="center" wrapText="1"/>
    </xf>
    <xf numFmtId="0" fontId="4" fillId="3" borderId="4" xfId="0" applyFont="1" applyFill="1" applyBorder="1" applyAlignment="1">
      <alignment vertical="center" wrapText="1"/>
    </xf>
    <xf numFmtId="0" fontId="3" fillId="3" borderId="1" xfId="0" applyFont="1" applyFill="1" applyBorder="1" applyAlignment="1">
      <alignment horizontal="right" wrapText="1"/>
    </xf>
    <xf numFmtId="0" fontId="2" fillId="3" borderId="1" xfId="0" applyFont="1" applyFill="1" applyBorder="1"/>
    <xf numFmtId="0" fontId="0" fillId="0" borderId="1" xfId="0" applyBorder="1" applyAlignment="1">
      <alignment horizontal="left" wrapText="1"/>
    </xf>
    <xf numFmtId="0" fontId="0" fillId="0" borderId="1" xfId="0" applyBorder="1" applyAlignment="1">
      <alignment horizontal="left" vertical="top" wrapText="1"/>
    </xf>
    <xf numFmtId="0" fontId="3" fillId="3" borderId="0" xfId="0" applyFont="1" applyFill="1" applyAlignment="1">
      <alignment wrapText="1"/>
    </xf>
    <xf numFmtId="0" fontId="3" fillId="3" borderId="0" xfId="0" applyFont="1" applyFill="1" applyAlignment="1">
      <alignment vertical="center" wrapText="1"/>
    </xf>
    <xf numFmtId="0" fontId="4" fillId="0" borderId="0" xfId="0" applyFont="1" applyAlignment="1">
      <alignment vertical="top" wrapText="1"/>
    </xf>
    <xf numFmtId="0" fontId="3" fillId="0" borderId="0" xfId="0" applyFont="1" applyAlignment="1">
      <alignment vertical="top"/>
    </xf>
    <xf numFmtId="0" fontId="3" fillId="0" borderId="0" xfId="0" applyFont="1"/>
    <xf numFmtId="0" fontId="2" fillId="0" borderId="0" xfId="0" applyFont="1" applyAlignment="1">
      <alignment wrapText="1"/>
    </xf>
    <xf numFmtId="0" fontId="0" fillId="0" borderId="1" xfId="0" applyBorder="1" applyAlignment="1">
      <alignment horizontal="left"/>
    </xf>
    <xf numFmtId="0" fontId="3" fillId="0" borderId="6" xfId="0" applyFont="1" applyBorder="1" applyAlignment="1">
      <alignment vertical="top" wrapText="1"/>
    </xf>
    <xf numFmtId="0" fontId="3" fillId="0" borderId="2" xfId="0" applyFont="1" applyBorder="1" applyAlignment="1">
      <alignment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3" fillId="0" borderId="6" xfId="0" applyFont="1" applyBorder="1" applyAlignment="1">
      <alignment horizontal="center" vertical="top" wrapText="1"/>
    </xf>
    <xf numFmtId="0" fontId="3" fillId="0" borderId="2" xfId="0" applyFont="1" applyBorder="1" applyAlignment="1">
      <alignment horizontal="center" vertical="top" wrapText="1"/>
    </xf>
    <xf numFmtId="0" fontId="3" fillId="3" borderId="6" xfId="0" applyFont="1" applyFill="1" applyBorder="1" applyAlignment="1">
      <alignment horizontal="center" vertical="top" wrapText="1"/>
    </xf>
    <xf numFmtId="0" fontId="3" fillId="3" borderId="2" xfId="0" applyFont="1" applyFill="1" applyBorder="1" applyAlignment="1">
      <alignment horizontal="center" vertical="top" wrapText="1"/>
    </xf>
    <xf numFmtId="0" fontId="0" fillId="0" borderId="6" xfId="0" applyBorder="1" applyAlignment="1">
      <alignment horizontal="center" vertical="top" wrapText="1"/>
    </xf>
    <xf numFmtId="0" fontId="0" fillId="0" borderId="2" xfId="0" applyBorder="1" applyAlignment="1">
      <alignment horizontal="center" vertical="top" wrapText="1"/>
    </xf>
    <xf numFmtId="0" fontId="0" fillId="2" borderId="1" xfId="0" applyFill="1" applyBorder="1" applyAlignment="1">
      <alignment horizontal="center"/>
    </xf>
    <xf numFmtId="0" fontId="0" fillId="2" borderId="0" xfId="0" applyFill="1" applyAlignment="1">
      <alignment horizontal="center"/>
    </xf>
    <xf numFmtId="0" fontId="3" fillId="0" borderId="3" xfId="0" applyFont="1" applyBorder="1" applyAlignment="1">
      <alignment horizontal="center" vertical="top"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1899B-93CB-4B56-A5E4-357D1A19DB16}">
  <dimension ref="A1:R65"/>
  <sheetViews>
    <sheetView zoomScale="80" zoomScaleNormal="80" workbookViewId="0">
      <pane ySplit="1" topLeftCell="A59" activePane="bottomLeft" state="frozen"/>
      <selection pane="bottomLeft" activeCell="C64" sqref="C64"/>
    </sheetView>
  </sheetViews>
  <sheetFormatPr defaultRowHeight="15" x14ac:dyDescent="0.25"/>
  <cols>
    <col min="1" max="1" width="7.28515625" customWidth="1"/>
    <col min="2" max="2" width="14.85546875" style="3" customWidth="1"/>
    <col min="3" max="3" width="38.5703125" style="3" customWidth="1"/>
    <col min="4" max="4" width="50.140625" style="28" customWidth="1"/>
    <col min="5" max="5" width="31.7109375" style="28" customWidth="1"/>
    <col min="6" max="6" width="40.7109375" style="28" customWidth="1"/>
    <col min="7" max="9" width="19.7109375" style="28" customWidth="1"/>
    <col min="10" max="10" width="29.42578125" style="28" customWidth="1"/>
    <col min="11" max="11" width="26.28515625" style="17" customWidth="1"/>
    <col min="12" max="12" width="10" style="17" customWidth="1"/>
    <col min="13" max="13" width="15" style="17" customWidth="1"/>
    <col min="14" max="14" width="29.5703125" style="17" customWidth="1"/>
    <col min="15" max="15" width="27.42578125" style="17" customWidth="1"/>
    <col min="16" max="16" width="54.42578125" style="17" customWidth="1"/>
    <col min="17" max="17" width="13.85546875" customWidth="1"/>
    <col min="18" max="18" width="15.28515625" customWidth="1"/>
  </cols>
  <sheetData>
    <row r="1" spans="1:18" ht="30" x14ac:dyDescent="0.25">
      <c r="B1" s="45" t="s">
        <v>1</v>
      </c>
      <c r="C1" s="45" t="s">
        <v>0</v>
      </c>
      <c r="D1" s="40" t="s">
        <v>280</v>
      </c>
      <c r="E1" s="40" t="s">
        <v>278</v>
      </c>
      <c r="F1" s="41" t="s">
        <v>279</v>
      </c>
      <c r="G1" s="41" t="s">
        <v>438</v>
      </c>
      <c r="H1" s="41" t="s">
        <v>439</v>
      </c>
      <c r="I1" s="41" t="s">
        <v>502</v>
      </c>
      <c r="J1" s="40" t="s">
        <v>467</v>
      </c>
      <c r="K1" s="40" t="s">
        <v>152</v>
      </c>
      <c r="L1" s="40" t="s">
        <v>126</v>
      </c>
      <c r="M1" s="40" t="s">
        <v>142</v>
      </c>
      <c r="N1" s="40" t="s">
        <v>127</v>
      </c>
      <c r="O1" s="41" t="s">
        <v>139</v>
      </c>
      <c r="P1" s="40" t="s">
        <v>367</v>
      </c>
      <c r="Q1" s="40" t="s">
        <v>435</v>
      </c>
      <c r="R1" s="40" t="s">
        <v>436</v>
      </c>
    </row>
    <row r="2" spans="1:18" ht="45" x14ac:dyDescent="0.25">
      <c r="A2">
        <v>1</v>
      </c>
      <c r="B2" s="4" t="s">
        <v>2</v>
      </c>
      <c r="C2" s="42" t="s">
        <v>195</v>
      </c>
      <c r="D2" s="10" t="s">
        <v>333</v>
      </c>
      <c r="E2" s="11" t="s">
        <v>329</v>
      </c>
      <c r="F2" s="11" t="s">
        <v>330</v>
      </c>
      <c r="G2" s="11">
        <v>0</v>
      </c>
      <c r="H2" s="11">
        <v>1</v>
      </c>
      <c r="I2" s="11">
        <v>1</v>
      </c>
      <c r="J2" s="11" t="s">
        <v>252</v>
      </c>
      <c r="K2" s="12" t="s">
        <v>251</v>
      </c>
      <c r="L2" s="12" t="s">
        <v>130</v>
      </c>
      <c r="M2" s="12" t="s">
        <v>130</v>
      </c>
      <c r="N2" s="12" t="s">
        <v>253</v>
      </c>
      <c r="O2" s="12" t="s">
        <v>130</v>
      </c>
      <c r="P2" s="11" t="s">
        <v>469</v>
      </c>
      <c r="Q2" s="8">
        <v>1</v>
      </c>
      <c r="R2" s="8"/>
    </row>
    <row r="3" spans="1:18" ht="30" x14ac:dyDescent="0.25">
      <c r="A3">
        <v>2</v>
      </c>
      <c r="B3" s="4" t="s">
        <v>3</v>
      </c>
      <c r="C3" s="42" t="s">
        <v>196</v>
      </c>
      <c r="D3" s="10" t="s">
        <v>281</v>
      </c>
      <c r="E3" s="13" t="s">
        <v>46</v>
      </c>
      <c r="F3" s="11" t="s">
        <v>282</v>
      </c>
      <c r="G3" s="11">
        <v>0</v>
      </c>
      <c r="H3" s="11"/>
      <c r="I3" s="11"/>
      <c r="J3" s="11" t="s">
        <v>197</v>
      </c>
      <c r="K3" s="12" t="s">
        <v>130</v>
      </c>
      <c r="L3" s="12" t="s">
        <v>130</v>
      </c>
      <c r="M3" s="12" t="s">
        <v>130</v>
      </c>
      <c r="N3" s="12" t="s">
        <v>130</v>
      </c>
      <c r="O3" s="12" t="s">
        <v>130</v>
      </c>
      <c r="P3" s="11" t="s">
        <v>364</v>
      </c>
      <c r="Q3" s="8">
        <v>1</v>
      </c>
      <c r="R3" s="8"/>
    </row>
    <row r="4" spans="1:18" ht="45" x14ac:dyDescent="0.25">
      <c r="A4">
        <v>3</v>
      </c>
      <c r="B4" s="4" t="s">
        <v>4</v>
      </c>
      <c r="C4" s="42" t="s">
        <v>5</v>
      </c>
      <c r="D4" s="10" t="s">
        <v>198</v>
      </c>
      <c r="E4" s="11" t="s">
        <v>283</v>
      </c>
      <c r="F4" s="11" t="s">
        <v>283</v>
      </c>
      <c r="G4" s="11">
        <v>1</v>
      </c>
      <c r="H4" s="11">
        <v>1</v>
      </c>
      <c r="I4" s="11">
        <v>1</v>
      </c>
      <c r="J4" s="11" t="s">
        <v>256</v>
      </c>
      <c r="K4" s="12" t="s">
        <v>130</v>
      </c>
      <c r="L4" s="12" t="s">
        <v>130</v>
      </c>
      <c r="M4" s="14" t="s">
        <v>130</v>
      </c>
      <c r="N4" s="12" t="s">
        <v>130</v>
      </c>
      <c r="O4" s="14" t="s">
        <v>255</v>
      </c>
      <c r="P4" s="13"/>
      <c r="Q4" s="8"/>
      <c r="R4" s="8"/>
    </row>
    <row r="5" spans="1:18" ht="75" x14ac:dyDescent="0.25">
      <c r="A5">
        <v>4</v>
      </c>
      <c r="B5" s="4" t="s">
        <v>6</v>
      </c>
      <c r="C5" s="42" t="s">
        <v>199</v>
      </c>
      <c r="D5" s="10" t="s">
        <v>334</v>
      </c>
      <c r="E5" s="11" t="s">
        <v>331</v>
      </c>
      <c r="F5" s="11" t="s">
        <v>284</v>
      </c>
      <c r="G5" s="11">
        <v>0</v>
      </c>
      <c r="H5" s="11">
        <v>1</v>
      </c>
      <c r="I5" s="11">
        <v>1</v>
      </c>
      <c r="J5" s="11" t="s">
        <v>254</v>
      </c>
      <c r="K5" s="15" t="s">
        <v>361</v>
      </c>
      <c r="L5" s="12" t="s">
        <v>130</v>
      </c>
      <c r="M5" s="12" t="s">
        <v>130</v>
      </c>
      <c r="N5" s="12" t="s">
        <v>253</v>
      </c>
      <c r="O5" s="14" t="s">
        <v>255</v>
      </c>
      <c r="P5" s="11" t="s">
        <v>365</v>
      </c>
      <c r="Q5" s="8">
        <v>1</v>
      </c>
      <c r="R5" s="8">
        <v>1</v>
      </c>
    </row>
    <row r="6" spans="1:18" ht="75" x14ac:dyDescent="0.25">
      <c r="A6">
        <v>5</v>
      </c>
      <c r="B6" s="4" t="s">
        <v>7</v>
      </c>
      <c r="C6" s="42" t="s">
        <v>200</v>
      </c>
      <c r="D6" s="10" t="s">
        <v>335</v>
      </c>
      <c r="E6" s="11" t="s">
        <v>332</v>
      </c>
      <c r="F6" s="11" t="s">
        <v>285</v>
      </c>
      <c r="G6" s="11">
        <v>0</v>
      </c>
      <c r="H6" s="11">
        <v>1</v>
      </c>
      <c r="I6" s="11">
        <v>1</v>
      </c>
      <c r="J6" s="11" t="s">
        <v>257</v>
      </c>
      <c r="K6" s="15" t="s">
        <v>362</v>
      </c>
      <c r="L6" s="12" t="s">
        <v>130</v>
      </c>
      <c r="M6" s="12" t="s">
        <v>130</v>
      </c>
      <c r="N6" s="12" t="s">
        <v>253</v>
      </c>
      <c r="O6" s="14" t="s">
        <v>255</v>
      </c>
      <c r="P6" s="11" t="s">
        <v>366</v>
      </c>
      <c r="Q6" s="8">
        <v>1</v>
      </c>
      <c r="R6" s="8"/>
    </row>
    <row r="7" spans="1:18" ht="75" hidden="1" x14ac:dyDescent="0.25">
      <c r="B7" s="4" t="s">
        <v>8</v>
      </c>
      <c r="C7" s="42" t="s">
        <v>201</v>
      </c>
      <c r="D7" s="10" t="s">
        <v>336</v>
      </c>
      <c r="E7" s="16" t="s">
        <v>286</v>
      </c>
      <c r="F7" s="11"/>
      <c r="G7" s="11"/>
      <c r="H7" s="11"/>
      <c r="I7" s="11"/>
      <c r="J7" s="11" t="s">
        <v>257</v>
      </c>
      <c r="K7" s="15" t="s">
        <v>363</v>
      </c>
      <c r="L7" s="12" t="s">
        <v>130</v>
      </c>
      <c r="M7" s="12" t="s">
        <v>130</v>
      </c>
      <c r="N7" s="14" t="s">
        <v>258</v>
      </c>
      <c r="O7" s="14" t="s">
        <v>255</v>
      </c>
      <c r="P7" s="12"/>
      <c r="Q7" s="8"/>
      <c r="R7" s="8"/>
    </row>
    <row r="8" spans="1:18" ht="75" hidden="1" x14ac:dyDescent="0.25">
      <c r="B8" s="4" t="s">
        <v>9</v>
      </c>
      <c r="C8" s="42" t="s">
        <v>10</v>
      </c>
      <c r="D8" s="10" t="s">
        <v>358</v>
      </c>
      <c r="E8" s="16" t="s">
        <v>426</v>
      </c>
      <c r="F8" s="11"/>
      <c r="G8" s="11"/>
      <c r="H8" s="11"/>
      <c r="I8" s="11"/>
      <c r="J8" s="11" t="s">
        <v>257</v>
      </c>
      <c r="K8" s="15" t="s">
        <v>363</v>
      </c>
      <c r="L8" s="12" t="s">
        <v>130</v>
      </c>
      <c r="M8" s="12" t="s">
        <v>130</v>
      </c>
      <c r="N8" s="14" t="s">
        <v>258</v>
      </c>
      <c r="O8" s="14" t="s">
        <v>255</v>
      </c>
      <c r="P8" s="12"/>
      <c r="Q8" s="8"/>
      <c r="R8" s="8"/>
    </row>
    <row r="9" spans="1:18" ht="75" hidden="1" x14ac:dyDescent="0.25">
      <c r="B9" s="4" t="s">
        <v>11</v>
      </c>
      <c r="C9" s="42" t="s">
        <v>12</v>
      </c>
      <c r="D9" s="10" t="s">
        <v>359</v>
      </c>
      <c r="E9" s="16" t="s">
        <v>286</v>
      </c>
      <c r="F9" s="11"/>
      <c r="G9" s="11"/>
      <c r="H9" s="11"/>
      <c r="I9" s="11"/>
      <c r="J9" s="11" t="s">
        <v>257</v>
      </c>
      <c r="K9" s="15" t="s">
        <v>363</v>
      </c>
      <c r="L9" s="12" t="s">
        <v>130</v>
      </c>
      <c r="M9" s="12" t="s">
        <v>130</v>
      </c>
      <c r="N9" s="14" t="s">
        <v>260</v>
      </c>
      <c r="O9" s="14" t="s">
        <v>255</v>
      </c>
      <c r="P9" s="12"/>
      <c r="Q9" s="8"/>
      <c r="R9" s="8"/>
    </row>
    <row r="10" spans="1:18" ht="105" x14ac:dyDescent="0.25">
      <c r="B10" s="4" t="s">
        <v>13</v>
      </c>
      <c r="C10" s="43" t="s">
        <v>202</v>
      </c>
      <c r="D10" s="18" t="s">
        <v>337</v>
      </c>
      <c r="E10" s="19" t="s">
        <v>84</v>
      </c>
      <c r="F10" s="19" t="s">
        <v>368</v>
      </c>
      <c r="G10" s="19"/>
      <c r="H10" s="19"/>
      <c r="I10" s="19"/>
      <c r="J10" s="19" t="s">
        <v>262</v>
      </c>
      <c r="K10" s="20" t="s">
        <v>259</v>
      </c>
      <c r="L10" s="21" t="s">
        <v>130</v>
      </c>
      <c r="M10" s="21" t="s">
        <v>130</v>
      </c>
      <c r="N10" s="22" t="s">
        <v>261</v>
      </c>
      <c r="O10" s="21" t="s">
        <v>130</v>
      </c>
      <c r="P10" s="12"/>
      <c r="Q10" s="8"/>
      <c r="R10" s="8"/>
    </row>
    <row r="11" spans="1:18" ht="105" x14ac:dyDescent="0.25">
      <c r="B11" s="44" t="s">
        <v>203</v>
      </c>
      <c r="C11" s="43" t="s">
        <v>202</v>
      </c>
      <c r="D11" s="10" t="s">
        <v>337</v>
      </c>
      <c r="E11" s="11" t="s">
        <v>84</v>
      </c>
      <c r="F11" s="23" t="s">
        <v>369</v>
      </c>
      <c r="G11" s="23"/>
      <c r="H11" s="23"/>
      <c r="I11" s="23"/>
      <c r="J11" s="11" t="s">
        <v>262</v>
      </c>
      <c r="K11" s="24" t="s">
        <v>259</v>
      </c>
      <c r="L11" s="12" t="s">
        <v>130</v>
      </c>
      <c r="M11" s="12" t="s">
        <v>130</v>
      </c>
      <c r="N11" s="14" t="s">
        <v>261</v>
      </c>
      <c r="O11" s="12" t="s">
        <v>130</v>
      </c>
      <c r="P11" s="12"/>
      <c r="Q11" s="8"/>
      <c r="R11" s="8"/>
    </row>
    <row r="12" spans="1:18" ht="105" x14ac:dyDescent="0.25">
      <c r="A12">
        <v>6</v>
      </c>
      <c r="B12" s="44" t="s">
        <v>204</v>
      </c>
      <c r="C12" s="43" t="s">
        <v>371</v>
      </c>
      <c r="D12" s="10" t="s">
        <v>338</v>
      </c>
      <c r="E12" s="13" t="s">
        <v>370</v>
      </c>
      <c r="F12" s="13" t="s">
        <v>370</v>
      </c>
      <c r="G12" s="13">
        <v>1</v>
      </c>
      <c r="H12" s="13">
        <v>1</v>
      </c>
      <c r="I12" s="13">
        <v>1</v>
      </c>
      <c r="J12" s="11" t="s">
        <v>262</v>
      </c>
      <c r="K12" s="24" t="s">
        <v>259</v>
      </c>
      <c r="L12" s="12" t="s">
        <v>130</v>
      </c>
      <c r="M12" s="12" t="s">
        <v>130</v>
      </c>
      <c r="N12" s="14" t="s">
        <v>261</v>
      </c>
      <c r="O12" s="12" t="s">
        <v>130</v>
      </c>
      <c r="P12" s="12"/>
      <c r="Q12" s="8"/>
      <c r="R12" s="8"/>
    </row>
    <row r="13" spans="1:18" ht="105" x14ac:dyDescent="0.25">
      <c r="B13" s="44" t="s">
        <v>205</v>
      </c>
      <c r="C13" s="43" t="s">
        <v>206</v>
      </c>
      <c r="D13" s="10" t="s">
        <v>339</v>
      </c>
      <c r="E13" s="11" t="s">
        <v>46</v>
      </c>
      <c r="F13" s="23" t="s">
        <v>369</v>
      </c>
      <c r="G13" s="23"/>
      <c r="H13" s="23"/>
      <c r="I13" s="23"/>
      <c r="J13" s="11" t="s">
        <v>262</v>
      </c>
      <c r="K13" s="24" t="s">
        <v>259</v>
      </c>
      <c r="L13" s="12" t="s">
        <v>130</v>
      </c>
      <c r="M13" s="12" t="s">
        <v>130</v>
      </c>
      <c r="N13" s="14" t="s">
        <v>261</v>
      </c>
      <c r="O13" s="12" t="s">
        <v>130</v>
      </c>
      <c r="P13" s="12"/>
      <c r="Q13" s="8"/>
      <c r="R13" s="8"/>
    </row>
    <row r="14" spans="1:18" ht="105" x14ac:dyDescent="0.25">
      <c r="B14" s="44" t="s">
        <v>207</v>
      </c>
      <c r="C14" s="43" t="s">
        <v>208</v>
      </c>
      <c r="D14" s="10" t="s">
        <v>340</v>
      </c>
      <c r="E14" s="11" t="s">
        <v>46</v>
      </c>
      <c r="F14" s="23" t="s">
        <v>369</v>
      </c>
      <c r="G14" s="23"/>
      <c r="H14" s="23"/>
      <c r="I14" s="23"/>
      <c r="J14" s="11" t="s">
        <v>262</v>
      </c>
      <c r="K14" s="14" t="s">
        <v>259</v>
      </c>
      <c r="L14" s="12" t="s">
        <v>130</v>
      </c>
      <c r="M14" s="12" t="s">
        <v>130</v>
      </c>
      <c r="N14" s="14" t="s">
        <v>261</v>
      </c>
      <c r="O14" s="12" t="s">
        <v>130</v>
      </c>
      <c r="P14" s="12"/>
      <c r="Q14" s="8"/>
      <c r="R14" s="8"/>
    </row>
    <row r="15" spans="1:18" ht="105" x14ac:dyDescent="0.25">
      <c r="B15" s="44" t="s">
        <v>209</v>
      </c>
      <c r="C15" s="43" t="s">
        <v>210</v>
      </c>
      <c r="D15" s="10" t="s">
        <v>341</v>
      </c>
      <c r="E15" s="11" t="s">
        <v>46</v>
      </c>
      <c r="F15" s="23" t="s">
        <v>369</v>
      </c>
      <c r="G15" s="23"/>
      <c r="H15" s="23"/>
      <c r="I15" s="23"/>
      <c r="J15" s="11" t="s">
        <v>262</v>
      </c>
      <c r="K15" s="14" t="s">
        <v>259</v>
      </c>
      <c r="L15" s="12" t="s">
        <v>130</v>
      </c>
      <c r="M15" s="12" t="s">
        <v>130</v>
      </c>
      <c r="N15" s="14" t="s">
        <v>261</v>
      </c>
      <c r="O15" s="12" t="s">
        <v>130</v>
      </c>
      <c r="P15" s="12"/>
      <c r="Q15" s="8"/>
      <c r="R15" s="8"/>
    </row>
    <row r="16" spans="1:18" ht="105" x14ac:dyDescent="0.25">
      <c r="B16" s="44" t="s">
        <v>211</v>
      </c>
      <c r="C16" s="43" t="s">
        <v>212</v>
      </c>
      <c r="D16" s="10" t="s">
        <v>342</v>
      </c>
      <c r="E16" s="11" t="s">
        <v>46</v>
      </c>
      <c r="F16" s="23" t="s">
        <v>369</v>
      </c>
      <c r="G16" s="23"/>
      <c r="H16" s="23"/>
      <c r="I16" s="23"/>
      <c r="J16" s="11" t="s">
        <v>262</v>
      </c>
      <c r="K16" s="14" t="s">
        <v>259</v>
      </c>
      <c r="L16" s="12" t="s">
        <v>130</v>
      </c>
      <c r="M16" s="12" t="s">
        <v>130</v>
      </c>
      <c r="N16" s="14" t="s">
        <v>261</v>
      </c>
      <c r="O16" s="12" t="s">
        <v>130</v>
      </c>
      <c r="P16" s="11" t="s">
        <v>416</v>
      </c>
      <c r="Q16" s="8">
        <v>0</v>
      </c>
      <c r="R16" s="8"/>
    </row>
    <row r="17" spans="1:18" ht="120" x14ac:dyDescent="0.25">
      <c r="A17">
        <v>7</v>
      </c>
      <c r="B17" s="4" t="s">
        <v>14</v>
      </c>
      <c r="C17" s="42" t="s">
        <v>213</v>
      </c>
      <c r="D17" s="10" t="s">
        <v>343</v>
      </c>
      <c r="E17" s="13" t="s">
        <v>374</v>
      </c>
      <c r="F17" s="13" t="s">
        <v>372</v>
      </c>
      <c r="G17" s="13">
        <v>1</v>
      </c>
      <c r="H17" s="13">
        <v>1</v>
      </c>
      <c r="I17" s="13">
        <v>1</v>
      </c>
      <c r="J17" s="11" t="s">
        <v>263</v>
      </c>
      <c r="K17" s="14" t="s">
        <v>264</v>
      </c>
      <c r="L17" s="12" t="s">
        <v>130</v>
      </c>
      <c r="M17" s="12" t="s">
        <v>130</v>
      </c>
      <c r="N17" s="14" t="s">
        <v>261</v>
      </c>
      <c r="O17" s="12" t="s">
        <v>130</v>
      </c>
      <c r="P17" s="11" t="s">
        <v>377</v>
      </c>
      <c r="Q17" s="8"/>
      <c r="R17" s="8"/>
    </row>
    <row r="18" spans="1:18" ht="225" x14ac:dyDescent="0.25">
      <c r="B18" s="4" t="s">
        <v>15</v>
      </c>
      <c r="C18" s="42" t="s">
        <v>214</v>
      </c>
      <c r="D18" s="10" t="s">
        <v>344</v>
      </c>
      <c r="E18" s="13" t="s">
        <v>46</v>
      </c>
      <c r="F18" s="13" t="s">
        <v>373</v>
      </c>
      <c r="G18" s="13"/>
      <c r="H18" s="13"/>
      <c r="I18" s="13"/>
      <c r="J18" s="11" t="s">
        <v>263</v>
      </c>
      <c r="K18" s="14" t="s">
        <v>264</v>
      </c>
      <c r="L18" s="12" t="s">
        <v>130</v>
      </c>
      <c r="M18" s="12" t="s">
        <v>130</v>
      </c>
      <c r="N18" s="14" t="s">
        <v>261</v>
      </c>
      <c r="O18" s="12" t="s">
        <v>130</v>
      </c>
      <c r="P18" s="12"/>
      <c r="Q18" s="8"/>
      <c r="R18" s="8"/>
    </row>
    <row r="19" spans="1:18" ht="120" x14ac:dyDescent="0.25">
      <c r="A19">
        <v>8</v>
      </c>
      <c r="B19" s="4" t="s">
        <v>16</v>
      </c>
      <c r="C19" s="42" t="s">
        <v>215</v>
      </c>
      <c r="D19" s="10" t="s">
        <v>345</v>
      </c>
      <c r="E19" s="13" t="s">
        <v>375</v>
      </c>
      <c r="F19" s="13" t="s">
        <v>376</v>
      </c>
      <c r="G19" s="13">
        <v>0</v>
      </c>
      <c r="H19" s="13">
        <v>1</v>
      </c>
      <c r="I19" s="13">
        <v>1</v>
      </c>
      <c r="J19" s="11" t="s">
        <v>263</v>
      </c>
      <c r="K19" s="14" t="s">
        <v>264</v>
      </c>
      <c r="L19" s="12" t="s">
        <v>130</v>
      </c>
      <c r="M19" s="12" t="s">
        <v>130</v>
      </c>
      <c r="N19" s="14" t="s">
        <v>261</v>
      </c>
      <c r="O19" s="12" t="s">
        <v>130</v>
      </c>
      <c r="P19" s="11" t="s">
        <v>378</v>
      </c>
      <c r="Q19" s="8">
        <v>1</v>
      </c>
      <c r="R19" s="8"/>
    </row>
    <row r="20" spans="1:18" ht="120" x14ac:dyDescent="0.25">
      <c r="B20" s="4" t="s">
        <v>17</v>
      </c>
      <c r="C20" s="42" t="s">
        <v>216</v>
      </c>
      <c r="D20" s="10" t="s">
        <v>360</v>
      </c>
      <c r="E20" s="13" t="s">
        <v>46</v>
      </c>
      <c r="F20" s="23" t="s">
        <v>369</v>
      </c>
      <c r="G20" s="23"/>
      <c r="H20" s="23"/>
      <c r="I20" s="23"/>
      <c r="J20" s="11" t="s">
        <v>263</v>
      </c>
      <c r="K20" s="14" t="s">
        <v>264</v>
      </c>
      <c r="L20" s="12" t="s">
        <v>130</v>
      </c>
      <c r="M20" s="12" t="s">
        <v>130</v>
      </c>
      <c r="N20" s="14" t="s">
        <v>261</v>
      </c>
      <c r="O20" s="12" t="s">
        <v>130</v>
      </c>
      <c r="P20" s="12"/>
      <c r="Q20" s="8"/>
      <c r="R20" s="8"/>
    </row>
    <row r="21" spans="1:18" x14ac:dyDescent="0.25">
      <c r="B21" s="4" t="s">
        <v>18</v>
      </c>
      <c r="C21" s="42"/>
      <c r="D21" s="25"/>
      <c r="E21" s="26"/>
      <c r="F21" s="26"/>
      <c r="G21" s="26"/>
      <c r="H21" s="26"/>
      <c r="I21" s="26"/>
      <c r="J21" s="26"/>
      <c r="K21" s="12"/>
      <c r="L21" s="12"/>
      <c r="M21" s="12"/>
      <c r="N21" s="12"/>
      <c r="O21" s="12"/>
      <c r="P21" s="12"/>
      <c r="Q21" s="8"/>
      <c r="R21" s="8"/>
    </row>
    <row r="22" spans="1:18" ht="90" x14ac:dyDescent="0.25">
      <c r="A22">
        <v>9</v>
      </c>
      <c r="B22" s="44" t="s">
        <v>217</v>
      </c>
      <c r="C22" s="42" t="s">
        <v>218</v>
      </c>
      <c r="D22" s="10" t="s">
        <v>346</v>
      </c>
      <c r="E22" s="11" t="s">
        <v>392</v>
      </c>
      <c r="F22" s="11" t="s">
        <v>379</v>
      </c>
      <c r="G22" s="11">
        <v>0</v>
      </c>
      <c r="H22" s="11">
        <v>0</v>
      </c>
      <c r="I22" s="11">
        <v>1</v>
      </c>
      <c r="J22" s="11" t="s">
        <v>269</v>
      </c>
      <c r="K22" s="14" t="s">
        <v>265</v>
      </c>
      <c r="L22" s="12" t="s">
        <v>130</v>
      </c>
      <c r="M22" s="12" t="s">
        <v>130</v>
      </c>
      <c r="N22" s="14" t="s">
        <v>266</v>
      </c>
      <c r="O22" s="12" t="s">
        <v>130</v>
      </c>
      <c r="P22" s="12"/>
      <c r="Q22" s="8"/>
      <c r="R22" s="8"/>
    </row>
    <row r="23" spans="1:18" ht="90" x14ac:dyDescent="0.25">
      <c r="A23">
        <v>10</v>
      </c>
      <c r="B23" s="44" t="s">
        <v>219</v>
      </c>
      <c r="C23" s="42" t="s">
        <v>220</v>
      </c>
      <c r="D23" s="10" t="s">
        <v>347</v>
      </c>
      <c r="E23" s="11" t="s">
        <v>393</v>
      </c>
      <c r="F23" s="11" t="s">
        <v>380</v>
      </c>
      <c r="G23" s="11">
        <v>0</v>
      </c>
      <c r="H23" s="11">
        <v>0</v>
      </c>
      <c r="I23" s="11">
        <v>0</v>
      </c>
      <c r="J23" s="11" t="s">
        <v>269</v>
      </c>
      <c r="K23" s="14" t="s">
        <v>265</v>
      </c>
      <c r="L23" s="12" t="s">
        <v>130</v>
      </c>
      <c r="M23" s="12" t="s">
        <v>130</v>
      </c>
      <c r="N23" s="14" t="s">
        <v>266</v>
      </c>
      <c r="O23" s="12" t="s">
        <v>130</v>
      </c>
      <c r="P23" s="13" t="s">
        <v>417</v>
      </c>
      <c r="Q23" s="8">
        <v>1</v>
      </c>
      <c r="R23" s="8"/>
    </row>
    <row r="24" spans="1:18" ht="90" x14ac:dyDescent="0.25">
      <c r="A24">
        <v>11</v>
      </c>
      <c r="B24" s="44" t="s">
        <v>221</v>
      </c>
      <c r="C24" s="42" t="s">
        <v>222</v>
      </c>
      <c r="D24" s="10" t="s">
        <v>348</v>
      </c>
      <c r="E24" s="11" t="s">
        <v>46</v>
      </c>
      <c r="F24" s="11" t="s">
        <v>381</v>
      </c>
      <c r="G24" s="11">
        <v>0</v>
      </c>
      <c r="H24" s="11"/>
      <c r="I24" s="11"/>
      <c r="J24" s="11" t="s">
        <v>269</v>
      </c>
      <c r="K24" s="14" t="s">
        <v>265</v>
      </c>
      <c r="L24" s="12" t="s">
        <v>130</v>
      </c>
      <c r="M24" s="12" t="s">
        <v>130</v>
      </c>
      <c r="N24" s="14" t="s">
        <v>266</v>
      </c>
      <c r="O24" s="12" t="s">
        <v>130</v>
      </c>
      <c r="P24" s="11" t="s">
        <v>395</v>
      </c>
      <c r="Q24" s="8">
        <v>1</v>
      </c>
      <c r="R24" s="8"/>
    </row>
    <row r="25" spans="1:18" ht="90" x14ac:dyDescent="0.25">
      <c r="A25">
        <v>12</v>
      </c>
      <c r="B25" s="44" t="s">
        <v>223</v>
      </c>
      <c r="C25" s="42" t="s">
        <v>224</v>
      </c>
      <c r="D25" s="10" t="s">
        <v>349</v>
      </c>
      <c r="E25" s="11" t="s">
        <v>46</v>
      </c>
      <c r="F25" s="27" t="s">
        <v>382</v>
      </c>
      <c r="G25" s="27">
        <v>0</v>
      </c>
      <c r="H25" s="27"/>
      <c r="I25" s="27"/>
      <c r="J25" s="11" t="s">
        <v>269</v>
      </c>
      <c r="K25" s="14" t="s">
        <v>265</v>
      </c>
      <c r="L25" s="12" t="s">
        <v>130</v>
      </c>
      <c r="M25" s="12" t="s">
        <v>130</v>
      </c>
      <c r="N25" s="14" t="s">
        <v>266</v>
      </c>
      <c r="O25" s="12" t="s">
        <v>130</v>
      </c>
      <c r="P25" s="13" t="s">
        <v>396</v>
      </c>
      <c r="Q25" s="8">
        <v>1</v>
      </c>
      <c r="R25" s="8"/>
    </row>
    <row r="26" spans="1:18" ht="90" x14ac:dyDescent="0.25">
      <c r="A26">
        <v>13</v>
      </c>
      <c r="B26" s="44" t="s">
        <v>225</v>
      </c>
      <c r="C26" s="42" t="s">
        <v>226</v>
      </c>
      <c r="D26" s="10" t="s">
        <v>350</v>
      </c>
      <c r="E26" s="11" t="s">
        <v>46</v>
      </c>
      <c r="F26" s="11" t="s">
        <v>383</v>
      </c>
      <c r="G26" s="11">
        <v>0</v>
      </c>
      <c r="H26" s="11"/>
      <c r="I26" s="11"/>
      <c r="J26" s="11" t="s">
        <v>269</v>
      </c>
      <c r="K26" s="14" t="s">
        <v>265</v>
      </c>
      <c r="L26" s="12" t="s">
        <v>130</v>
      </c>
      <c r="M26" s="12" t="s">
        <v>130</v>
      </c>
      <c r="N26" s="14" t="s">
        <v>266</v>
      </c>
      <c r="O26" s="12" t="s">
        <v>130</v>
      </c>
      <c r="P26" s="13" t="s">
        <v>397</v>
      </c>
      <c r="Q26" s="8">
        <v>1</v>
      </c>
      <c r="R26" s="8"/>
    </row>
    <row r="27" spans="1:18" ht="90" x14ac:dyDescent="0.25">
      <c r="A27">
        <v>14</v>
      </c>
      <c r="B27" s="44" t="s">
        <v>227</v>
      </c>
      <c r="C27" s="42" t="s">
        <v>228</v>
      </c>
      <c r="D27" s="10" t="s">
        <v>351</v>
      </c>
      <c r="E27" s="13" t="s">
        <v>46</v>
      </c>
      <c r="F27" s="11" t="s">
        <v>384</v>
      </c>
      <c r="G27" s="11">
        <v>0</v>
      </c>
      <c r="H27" s="11"/>
      <c r="I27" s="11"/>
      <c r="J27" s="11" t="s">
        <v>269</v>
      </c>
      <c r="K27" s="14" t="s">
        <v>265</v>
      </c>
      <c r="L27" s="12" t="s">
        <v>130</v>
      </c>
      <c r="M27" s="12" t="s">
        <v>130</v>
      </c>
      <c r="N27" s="14" t="s">
        <v>266</v>
      </c>
      <c r="O27" s="12" t="s">
        <v>130</v>
      </c>
      <c r="P27" s="11" t="s">
        <v>398</v>
      </c>
      <c r="Q27" s="8">
        <v>1</v>
      </c>
      <c r="R27" s="8"/>
    </row>
    <row r="28" spans="1:18" ht="90" x14ac:dyDescent="0.25">
      <c r="A28">
        <v>15</v>
      </c>
      <c r="B28" s="44" t="s">
        <v>229</v>
      </c>
      <c r="C28" s="42" t="s">
        <v>230</v>
      </c>
      <c r="D28" s="10" t="s">
        <v>231</v>
      </c>
      <c r="E28" s="13" t="s">
        <v>394</v>
      </c>
      <c r="F28" s="11" t="s">
        <v>385</v>
      </c>
      <c r="G28" s="11">
        <v>0</v>
      </c>
      <c r="H28" s="11">
        <v>1</v>
      </c>
      <c r="I28" s="11">
        <v>0</v>
      </c>
      <c r="J28" s="11" t="s">
        <v>269</v>
      </c>
      <c r="K28" s="14" t="s">
        <v>265</v>
      </c>
      <c r="L28" s="12" t="s">
        <v>130</v>
      </c>
      <c r="M28" s="12" t="s">
        <v>130</v>
      </c>
      <c r="N28" s="14" t="s">
        <v>266</v>
      </c>
      <c r="O28" s="12" t="s">
        <v>130</v>
      </c>
      <c r="P28" s="13" t="s">
        <v>399</v>
      </c>
      <c r="Q28" s="8">
        <v>1</v>
      </c>
      <c r="R28" s="8"/>
    </row>
    <row r="29" spans="1:18" ht="90" x14ac:dyDescent="0.25">
      <c r="A29">
        <v>16</v>
      </c>
      <c r="B29" s="44" t="s">
        <v>232</v>
      </c>
      <c r="C29" s="42" t="s">
        <v>233</v>
      </c>
      <c r="D29" s="10" t="s">
        <v>352</v>
      </c>
      <c r="E29" s="13" t="s">
        <v>46</v>
      </c>
      <c r="F29" s="11" t="s">
        <v>386</v>
      </c>
      <c r="G29" s="11">
        <v>0</v>
      </c>
      <c r="H29" s="11"/>
      <c r="I29" s="11"/>
      <c r="J29" s="11" t="s">
        <v>269</v>
      </c>
      <c r="K29" s="14" t="s">
        <v>265</v>
      </c>
      <c r="L29" s="12" t="s">
        <v>130</v>
      </c>
      <c r="M29" s="12" t="s">
        <v>130</v>
      </c>
      <c r="N29" s="14" t="s">
        <v>266</v>
      </c>
      <c r="O29" s="12" t="s">
        <v>130</v>
      </c>
      <c r="P29" s="11" t="s">
        <v>400</v>
      </c>
      <c r="Q29" s="8">
        <v>1</v>
      </c>
      <c r="R29" s="8"/>
    </row>
    <row r="30" spans="1:18" ht="135" x14ac:dyDescent="0.25">
      <c r="A30">
        <v>17</v>
      </c>
      <c r="B30" s="44" t="s">
        <v>234</v>
      </c>
      <c r="C30" s="42" t="s">
        <v>235</v>
      </c>
      <c r="D30" s="10" t="s">
        <v>353</v>
      </c>
      <c r="E30" s="13" t="s">
        <v>46</v>
      </c>
      <c r="F30" s="11" t="s">
        <v>387</v>
      </c>
      <c r="G30" s="11">
        <v>0</v>
      </c>
      <c r="H30" s="11"/>
      <c r="I30" s="11"/>
      <c r="J30" s="11" t="s">
        <v>269</v>
      </c>
      <c r="K30" s="14" t="s">
        <v>265</v>
      </c>
      <c r="L30" s="12" t="s">
        <v>130</v>
      </c>
      <c r="M30" s="12" t="s">
        <v>130</v>
      </c>
      <c r="N30" s="14" t="s">
        <v>266</v>
      </c>
      <c r="O30" s="12" t="s">
        <v>130</v>
      </c>
      <c r="P30" s="11" t="s">
        <v>401</v>
      </c>
      <c r="Q30" s="8">
        <v>1</v>
      </c>
      <c r="R30" s="8"/>
    </row>
    <row r="31" spans="1:18" ht="90" x14ac:dyDescent="0.25">
      <c r="A31">
        <v>18</v>
      </c>
      <c r="B31" s="44" t="s">
        <v>236</v>
      </c>
      <c r="C31" s="42" t="s">
        <v>237</v>
      </c>
      <c r="D31" s="10" t="s">
        <v>238</v>
      </c>
      <c r="E31" s="13" t="s">
        <v>46</v>
      </c>
      <c r="F31" s="11" t="s">
        <v>388</v>
      </c>
      <c r="G31" s="11">
        <v>0</v>
      </c>
      <c r="H31" s="11"/>
      <c r="I31" s="11"/>
      <c r="J31" s="11" t="s">
        <v>269</v>
      </c>
      <c r="K31" s="14" t="s">
        <v>265</v>
      </c>
      <c r="L31" s="12" t="s">
        <v>130</v>
      </c>
      <c r="M31" s="12" t="s">
        <v>130</v>
      </c>
      <c r="N31" s="14" t="s">
        <v>266</v>
      </c>
      <c r="O31" s="12" t="s">
        <v>130</v>
      </c>
      <c r="P31" s="11" t="s">
        <v>402</v>
      </c>
      <c r="Q31" s="8">
        <v>1</v>
      </c>
      <c r="R31" s="8"/>
    </row>
    <row r="32" spans="1:18" ht="90" x14ac:dyDescent="0.25">
      <c r="A32">
        <v>19</v>
      </c>
      <c r="B32" s="44" t="s">
        <v>239</v>
      </c>
      <c r="C32" s="42" t="s">
        <v>240</v>
      </c>
      <c r="D32" s="10" t="s">
        <v>241</v>
      </c>
      <c r="E32" s="13" t="s">
        <v>46</v>
      </c>
      <c r="F32" s="11" t="s">
        <v>389</v>
      </c>
      <c r="G32" s="11">
        <v>0</v>
      </c>
      <c r="H32" s="11"/>
      <c r="I32" s="11"/>
      <c r="J32" s="11" t="s">
        <v>269</v>
      </c>
      <c r="K32" s="14" t="s">
        <v>265</v>
      </c>
      <c r="L32" s="12" t="s">
        <v>130</v>
      </c>
      <c r="M32" s="12" t="s">
        <v>130</v>
      </c>
      <c r="N32" s="14" t="s">
        <v>266</v>
      </c>
      <c r="O32" s="12" t="s">
        <v>130</v>
      </c>
      <c r="P32" s="13" t="s">
        <v>403</v>
      </c>
      <c r="Q32" s="8">
        <v>1</v>
      </c>
      <c r="R32" s="8"/>
    </row>
    <row r="33" spans="1:18" ht="135" x14ac:dyDescent="0.25">
      <c r="A33">
        <v>20</v>
      </c>
      <c r="B33" s="44" t="s">
        <v>242</v>
      </c>
      <c r="C33" s="42" t="s">
        <v>243</v>
      </c>
      <c r="D33" s="10" t="s">
        <v>244</v>
      </c>
      <c r="E33" s="13" t="s">
        <v>46</v>
      </c>
      <c r="F33" s="11" t="s">
        <v>390</v>
      </c>
      <c r="G33" s="11">
        <v>0</v>
      </c>
      <c r="H33" s="11"/>
      <c r="I33" s="11"/>
      <c r="J33" s="11" t="s">
        <v>269</v>
      </c>
      <c r="K33" s="14" t="s">
        <v>265</v>
      </c>
      <c r="L33" s="12" t="s">
        <v>130</v>
      </c>
      <c r="M33" s="12" t="s">
        <v>130</v>
      </c>
      <c r="N33" s="14" t="s">
        <v>266</v>
      </c>
      <c r="O33" s="12" t="s">
        <v>130</v>
      </c>
      <c r="P33" s="13" t="s">
        <v>404</v>
      </c>
      <c r="Q33" s="8">
        <v>1</v>
      </c>
      <c r="R33" s="8"/>
    </row>
    <row r="34" spans="1:18" ht="105" x14ac:dyDescent="0.25">
      <c r="A34">
        <v>21</v>
      </c>
      <c r="B34" s="44" t="s">
        <v>245</v>
      </c>
      <c r="C34" s="42" t="s">
        <v>246</v>
      </c>
      <c r="D34" s="10" t="s">
        <v>247</v>
      </c>
      <c r="E34" s="13" t="s">
        <v>46</v>
      </c>
      <c r="F34" s="11" t="s">
        <v>391</v>
      </c>
      <c r="G34" s="11">
        <v>0</v>
      </c>
      <c r="H34" s="11"/>
      <c r="I34" s="11"/>
      <c r="J34" s="11" t="s">
        <v>269</v>
      </c>
      <c r="K34" s="14" t="s">
        <v>265</v>
      </c>
      <c r="L34" s="12" t="s">
        <v>130</v>
      </c>
      <c r="M34" s="12" t="s">
        <v>130</v>
      </c>
      <c r="N34" s="14" t="s">
        <v>266</v>
      </c>
      <c r="O34" s="12" t="s">
        <v>130</v>
      </c>
      <c r="P34" s="11" t="s">
        <v>405</v>
      </c>
      <c r="Q34" s="8">
        <v>1</v>
      </c>
      <c r="R34" s="8"/>
    </row>
    <row r="35" spans="1:18" ht="84" hidden="1" customHeight="1" x14ac:dyDescent="0.25">
      <c r="A35">
        <v>22</v>
      </c>
      <c r="B35" s="4" t="s">
        <v>19</v>
      </c>
      <c r="C35" s="42" t="s">
        <v>407</v>
      </c>
      <c r="D35" s="10" t="s">
        <v>406</v>
      </c>
      <c r="E35" s="11" t="s">
        <v>46</v>
      </c>
      <c r="F35" s="11" t="s">
        <v>408</v>
      </c>
      <c r="G35" s="11"/>
      <c r="H35" s="11"/>
      <c r="I35" s="11"/>
      <c r="J35" s="11" t="s">
        <v>269</v>
      </c>
      <c r="K35" s="14" t="s">
        <v>267</v>
      </c>
      <c r="L35" s="12" t="s">
        <v>130</v>
      </c>
      <c r="M35" s="12" t="s">
        <v>130</v>
      </c>
      <c r="N35" s="14" t="s">
        <v>268</v>
      </c>
      <c r="O35" s="12" t="s">
        <v>130</v>
      </c>
      <c r="P35" s="11" t="s">
        <v>409</v>
      </c>
      <c r="Q35" s="8"/>
      <c r="R35" s="8"/>
    </row>
    <row r="36" spans="1:18" ht="120" customHeight="1" x14ac:dyDescent="0.25">
      <c r="B36" s="4" t="s">
        <v>21</v>
      </c>
      <c r="C36" s="42" t="s">
        <v>248</v>
      </c>
      <c r="D36" s="10" t="s">
        <v>354</v>
      </c>
      <c r="E36" s="57" t="s">
        <v>410</v>
      </c>
      <c r="F36" s="58"/>
      <c r="G36" s="30"/>
      <c r="H36" s="30"/>
      <c r="I36" s="30"/>
      <c r="J36" s="11" t="s">
        <v>269</v>
      </c>
      <c r="K36" s="14" t="s">
        <v>265</v>
      </c>
      <c r="L36" s="12" t="s">
        <v>130</v>
      </c>
      <c r="M36" s="12" t="s">
        <v>130</v>
      </c>
      <c r="N36" s="14" t="s">
        <v>266</v>
      </c>
      <c r="O36" s="12" t="s">
        <v>130</v>
      </c>
      <c r="P36" s="11" t="s">
        <v>410</v>
      </c>
      <c r="Q36" s="8"/>
      <c r="R36" s="8"/>
    </row>
    <row r="37" spans="1:18" ht="45" hidden="1" x14ac:dyDescent="0.25">
      <c r="B37" s="4" t="s">
        <v>23</v>
      </c>
      <c r="C37" s="42" t="s">
        <v>249</v>
      </c>
      <c r="D37" s="10" t="s">
        <v>355</v>
      </c>
      <c r="E37" s="11"/>
      <c r="F37" s="11"/>
      <c r="G37" s="11"/>
      <c r="H37" s="11"/>
      <c r="I37" s="11"/>
      <c r="J37" s="11" t="s">
        <v>271</v>
      </c>
      <c r="K37" s="14" t="s">
        <v>270</v>
      </c>
      <c r="L37" s="12" t="s">
        <v>130</v>
      </c>
      <c r="M37" s="12" t="s">
        <v>130</v>
      </c>
      <c r="N37" s="12" t="s">
        <v>130</v>
      </c>
      <c r="O37" s="12" t="s">
        <v>130</v>
      </c>
      <c r="P37" s="12"/>
      <c r="Q37" s="8"/>
      <c r="R37" s="8"/>
    </row>
    <row r="38" spans="1:18" ht="105" x14ac:dyDescent="0.25">
      <c r="A38">
        <v>22</v>
      </c>
      <c r="B38" s="4" t="s">
        <v>25</v>
      </c>
      <c r="C38" s="42" t="s">
        <v>414</v>
      </c>
      <c r="D38" s="10" t="s">
        <v>413</v>
      </c>
      <c r="E38" s="11" t="s">
        <v>412</v>
      </c>
      <c r="F38" s="11" t="s">
        <v>411</v>
      </c>
      <c r="G38" s="11">
        <v>0</v>
      </c>
      <c r="H38" s="11">
        <v>1</v>
      </c>
      <c r="I38" s="11">
        <v>0</v>
      </c>
      <c r="J38" s="11" t="s">
        <v>275</v>
      </c>
      <c r="K38" s="14" t="s">
        <v>276</v>
      </c>
      <c r="L38" s="14" t="s">
        <v>272</v>
      </c>
      <c r="M38" s="12" t="s">
        <v>130</v>
      </c>
      <c r="N38" s="14" t="s">
        <v>273</v>
      </c>
      <c r="O38" s="14" t="s">
        <v>274</v>
      </c>
      <c r="P38" s="11" t="s">
        <v>415</v>
      </c>
      <c r="Q38" s="8">
        <v>1</v>
      </c>
      <c r="R38" s="8"/>
    </row>
    <row r="39" spans="1:18" ht="105" hidden="1" x14ac:dyDescent="0.25">
      <c r="B39" s="4" t="s">
        <v>26</v>
      </c>
      <c r="C39" s="42" t="s">
        <v>250</v>
      </c>
      <c r="D39" s="10" t="s">
        <v>356</v>
      </c>
      <c r="E39" s="11"/>
      <c r="F39" s="11"/>
      <c r="G39" s="11"/>
      <c r="H39" s="11"/>
      <c r="I39" s="11"/>
      <c r="J39" s="11" t="s">
        <v>275</v>
      </c>
      <c r="K39" s="14" t="s">
        <v>277</v>
      </c>
      <c r="L39" s="14" t="s">
        <v>272</v>
      </c>
      <c r="M39" s="12" t="s">
        <v>130</v>
      </c>
      <c r="N39" s="14" t="s">
        <v>273</v>
      </c>
      <c r="O39" s="14" t="s">
        <v>274</v>
      </c>
      <c r="P39" s="12"/>
      <c r="Q39" s="8"/>
      <c r="R39" s="8"/>
    </row>
    <row r="40" spans="1:18" ht="225" customHeight="1" x14ac:dyDescent="0.25">
      <c r="A40" s="29">
        <v>23</v>
      </c>
      <c r="B40" s="61" t="s">
        <v>425</v>
      </c>
      <c r="C40" s="61" t="s">
        <v>420</v>
      </c>
      <c r="D40" s="10" t="s">
        <v>357</v>
      </c>
      <c r="E40" s="59" t="s">
        <v>422</v>
      </c>
      <c r="F40" s="59" t="s">
        <v>418</v>
      </c>
      <c r="G40" s="31">
        <v>0</v>
      </c>
      <c r="H40" s="31">
        <v>0</v>
      </c>
      <c r="I40" s="31">
        <v>0</v>
      </c>
      <c r="J40" s="59" t="s">
        <v>423</v>
      </c>
      <c r="K40" s="63" t="s">
        <v>424</v>
      </c>
      <c r="L40" s="14" t="s">
        <v>272</v>
      </c>
      <c r="M40" s="12" t="s">
        <v>130</v>
      </c>
      <c r="N40" s="14" t="s">
        <v>273</v>
      </c>
      <c r="O40" s="14" t="s">
        <v>274</v>
      </c>
      <c r="P40" s="11" t="s">
        <v>419</v>
      </c>
      <c r="Q40" s="8">
        <v>1</v>
      </c>
      <c r="R40" s="8">
        <v>1</v>
      </c>
    </row>
    <row r="41" spans="1:18" ht="165" x14ac:dyDescent="0.25">
      <c r="A41" s="29"/>
      <c r="B41" s="62"/>
      <c r="C41" s="62"/>
      <c r="D41" s="10" t="s">
        <v>421</v>
      </c>
      <c r="E41" s="60"/>
      <c r="F41" s="60"/>
      <c r="G41" s="32"/>
      <c r="H41" s="32"/>
      <c r="I41" s="32"/>
      <c r="J41" s="60"/>
      <c r="K41" s="64"/>
      <c r="L41" s="12"/>
      <c r="M41" s="12"/>
      <c r="N41" s="12"/>
      <c r="O41" s="12"/>
      <c r="P41" s="12"/>
      <c r="Q41" s="8">
        <v>1</v>
      </c>
      <c r="R41" s="8">
        <v>1</v>
      </c>
    </row>
    <row r="42" spans="1:18" ht="285" x14ac:dyDescent="0.25">
      <c r="A42">
        <v>24</v>
      </c>
      <c r="B42" s="4"/>
      <c r="C42" s="42" t="s">
        <v>427</v>
      </c>
      <c r="D42" s="10" t="s">
        <v>462</v>
      </c>
      <c r="E42" s="11" t="s">
        <v>461</v>
      </c>
      <c r="F42" s="11" t="s">
        <v>493</v>
      </c>
      <c r="G42" s="11">
        <v>0</v>
      </c>
      <c r="H42" s="11">
        <v>0</v>
      </c>
      <c r="I42" s="55">
        <v>0</v>
      </c>
      <c r="J42" s="59" t="s">
        <v>423</v>
      </c>
      <c r="K42" s="63" t="s">
        <v>424</v>
      </c>
      <c r="L42" s="14" t="s">
        <v>272</v>
      </c>
      <c r="M42" s="12" t="s">
        <v>130</v>
      </c>
      <c r="N42" s="14" t="s">
        <v>273</v>
      </c>
      <c r="O42" s="14" t="s">
        <v>274</v>
      </c>
      <c r="P42" s="11" t="s">
        <v>419</v>
      </c>
      <c r="Q42" s="8">
        <v>1</v>
      </c>
      <c r="R42" s="8">
        <v>1</v>
      </c>
    </row>
    <row r="43" spans="1:18" ht="210" x14ac:dyDescent="0.25">
      <c r="A43">
        <v>25</v>
      </c>
      <c r="B43" s="4"/>
      <c r="C43" s="42" t="s">
        <v>428</v>
      </c>
      <c r="D43" s="10" t="s">
        <v>464</v>
      </c>
      <c r="E43" s="11" t="s">
        <v>463</v>
      </c>
      <c r="F43" s="11" t="s">
        <v>495</v>
      </c>
      <c r="G43" s="11">
        <v>0</v>
      </c>
      <c r="H43" s="11">
        <v>0</v>
      </c>
      <c r="I43" s="56">
        <v>0</v>
      </c>
      <c r="J43" s="60"/>
      <c r="K43" s="64"/>
      <c r="L43" s="14" t="s">
        <v>272</v>
      </c>
      <c r="M43" s="12" t="s">
        <v>130</v>
      </c>
      <c r="N43" s="14" t="s">
        <v>273</v>
      </c>
      <c r="O43" s="14" t="s">
        <v>274</v>
      </c>
      <c r="P43" s="12"/>
      <c r="Q43" s="8">
        <v>1</v>
      </c>
      <c r="R43" s="8">
        <v>1</v>
      </c>
    </row>
    <row r="44" spans="1:18" ht="148.5" customHeight="1" x14ac:dyDescent="0.25">
      <c r="A44">
        <v>26</v>
      </c>
      <c r="B44" s="4"/>
      <c r="C44" s="42" t="s">
        <v>429</v>
      </c>
      <c r="D44" s="27" t="s">
        <v>465</v>
      </c>
      <c r="E44" s="11" t="s">
        <v>46</v>
      </c>
      <c r="F44" s="11" t="s">
        <v>494</v>
      </c>
      <c r="G44" s="11">
        <v>0</v>
      </c>
      <c r="H44" s="11"/>
      <c r="I44" s="11"/>
      <c r="J44" s="11" t="s">
        <v>423</v>
      </c>
      <c r="K44" s="13" t="s">
        <v>424</v>
      </c>
      <c r="L44" s="14" t="s">
        <v>272</v>
      </c>
      <c r="M44" s="12" t="s">
        <v>130</v>
      </c>
      <c r="N44" s="14" t="s">
        <v>273</v>
      </c>
      <c r="O44" s="14" t="s">
        <v>274</v>
      </c>
      <c r="P44" s="11" t="s">
        <v>497</v>
      </c>
      <c r="Q44" s="39">
        <v>1</v>
      </c>
      <c r="R44" s="39"/>
    </row>
    <row r="45" spans="1:18" ht="180" x14ac:dyDescent="0.25">
      <c r="A45">
        <v>27</v>
      </c>
      <c r="B45" s="4"/>
      <c r="C45" s="42" t="s">
        <v>430</v>
      </c>
      <c r="D45" s="10" t="s">
        <v>468</v>
      </c>
      <c r="E45" s="11" t="s">
        <v>46</v>
      </c>
      <c r="F45" s="11" t="s">
        <v>496</v>
      </c>
      <c r="G45" s="11">
        <v>0</v>
      </c>
      <c r="H45" s="11"/>
      <c r="I45" s="11"/>
      <c r="J45" s="11" t="s">
        <v>423</v>
      </c>
      <c r="K45" s="13" t="s">
        <v>424</v>
      </c>
      <c r="L45" s="14" t="s">
        <v>272</v>
      </c>
      <c r="M45" s="12" t="s">
        <v>130</v>
      </c>
      <c r="N45" s="14" t="s">
        <v>273</v>
      </c>
      <c r="O45" s="14" t="s">
        <v>274</v>
      </c>
      <c r="P45" s="13" t="s">
        <v>498</v>
      </c>
      <c r="Q45" s="39">
        <v>1</v>
      </c>
      <c r="R45" s="39"/>
    </row>
    <row r="46" spans="1:18" ht="285" x14ac:dyDescent="0.25">
      <c r="A46">
        <v>28</v>
      </c>
      <c r="B46" s="4"/>
      <c r="C46" s="42" t="s">
        <v>471</v>
      </c>
      <c r="D46" s="10" t="s">
        <v>470</v>
      </c>
      <c r="E46" s="11" t="s">
        <v>46</v>
      </c>
      <c r="F46" s="11" t="s">
        <v>491</v>
      </c>
      <c r="G46" s="11">
        <v>0</v>
      </c>
      <c r="H46" s="11"/>
      <c r="I46" s="11"/>
      <c r="J46" s="11" t="s">
        <v>423</v>
      </c>
      <c r="K46" s="13" t="s">
        <v>424</v>
      </c>
      <c r="L46" s="14" t="s">
        <v>272</v>
      </c>
      <c r="M46" s="12" t="s">
        <v>130</v>
      </c>
      <c r="N46" s="14" t="s">
        <v>273</v>
      </c>
      <c r="O46" s="14" t="s">
        <v>274</v>
      </c>
      <c r="P46" s="11" t="s">
        <v>475</v>
      </c>
      <c r="Q46" s="39">
        <v>1</v>
      </c>
      <c r="R46" s="39"/>
    </row>
    <row r="47" spans="1:18" ht="120" x14ac:dyDescent="0.25">
      <c r="A47">
        <v>29</v>
      </c>
      <c r="B47" s="4"/>
      <c r="C47" s="42" t="s">
        <v>431</v>
      </c>
      <c r="D47" s="10" t="s">
        <v>473</v>
      </c>
      <c r="E47" s="11" t="s">
        <v>472</v>
      </c>
      <c r="F47" s="11" t="s">
        <v>492</v>
      </c>
      <c r="G47" s="11">
        <v>0</v>
      </c>
      <c r="H47" s="11"/>
      <c r="I47" s="11">
        <v>0</v>
      </c>
      <c r="J47" s="11" t="s">
        <v>423</v>
      </c>
      <c r="K47" s="13" t="s">
        <v>424</v>
      </c>
      <c r="L47" s="14" t="s">
        <v>272</v>
      </c>
      <c r="M47" s="12" t="s">
        <v>130</v>
      </c>
      <c r="N47" s="14" t="s">
        <v>273</v>
      </c>
      <c r="O47" s="14" t="s">
        <v>274</v>
      </c>
      <c r="P47" s="11" t="s">
        <v>475</v>
      </c>
      <c r="Q47" s="39">
        <v>1</v>
      </c>
      <c r="R47" s="39"/>
    </row>
    <row r="48" spans="1:18" ht="285" x14ac:dyDescent="0.25">
      <c r="A48">
        <v>30</v>
      </c>
      <c r="B48" s="4"/>
      <c r="C48" s="42" t="s">
        <v>432</v>
      </c>
      <c r="D48" s="10" t="s">
        <v>474</v>
      </c>
      <c r="E48" s="11" t="s">
        <v>46</v>
      </c>
      <c r="F48" s="11" t="s">
        <v>490</v>
      </c>
      <c r="G48" s="11">
        <v>0</v>
      </c>
      <c r="H48" s="11"/>
      <c r="I48" s="11"/>
      <c r="J48" s="11" t="s">
        <v>423</v>
      </c>
      <c r="K48" s="13" t="s">
        <v>424</v>
      </c>
      <c r="L48" s="14" t="s">
        <v>272</v>
      </c>
      <c r="M48" s="12" t="s">
        <v>130</v>
      </c>
      <c r="N48" s="14" t="s">
        <v>273</v>
      </c>
      <c r="O48" s="14" t="s">
        <v>274</v>
      </c>
      <c r="P48" s="11" t="s">
        <v>476</v>
      </c>
      <c r="Q48" s="39">
        <v>1</v>
      </c>
      <c r="R48" s="39"/>
    </row>
    <row r="49" spans="1:18" ht="150" x14ac:dyDescent="0.25">
      <c r="A49">
        <v>31</v>
      </c>
      <c r="B49" s="4"/>
      <c r="C49" s="42" t="s">
        <v>433</v>
      </c>
      <c r="D49" s="10" t="s">
        <v>466</v>
      </c>
      <c r="E49" s="11" t="s">
        <v>46</v>
      </c>
      <c r="F49" s="11" t="s">
        <v>489</v>
      </c>
      <c r="G49" s="11">
        <v>0</v>
      </c>
      <c r="H49" s="11"/>
      <c r="I49" s="11"/>
      <c r="J49" s="11" t="s">
        <v>423</v>
      </c>
      <c r="K49" s="13" t="s">
        <v>424</v>
      </c>
      <c r="L49" s="14" t="s">
        <v>272</v>
      </c>
      <c r="M49" s="12" t="s">
        <v>130</v>
      </c>
      <c r="N49" s="14" t="s">
        <v>273</v>
      </c>
      <c r="O49" s="14" t="s">
        <v>274</v>
      </c>
      <c r="P49" s="11" t="s">
        <v>477</v>
      </c>
      <c r="Q49" s="39">
        <v>1</v>
      </c>
      <c r="R49" s="39"/>
    </row>
    <row r="50" spans="1:18" ht="255" x14ac:dyDescent="0.25">
      <c r="A50">
        <v>32</v>
      </c>
      <c r="B50" s="4"/>
      <c r="C50" s="42" t="s">
        <v>434</v>
      </c>
      <c r="D50" s="10" t="s">
        <v>481</v>
      </c>
      <c r="E50" s="11" t="s">
        <v>479</v>
      </c>
      <c r="F50" s="11" t="s">
        <v>488</v>
      </c>
      <c r="G50" s="11">
        <v>0</v>
      </c>
      <c r="H50" s="11">
        <v>0</v>
      </c>
      <c r="I50" s="11">
        <v>0</v>
      </c>
      <c r="J50" s="11" t="s">
        <v>423</v>
      </c>
      <c r="K50" s="13" t="s">
        <v>424</v>
      </c>
      <c r="L50" s="14" t="s">
        <v>272</v>
      </c>
      <c r="M50" s="12" t="s">
        <v>130</v>
      </c>
      <c r="N50" s="14" t="s">
        <v>273</v>
      </c>
      <c r="O50" s="14" t="s">
        <v>274</v>
      </c>
      <c r="P50" s="13" t="s">
        <v>419</v>
      </c>
      <c r="Q50" s="39">
        <v>1</v>
      </c>
      <c r="R50" s="39">
        <v>1</v>
      </c>
    </row>
    <row r="51" spans="1:18" ht="105" x14ac:dyDescent="0.25">
      <c r="A51">
        <v>33</v>
      </c>
      <c r="B51" s="4"/>
      <c r="C51" s="42" t="s">
        <v>485</v>
      </c>
      <c r="D51" s="10" t="s">
        <v>486</v>
      </c>
      <c r="E51" s="11" t="s">
        <v>46</v>
      </c>
      <c r="F51" s="11" t="s">
        <v>487</v>
      </c>
      <c r="G51" s="11">
        <v>0</v>
      </c>
      <c r="H51" s="11"/>
      <c r="I51" s="11"/>
      <c r="J51" s="11" t="s">
        <v>423</v>
      </c>
      <c r="K51" s="13" t="s">
        <v>424</v>
      </c>
      <c r="L51" s="14" t="s">
        <v>272</v>
      </c>
      <c r="M51" s="12" t="s">
        <v>130</v>
      </c>
      <c r="N51" s="14" t="s">
        <v>273</v>
      </c>
      <c r="O51" s="14" t="s">
        <v>274</v>
      </c>
      <c r="P51" s="11" t="s">
        <v>478</v>
      </c>
      <c r="Q51" s="39">
        <v>1</v>
      </c>
      <c r="R51" s="39"/>
    </row>
    <row r="52" spans="1:18" ht="270" customHeight="1" x14ac:dyDescent="0.25">
      <c r="A52">
        <v>34</v>
      </c>
      <c r="B52" s="4"/>
      <c r="C52" s="42" t="s">
        <v>480</v>
      </c>
      <c r="D52" s="10" t="s">
        <v>483</v>
      </c>
      <c r="E52" s="11" t="s">
        <v>482</v>
      </c>
      <c r="F52" s="11" t="s">
        <v>484</v>
      </c>
      <c r="G52" s="11">
        <v>0</v>
      </c>
      <c r="H52" s="11"/>
      <c r="I52" s="11">
        <v>0</v>
      </c>
      <c r="J52" s="11" t="s">
        <v>423</v>
      </c>
      <c r="K52" s="13" t="s">
        <v>424</v>
      </c>
      <c r="L52" s="14" t="s">
        <v>272</v>
      </c>
      <c r="M52" s="12" t="s">
        <v>130</v>
      </c>
      <c r="N52" s="14" t="s">
        <v>273</v>
      </c>
      <c r="O52" s="14" t="s">
        <v>274</v>
      </c>
      <c r="P52" s="13" t="s">
        <v>419</v>
      </c>
      <c r="Q52" s="39">
        <v>1</v>
      </c>
      <c r="R52" s="39">
        <v>1</v>
      </c>
    </row>
    <row r="53" spans="1:18" x14ac:dyDescent="0.25">
      <c r="B53" s="4"/>
      <c r="C53" s="42"/>
      <c r="D53" s="10"/>
      <c r="E53" s="11"/>
      <c r="F53" s="11"/>
      <c r="G53" s="11"/>
      <c r="H53" s="11"/>
      <c r="I53" s="11"/>
      <c r="J53" s="11"/>
      <c r="K53" s="11"/>
      <c r="L53" s="13"/>
      <c r="M53" s="13"/>
      <c r="N53" s="11"/>
      <c r="O53" s="11"/>
      <c r="P53" s="13"/>
      <c r="Q53" s="39"/>
      <c r="R53" s="39"/>
    </row>
    <row r="54" spans="1:18" x14ac:dyDescent="0.25">
      <c r="B54" s="48"/>
      <c r="C54" s="49"/>
      <c r="D54" s="50"/>
      <c r="E54" s="27"/>
      <c r="F54" s="27"/>
      <c r="G54" s="27"/>
      <c r="H54" s="27"/>
      <c r="I54" s="27"/>
      <c r="J54" s="27"/>
      <c r="K54" s="27"/>
      <c r="L54" s="51"/>
      <c r="M54" s="51"/>
      <c r="N54" s="27"/>
      <c r="O54" s="27"/>
      <c r="P54" s="51"/>
      <c r="Q54" s="52"/>
      <c r="R54" s="52"/>
    </row>
    <row r="55" spans="1:18" x14ac:dyDescent="0.25">
      <c r="B55" s="53" t="s">
        <v>499</v>
      </c>
      <c r="G55" s="28">
        <f>SUM(G2:G53)</f>
        <v>3</v>
      </c>
      <c r="H55" s="28">
        <f>SUM(H2:H53)</f>
        <v>9</v>
      </c>
      <c r="I55" s="28">
        <f>SUM(I2:I52)</f>
        <v>8</v>
      </c>
      <c r="Q55">
        <f>SUM(Q2:Q53)</f>
        <v>31</v>
      </c>
      <c r="R55">
        <f>SUM(R2:R53)</f>
        <v>7</v>
      </c>
    </row>
    <row r="56" spans="1:18" ht="45" x14ac:dyDescent="0.25">
      <c r="B56" s="46" t="s">
        <v>437</v>
      </c>
      <c r="C56" s="46">
        <v>34</v>
      </c>
      <c r="D56" s="47"/>
      <c r="H56" s="28" t="s">
        <v>440</v>
      </c>
      <c r="I56" s="28" t="s">
        <v>440</v>
      </c>
    </row>
    <row r="57" spans="1:18" ht="48.75" customHeight="1" x14ac:dyDescent="0.25">
      <c r="B57" s="46" t="s">
        <v>500</v>
      </c>
      <c r="C57" s="46">
        <v>3</v>
      </c>
      <c r="D57" s="47">
        <f>3/34</f>
        <v>8.8235294117647065E-2</v>
      </c>
    </row>
    <row r="58" spans="1:18" ht="30" x14ac:dyDescent="0.25">
      <c r="B58" s="46" t="s">
        <v>445</v>
      </c>
      <c r="C58" s="46">
        <v>12</v>
      </c>
      <c r="D58" s="47"/>
    </row>
    <row r="59" spans="1:18" ht="45" x14ac:dyDescent="0.25">
      <c r="B59" s="46" t="s">
        <v>503</v>
      </c>
      <c r="C59" s="46">
        <v>31</v>
      </c>
      <c r="D59" s="47" t="s">
        <v>443</v>
      </c>
    </row>
    <row r="60" spans="1:18" x14ac:dyDescent="0.25">
      <c r="B60" s="46" t="s">
        <v>447</v>
      </c>
      <c r="C60" s="46">
        <v>9</v>
      </c>
      <c r="D60" s="47" t="s">
        <v>444</v>
      </c>
    </row>
    <row r="61" spans="1:18" x14ac:dyDescent="0.25">
      <c r="B61" s="46"/>
      <c r="C61" s="46"/>
      <c r="D61" s="47">
        <f>9/15</f>
        <v>0.6</v>
      </c>
    </row>
    <row r="62" spans="1:18" ht="30" x14ac:dyDescent="0.25">
      <c r="B62" s="46" t="s">
        <v>442</v>
      </c>
      <c r="C62" s="46">
        <f>31/34</f>
        <v>0.91176470588235292</v>
      </c>
      <c r="D62" s="47"/>
    </row>
    <row r="63" spans="1:18" ht="21" customHeight="1" x14ac:dyDescent="0.25">
      <c r="B63" s="54" t="s">
        <v>441</v>
      </c>
      <c r="C63" s="46">
        <f>6/15</f>
        <v>0.4</v>
      </c>
      <c r="D63" s="47"/>
    </row>
    <row r="64" spans="1:18" x14ac:dyDescent="0.25">
      <c r="B64" s="46" t="s">
        <v>446</v>
      </c>
      <c r="C64" s="46">
        <f>19/34</f>
        <v>0.55882352941176472</v>
      </c>
      <c r="D64" s="47"/>
    </row>
    <row r="65" spans="2:4" ht="60" x14ac:dyDescent="0.25">
      <c r="B65" s="9" t="s">
        <v>501</v>
      </c>
      <c r="C65" s="46">
        <f>8/15</f>
        <v>0.53333333333333333</v>
      </c>
      <c r="D65" s="14" t="s">
        <v>444</v>
      </c>
    </row>
  </sheetData>
  <mergeCells count="9">
    <mergeCell ref="B40:B41"/>
    <mergeCell ref="F40:F41"/>
    <mergeCell ref="J40:J41"/>
    <mergeCell ref="K40:K41"/>
    <mergeCell ref="E36:F36"/>
    <mergeCell ref="E40:E41"/>
    <mergeCell ref="C40:C41"/>
    <mergeCell ref="J42:J43"/>
    <mergeCell ref="K42:K4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3D660-DA38-4D75-82FB-40970E8F0A8F}">
  <dimension ref="A1:M32"/>
  <sheetViews>
    <sheetView topLeftCell="C31" workbookViewId="0">
      <selection activeCell="E5" sqref="E5"/>
    </sheetView>
  </sheetViews>
  <sheetFormatPr defaultRowHeight="15" x14ac:dyDescent="0.25"/>
  <cols>
    <col min="1" max="1" width="4.85546875" customWidth="1"/>
    <col min="3" max="3" width="31.42578125" customWidth="1"/>
    <col min="4" max="4" width="26.140625" customWidth="1"/>
    <col min="5" max="5" width="13.28515625" customWidth="1"/>
    <col min="6" max="6" width="13" customWidth="1"/>
    <col min="7" max="8" width="14.28515625" customWidth="1"/>
    <col min="13" max="13" width="37.140625" customWidth="1"/>
  </cols>
  <sheetData>
    <row r="1" spans="1:13" ht="33.75" customHeight="1" x14ac:dyDescent="0.25">
      <c r="A1" s="6"/>
      <c r="B1" s="38" t="s">
        <v>1</v>
      </c>
      <c r="C1" s="6" t="s">
        <v>0</v>
      </c>
      <c r="D1" s="36" t="s">
        <v>304</v>
      </c>
      <c r="E1" s="65" t="s">
        <v>289</v>
      </c>
      <c r="F1" s="65"/>
      <c r="G1" s="36" t="s">
        <v>125</v>
      </c>
      <c r="H1" s="36" t="s">
        <v>152</v>
      </c>
      <c r="I1" s="36" t="s">
        <v>126</v>
      </c>
      <c r="J1" s="36" t="s">
        <v>142</v>
      </c>
      <c r="K1" s="36" t="s">
        <v>127</v>
      </c>
      <c r="L1" s="36" t="s">
        <v>139</v>
      </c>
      <c r="M1" s="37" t="s">
        <v>41</v>
      </c>
    </row>
    <row r="2" spans="1:13" x14ac:dyDescent="0.25">
      <c r="A2" s="8"/>
      <c r="B2" s="8"/>
      <c r="C2" s="8"/>
      <c r="D2" s="7"/>
      <c r="E2" s="7" t="s">
        <v>287</v>
      </c>
      <c r="F2" s="7" t="s">
        <v>288</v>
      </c>
      <c r="G2" s="7"/>
      <c r="H2" s="7"/>
      <c r="I2" s="7"/>
      <c r="J2" s="7"/>
      <c r="K2" s="7"/>
      <c r="L2" s="7"/>
      <c r="M2" s="7"/>
    </row>
    <row r="3" spans="1:13" x14ac:dyDescent="0.25">
      <c r="A3" s="5">
        <v>1</v>
      </c>
      <c r="B3" s="39" t="s">
        <v>2</v>
      </c>
      <c r="C3" s="5" t="s">
        <v>448</v>
      </c>
      <c r="D3" s="8"/>
      <c r="E3" s="8">
        <v>0</v>
      </c>
      <c r="F3" s="8"/>
      <c r="G3" s="8" t="s">
        <v>130</v>
      </c>
      <c r="H3" s="8" t="s">
        <v>130</v>
      </c>
      <c r="I3" s="8" t="s">
        <v>130</v>
      </c>
      <c r="J3" s="8" t="s">
        <v>130</v>
      </c>
      <c r="K3" s="8" t="s">
        <v>130</v>
      </c>
      <c r="L3" s="8" t="s">
        <v>130</v>
      </c>
      <c r="M3" s="8" t="s">
        <v>305</v>
      </c>
    </row>
    <row r="4" spans="1:13" ht="30" x14ac:dyDescent="0.25">
      <c r="A4" s="5">
        <v>2</v>
      </c>
      <c r="B4" s="39" t="s">
        <v>3</v>
      </c>
      <c r="C4" s="5" t="s">
        <v>196</v>
      </c>
      <c r="D4" s="8"/>
      <c r="E4" s="8">
        <v>0</v>
      </c>
      <c r="F4" s="8"/>
      <c r="G4" s="8" t="s">
        <v>130</v>
      </c>
      <c r="H4" s="8" t="s">
        <v>130</v>
      </c>
      <c r="I4" s="8" t="s">
        <v>130</v>
      </c>
      <c r="J4" s="8" t="s">
        <v>130</v>
      </c>
      <c r="K4" s="8" t="s">
        <v>130</v>
      </c>
      <c r="L4" s="8" t="s">
        <v>130</v>
      </c>
      <c r="M4" s="8" t="s">
        <v>305</v>
      </c>
    </row>
    <row r="5" spans="1:13" ht="30" x14ac:dyDescent="0.25">
      <c r="A5" s="5">
        <v>3</v>
      </c>
      <c r="B5" s="39" t="s">
        <v>4</v>
      </c>
      <c r="C5" s="5" t="s">
        <v>5</v>
      </c>
      <c r="D5" s="8"/>
      <c r="E5" s="8">
        <v>0</v>
      </c>
      <c r="F5" s="8"/>
      <c r="G5" s="8" t="s">
        <v>306</v>
      </c>
      <c r="H5" s="8" t="s">
        <v>130</v>
      </c>
      <c r="I5" s="8" t="s">
        <v>130</v>
      </c>
      <c r="J5" s="8" t="s">
        <v>130</v>
      </c>
      <c r="K5" s="8" t="s">
        <v>130</v>
      </c>
      <c r="L5" s="8" t="s">
        <v>130</v>
      </c>
      <c r="M5" s="8" t="s">
        <v>307</v>
      </c>
    </row>
    <row r="6" spans="1:13" ht="30" x14ac:dyDescent="0.25">
      <c r="A6" s="5">
        <v>4</v>
      </c>
      <c r="B6" s="39" t="s">
        <v>6</v>
      </c>
      <c r="C6" s="5" t="s">
        <v>199</v>
      </c>
      <c r="D6" s="8"/>
      <c r="E6" s="8">
        <v>1</v>
      </c>
      <c r="F6" s="8">
        <v>0</v>
      </c>
      <c r="G6" s="8" t="s">
        <v>308</v>
      </c>
      <c r="H6" s="8" t="s">
        <v>130</v>
      </c>
      <c r="I6" s="8" t="s">
        <v>130</v>
      </c>
      <c r="J6" s="8" t="s">
        <v>130</v>
      </c>
      <c r="K6" s="8" t="s">
        <v>130</v>
      </c>
      <c r="L6" s="8" t="s">
        <v>130</v>
      </c>
      <c r="M6" s="8" t="s">
        <v>309</v>
      </c>
    </row>
    <row r="7" spans="1:13" ht="30" x14ac:dyDescent="0.25">
      <c r="A7" s="5">
        <v>5</v>
      </c>
      <c r="B7" s="39" t="s">
        <v>7</v>
      </c>
      <c r="C7" s="5" t="s">
        <v>449</v>
      </c>
      <c r="D7" s="8"/>
      <c r="E7" s="8">
        <v>0</v>
      </c>
      <c r="F7" s="8"/>
      <c r="G7" s="8" t="s">
        <v>141</v>
      </c>
      <c r="H7" s="8" t="s">
        <v>130</v>
      </c>
      <c r="I7" s="8" t="s">
        <v>130</v>
      </c>
      <c r="J7" s="8" t="s">
        <v>130</v>
      </c>
      <c r="K7" s="8" t="s">
        <v>130</v>
      </c>
      <c r="L7" s="8" t="s">
        <v>130</v>
      </c>
      <c r="M7" s="8" t="s">
        <v>310</v>
      </c>
    </row>
    <row r="8" spans="1:13" ht="30" x14ac:dyDescent="0.25">
      <c r="A8" s="5">
        <v>6</v>
      </c>
      <c r="B8" s="39" t="s">
        <v>8</v>
      </c>
      <c r="C8" s="5" t="s">
        <v>450</v>
      </c>
      <c r="D8" s="9" t="s">
        <v>311</v>
      </c>
      <c r="E8" s="8">
        <v>1</v>
      </c>
      <c r="F8" s="8">
        <v>1</v>
      </c>
      <c r="G8" s="8" t="s">
        <v>141</v>
      </c>
      <c r="H8" s="8" t="s">
        <v>315</v>
      </c>
      <c r="I8" s="8"/>
      <c r="J8" s="8" t="s">
        <v>130</v>
      </c>
      <c r="K8" s="8" t="s">
        <v>130</v>
      </c>
      <c r="L8" s="8" t="s">
        <v>130</v>
      </c>
      <c r="M8" s="8" t="s">
        <v>312</v>
      </c>
    </row>
    <row r="9" spans="1:13" ht="60" x14ac:dyDescent="0.25">
      <c r="A9" s="5">
        <v>7</v>
      </c>
      <c r="B9" s="39" t="s">
        <v>9</v>
      </c>
      <c r="C9" s="5" t="s">
        <v>10</v>
      </c>
      <c r="D9" s="9" t="s">
        <v>313</v>
      </c>
      <c r="E9" s="8">
        <v>1</v>
      </c>
      <c r="F9" s="8">
        <v>1</v>
      </c>
      <c r="G9" s="8" t="s">
        <v>141</v>
      </c>
      <c r="H9" s="8" t="s">
        <v>315</v>
      </c>
      <c r="I9" s="8"/>
      <c r="J9" s="8" t="s">
        <v>130</v>
      </c>
      <c r="K9" s="8" t="s">
        <v>130</v>
      </c>
      <c r="L9" s="8" t="s">
        <v>130</v>
      </c>
      <c r="M9" s="8" t="s">
        <v>312</v>
      </c>
    </row>
    <row r="10" spans="1:13" ht="60" x14ac:dyDescent="0.25">
      <c r="A10" s="5">
        <v>8</v>
      </c>
      <c r="B10" s="39" t="s">
        <v>11</v>
      </c>
      <c r="C10" s="5" t="s">
        <v>12</v>
      </c>
      <c r="D10" s="9" t="s">
        <v>314</v>
      </c>
      <c r="E10" s="8">
        <v>1</v>
      </c>
      <c r="F10" s="8">
        <v>1</v>
      </c>
      <c r="G10" s="8" t="s">
        <v>141</v>
      </c>
      <c r="H10" s="8" t="s">
        <v>315</v>
      </c>
      <c r="I10" s="8"/>
      <c r="J10" s="8" t="s">
        <v>130</v>
      </c>
      <c r="K10" s="8" t="s">
        <v>130</v>
      </c>
      <c r="L10" s="8" t="s">
        <v>130</v>
      </c>
      <c r="M10" s="8" t="s">
        <v>312</v>
      </c>
    </row>
    <row r="11" spans="1:13" ht="30" x14ac:dyDescent="0.25">
      <c r="A11" s="5">
        <v>9</v>
      </c>
      <c r="B11" s="39" t="s">
        <v>13</v>
      </c>
      <c r="C11" s="5" t="s">
        <v>290</v>
      </c>
      <c r="D11" s="8"/>
      <c r="E11" s="8">
        <v>0</v>
      </c>
      <c r="F11" s="8"/>
      <c r="G11" s="8" t="s">
        <v>141</v>
      </c>
      <c r="H11" s="8" t="s">
        <v>315</v>
      </c>
      <c r="I11" s="8"/>
      <c r="J11" s="8" t="s">
        <v>130</v>
      </c>
      <c r="K11" s="8" t="s">
        <v>130</v>
      </c>
      <c r="L11" s="8" t="s">
        <v>130</v>
      </c>
      <c r="M11" s="8" t="s">
        <v>316</v>
      </c>
    </row>
    <row r="12" spans="1:13" ht="30" x14ac:dyDescent="0.25">
      <c r="A12" s="5">
        <v>10</v>
      </c>
      <c r="B12" s="39" t="s">
        <v>14</v>
      </c>
      <c r="C12" s="5" t="s">
        <v>291</v>
      </c>
      <c r="D12" s="8"/>
      <c r="E12" s="8">
        <v>0</v>
      </c>
      <c r="F12" s="8"/>
      <c r="G12" s="8" t="s">
        <v>141</v>
      </c>
      <c r="H12" s="8" t="s">
        <v>315</v>
      </c>
      <c r="I12" s="8"/>
      <c r="J12" s="8" t="s">
        <v>130</v>
      </c>
      <c r="K12" s="8" t="s">
        <v>130</v>
      </c>
      <c r="L12" s="8" t="s">
        <v>130</v>
      </c>
      <c r="M12" s="8" t="s">
        <v>317</v>
      </c>
    </row>
    <row r="13" spans="1:13" ht="45" x14ac:dyDescent="0.25">
      <c r="A13" s="5">
        <v>11</v>
      </c>
      <c r="B13" s="39" t="s">
        <v>15</v>
      </c>
      <c r="C13" s="5" t="s">
        <v>292</v>
      </c>
      <c r="D13" s="8"/>
      <c r="E13" s="8">
        <v>0</v>
      </c>
      <c r="F13" s="8"/>
      <c r="G13" s="8" t="s">
        <v>141</v>
      </c>
      <c r="H13" s="8" t="s">
        <v>315</v>
      </c>
      <c r="I13" s="8"/>
      <c r="J13" s="8" t="s">
        <v>130</v>
      </c>
      <c r="K13" s="8" t="s">
        <v>130</v>
      </c>
      <c r="L13" s="8" t="s">
        <v>130</v>
      </c>
      <c r="M13" s="8" t="s">
        <v>317</v>
      </c>
    </row>
    <row r="14" spans="1:13" ht="45" x14ac:dyDescent="0.25">
      <c r="A14" s="5">
        <v>12</v>
      </c>
      <c r="B14" s="39" t="s">
        <v>16</v>
      </c>
      <c r="C14" s="5" t="s">
        <v>293</v>
      </c>
      <c r="D14" s="8"/>
      <c r="E14" s="8">
        <v>0</v>
      </c>
      <c r="F14" s="8"/>
      <c r="G14" s="8" t="s">
        <v>141</v>
      </c>
      <c r="H14" s="8" t="s">
        <v>315</v>
      </c>
      <c r="I14" s="8"/>
      <c r="J14" s="8" t="s">
        <v>130</v>
      </c>
      <c r="K14" s="8" t="s">
        <v>130</v>
      </c>
      <c r="L14" s="8" t="s">
        <v>130</v>
      </c>
      <c r="M14" s="8" t="s">
        <v>316</v>
      </c>
    </row>
    <row r="15" spans="1:13" ht="30" x14ac:dyDescent="0.25">
      <c r="A15" s="5">
        <v>13</v>
      </c>
      <c r="B15" s="39" t="s">
        <v>17</v>
      </c>
      <c r="C15" s="5" t="s">
        <v>216</v>
      </c>
      <c r="D15" s="8"/>
      <c r="E15" s="8">
        <v>0</v>
      </c>
      <c r="F15" s="8"/>
      <c r="G15" s="8" t="s">
        <v>141</v>
      </c>
      <c r="H15" s="8" t="s">
        <v>315</v>
      </c>
      <c r="I15" s="8"/>
      <c r="J15" s="8" t="s">
        <v>130</v>
      </c>
      <c r="K15" s="8" t="s">
        <v>130</v>
      </c>
      <c r="L15" s="8" t="s">
        <v>130</v>
      </c>
      <c r="M15" s="8" t="s">
        <v>316</v>
      </c>
    </row>
    <row r="16" spans="1:13" ht="30" x14ac:dyDescent="0.25">
      <c r="A16" s="5">
        <v>14</v>
      </c>
      <c r="B16" s="39" t="s">
        <v>18</v>
      </c>
      <c r="C16" s="5" t="s">
        <v>294</v>
      </c>
      <c r="D16" s="8"/>
      <c r="E16" s="8">
        <v>0</v>
      </c>
      <c r="F16" s="8"/>
      <c r="G16" s="8" t="s">
        <v>141</v>
      </c>
      <c r="H16" s="8" t="s">
        <v>315</v>
      </c>
      <c r="I16" s="8"/>
      <c r="J16" s="8"/>
      <c r="K16" s="8"/>
      <c r="L16" s="8"/>
      <c r="M16" s="8" t="s">
        <v>318</v>
      </c>
    </row>
    <row r="17" spans="1:13" ht="30" x14ac:dyDescent="0.25">
      <c r="A17" s="5">
        <v>15</v>
      </c>
      <c r="B17" s="39" t="s">
        <v>19</v>
      </c>
      <c r="C17" s="5" t="s">
        <v>20</v>
      </c>
      <c r="D17" s="8"/>
      <c r="E17" s="8">
        <v>0</v>
      </c>
      <c r="F17" s="8"/>
      <c r="G17" s="8" t="s">
        <v>141</v>
      </c>
      <c r="H17" s="8" t="s">
        <v>315</v>
      </c>
      <c r="I17" s="8"/>
      <c r="J17" s="8"/>
      <c r="K17" s="8"/>
      <c r="L17" s="8"/>
      <c r="M17" s="8" t="s">
        <v>318</v>
      </c>
    </row>
    <row r="18" spans="1:13" ht="75" x14ac:dyDescent="0.25">
      <c r="A18" s="5">
        <v>16</v>
      </c>
      <c r="B18" s="39" t="s">
        <v>21</v>
      </c>
      <c r="C18" s="5" t="s">
        <v>22</v>
      </c>
      <c r="D18" s="8"/>
      <c r="E18" s="8">
        <v>0</v>
      </c>
      <c r="F18" s="8"/>
      <c r="G18" s="8" t="s">
        <v>141</v>
      </c>
      <c r="H18" s="8" t="s">
        <v>315</v>
      </c>
      <c r="I18" s="8"/>
      <c r="J18" s="8"/>
      <c r="K18" s="8"/>
      <c r="L18" s="8"/>
      <c r="M18" s="8" t="s">
        <v>318</v>
      </c>
    </row>
    <row r="19" spans="1:13" ht="30" x14ac:dyDescent="0.25">
      <c r="A19" s="5">
        <v>17</v>
      </c>
      <c r="B19" s="39" t="s">
        <v>23</v>
      </c>
      <c r="C19" s="5" t="s">
        <v>24</v>
      </c>
      <c r="D19" s="8"/>
      <c r="E19" s="8">
        <v>0</v>
      </c>
      <c r="F19" s="8"/>
      <c r="G19" s="8" t="s">
        <v>319</v>
      </c>
      <c r="H19" s="8" t="s">
        <v>130</v>
      </c>
      <c r="I19" s="8" t="s">
        <v>130</v>
      </c>
      <c r="J19" s="8" t="s">
        <v>130</v>
      </c>
      <c r="K19" s="8" t="s">
        <v>130</v>
      </c>
      <c r="L19" s="8" t="s">
        <v>130</v>
      </c>
      <c r="M19" s="8" t="s">
        <v>320</v>
      </c>
    </row>
    <row r="20" spans="1:13" ht="30" x14ac:dyDescent="0.25">
      <c r="A20" s="5">
        <v>18</v>
      </c>
      <c r="B20" s="39" t="s">
        <v>25</v>
      </c>
      <c r="C20" s="5" t="s">
        <v>451</v>
      </c>
      <c r="D20" s="8"/>
      <c r="E20" s="8">
        <v>0</v>
      </c>
      <c r="F20" s="8"/>
      <c r="G20" s="8" t="s">
        <v>319</v>
      </c>
      <c r="H20" s="8" t="s">
        <v>130</v>
      </c>
      <c r="I20" s="8" t="s">
        <v>130</v>
      </c>
      <c r="J20" s="8" t="s">
        <v>130</v>
      </c>
      <c r="K20" s="8" t="s">
        <v>130</v>
      </c>
      <c r="L20" s="8" t="s">
        <v>130</v>
      </c>
      <c r="M20" s="8" t="s">
        <v>320</v>
      </c>
    </row>
    <row r="21" spans="1:13" ht="45" x14ac:dyDescent="0.25">
      <c r="A21" s="5"/>
      <c r="B21" s="39" t="s">
        <v>26</v>
      </c>
      <c r="C21" s="5" t="s">
        <v>295</v>
      </c>
      <c r="D21" s="8"/>
      <c r="E21" s="8">
        <v>0</v>
      </c>
      <c r="F21" s="8"/>
      <c r="G21" s="8" t="s">
        <v>319</v>
      </c>
      <c r="H21" s="8" t="s">
        <v>130</v>
      </c>
      <c r="I21" s="8" t="s">
        <v>130</v>
      </c>
      <c r="J21" s="8" t="s">
        <v>130</v>
      </c>
      <c r="K21" s="8" t="s">
        <v>130</v>
      </c>
      <c r="L21" s="8" t="s">
        <v>130</v>
      </c>
      <c r="M21" s="8" t="s">
        <v>320</v>
      </c>
    </row>
    <row r="22" spans="1:13" ht="45" x14ac:dyDescent="0.25">
      <c r="A22" s="5">
        <v>19</v>
      </c>
      <c r="B22" s="39" t="s">
        <v>27</v>
      </c>
      <c r="C22" s="5" t="s">
        <v>296</v>
      </c>
      <c r="D22" s="8"/>
      <c r="E22" s="8">
        <v>0</v>
      </c>
      <c r="F22" s="8"/>
      <c r="G22" s="8" t="s">
        <v>319</v>
      </c>
      <c r="H22" s="8" t="s">
        <v>130</v>
      </c>
      <c r="I22" s="8" t="s">
        <v>130</v>
      </c>
      <c r="J22" s="8" t="s">
        <v>130</v>
      </c>
      <c r="K22" s="8" t="s">
        <v>130</v>
      </c>
      <c r="L22" s="8" t="s">
        <v>130</v>
      </c>
      <c r="M22" s="8" t="s">
        <v>320</v>
      </c>
    </row>
    <row r="23" spans="1:13" ht="45" x14ac:dyDescent="0.25">
      <c r="A23" s="5">
        <v>20</v>
      </c>
      <c r="B23" s="39" t="s">
        <v>29</v>
      </c>
      <c r="C23" s="5" t="s">
        <v>297</v>
      </c>
      <c r="D23" s="8"/>
      <c r="E23" s="8">
        <v>0</v>
      </c>
      <c r="F23" s="8"/>
      <c r="G23" s="8" t="s">
        <v>319</v>
      </c>
      <c r="H23" s="8" t="s">
        <v>130</v>
      </c>
      <c r="I23" s="8" t="s">
        <v>130</v>
      </c>
      <c r="J23" s="8" t="s">
        <v>130</v>
      </c>
      <c r="K23" s="8" t="s">
        <v>130</v>
      </c>
      <c r="L23" s="8" t="s">
        <v>130</v>
      </c>
      <c r="M23" s="8" t="s">
        <v>320</v>
      </c>
    </row>
    <row r="24" spans="1:13" ht="45" x14ac:dyDescent="0.25">
      <c r="A24" s="5">
        <v>21</v>
      </c>
      <c r="B24" s="39" t="s">
        <v>30</v>
      </c>
      <c r="C24" s="5" t="s">
        <v>298</v>
      </c>
      <c r="D24" s="8"/>
      <c r="E24" s="8">
        <v>0</v>
      </c>
      <c r="F24" s="8"/>
      <c r="G24" s="8" t="s">
        <v>324</v>
      </c>
      <c r="H24" s="8" t="s">
        <v>130</v>
      </c>
      <c r="I24" s="8" t="s">
        <v>130</v>
      </c>
      <c r="J24" s="8" t="s">
        <v>130</v>
      </c>
      <c r="K24" s="8" t="s">
        <v>130</v>
      </c>
      <c r="L24" s="8" t="s">
        <v>130</v>
      </c>
      <c r="M24" s="8" t="s">
        <v>320</v>
      </c>
    </row>
    <row r="25" spans="1:13" ht="60" x14ac:dyDescent="0.25">
      <c r="A25" s="5">
        <v>22</v>
      </c>
      <c r="B25" s="39" t="s">
        <v>31</v>
      </c>
      <c r="C25" s="5" t="s">
        <v>452</v>
      </c>
      <c r="D25" s="8"/>
      <c r="E25" s="8">
        <v>0</v>
      </c>
      <c r="F25" s="8"/>
      <c r="G25" s="8" t="s">
        <v>319</v>
      </c>
      <c r="H25" s="8" t="s">
        <v>130</v>
      </c>
      <c r="I25" s="8" t="s">
        <v>130</v>
      </c>
      <c r="J25" s="8" t="s">
        <v>130</v>
      </c>
      <c r="K25" s="8" t="s">
        <v>130</v>
      </c>
      <c r="L25" s="8" t="s">
        <v>130</v>
      </c>
      <c r="M25" s="8" t="s">
        <v>323</v>
      </c>
    </row>
    <row r="26" spans="1:13" ht="45" x14ac:dyDescent="0.25">
      <c r="A26" s="5">
        <v>23</v>
      </c>
      <c r="B26" s="39" t="s">
        <v>32</v>
      </c>
      <c r="C26" s="5" t="s">
        <v>453</v>
      </c>
      <c r="D26" s="8"/>
      <c r="E26" s="8">
        <v>0</v>
      </c>
      <c r="F26" s="8"/>
      <c r="G26" s="8" t="s">
        <v>319</v>
      </c>
      <c r="H26" s="8" t="s">
        <v>130</v>
      </c>
      <c r="I26" s="8" t="s">
        <v>130</v>
      </c>
      <c r="J26" s="8" t="s">
        <v>130</v>
      </c>
      <c r="K26" s="8" t="s">
        <v>130</v>
      </c>
      <c r="L26" s="8" t="s">
        <v>130</v>
      </c>
      <c r="M26" s="8" t="s">
        <v>325</v>
      </c>
    </row>
    <row r="27" spans="1:13" ht="45" x14ac:dyDescent="0.25">
      <c r="A27" s="5">
        <v>24</v>
      </c>
      <c r="B27" s="39" t="s">
        <v>33</v>
      </c>
      <c r="C27" s="5" t="s">
        <v>454</v>
      </c>
      <c r="D27" s="8"/>
      <c r="E27" s="8">
        <v>0</v>
      </c>
      <c r="F27" s="8"/>
      <c r="G27" s="8" t="s">
        <v>319</v>
      </c>
      <c r="H27" s="8" t="s">
        <v>130</v>
      </c>
      <c r="I27" s="8" t="s">
        <v>130</v>
      </c>
      <c r="J27" s="8" t="s">
        <v>130</v>
      </c>
      <c r="K27" s="8" t="s">
        <v>130</v>
      </c>
      <c r="L27" s="8" t="s">
        <v>130</v>
      </c>
      <c r="M27" s="8" t="s">
        <v>325</v>
      </c>
    </row>
    <row r="28" spans="1:13" x14ac:dyDescent="0.25">
      <c r="A28" s="5"/>
      <c r="B28" s="39" t="s">
        <v>34</v>
      </c>
      <c r="C28" s="5" t="s">
        <v>28</v>
      </c>
      <c r="D28" s="8"/>
      <c r="E28" s="8">
        <v>0</v>
      </c>
      <c r="F28" s="8"/>
      <c r="G28" s="8" t="s">
        <v>130</v>
      </c>
      <c r="H28" s="8" t="s">
        <v>130</v>
      </c>
      <c r="I28" s="8" t="s">
        <v>130</v>
      </c>
      <c r="J28" s="8" t="s">
        <v>130</v>
      </c>
      <c r="K28" s="8" t="s">
        <v>130</v>
      </c>
      <c r="L28" s="8" t="s">
        <v>130</v>
      </c>
      <c r="M28" s="8" t="s">
        <v>325</v>
      </c>
    </row>
    <row r="29" spans="1:13" ht="30" x14ac:dyDescent="0.25">
      <c r="A29" s="5">
        <v>25</v>
      </c>
      <c r="B29" s="39" t="s">
        <v>36</v>
      </c>
      <c r="C29" s="5" t="s">
        <v>35</v>
      </c>
      <c r="D29" s="8"/>
      <c r="E29" s="8">
        <v>0</v>
      </c>
      <c r="F29" s="8"/>
      <c r="G29" s="8" t="s">
        <v>321</v>
      </c>
      <c r="H29" s="8" t="s">
        <v>130</v>
      </c>
      <c r="I29" s="8" t="s">
        <v>130</v>
      </c>
      <c r="J29" s="8" t="s">
        <v>130</v>
      </c>
      <c r="K29" s="8" t="s">
        <v>130</v>
      </c>
      <c r="L29" s="8" t="s">
        <v>130</v>
      </c>
      <c r="M29" s="8" t="s">
        <v>326</v>
      </c>
    </row>
    <row r="30" spans="1:13" x14ac:dyDescent="0.25">
      <c r="A30" s="5">
        <v>26</v>
      </c>
      <c r="B30" s="39" t="s">
        <v>38</v>
      </c>
      <c r="C30" s="5" t="s">
        <v>37</v>
      </c>
      <c r="D30" s="8"/>
      <c r="E30" s="8">
        <v>0</v>
      </c>
      <c r="F30" s="8"/>
      <c r="G30" s="8" t="s">
        <v>130</v>
      </c>
      <c r="H30" s="8" t="s">
        <v>130</v>
      </c>
      <c r="I30" s="8" t="s">
        <v>130</v>
      </c>
      <c r="J30" s="8" t="s">
        <v>130</v>
      </c>
      <c r="K30" s="8" t="s">
        <v>130</v>
      </c>
      <c r="L30" s="8" t="s">
        <v>130</v>
      </c>
      <c r="M30" s="8" t="s">
        <v>327</v>
      </c>
    </row>
    <row r="31" spans="1:13" ht="30" x14ac:dyDescent="0.25">
      <c r="A31" s="5">
        <v>27</v>
      </c>
      <c r="B31" s="39" t="s">
        <v>40</v>
      </c>
      <c r="C31" s="5" t="s">
        <v>39</v>
      </c>
      <c r="D31" s="8"/>
      <c r="E31" s="8">
        <v>0</v>
      </c>
      <c r="F31" s="8"/>
      <c r="G31" s="8" t="s">
        <v>322</v>
      </c>
      <c r="H31" s="8" t="s">
        <v>130</v>
      </c>
      <c r="I31" s="8" t="s">
        <v>130</v>
      </c>
      <c r="J31" s="8" t="s">
        <v>130</v>
      </c>
      <c r="K31" s="8" t="s">
        <v>130</v>
      </c>
      <c r="L31" s="8" t="s">
        <v>130</v>
      </c>
      <c r="M31" s="8" t="s">
        <v>328</v>
      </c>
    </row>
    <row r="32" spans="1:13" x14ac:dyDescent="0.25">
      <c r="E32">
        <f>SUM(E3:E31)</f>
        <v>4</v>
      </c>
      <c r="F32">
        <f>SUM(F3:F31)</f>
        <v>3</v>
      </c>
    </row>
  </sheetData>
  <mergeCells count="1">
    <mergeCell ref="E1:F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399B5-BEDF-4C91-9C94-8F4A38E092B9}">
  <dimension ref="A1:J32"/>
  <sheetViews>
    <sheetView topLeftCell="A37" workbookViewId="0">
      <selection activeCell="A37" sqref="A37"/>
    </sheetView>
  </sheetViews>
  <sheetFormatPr defaultRowHeight="15" x14ac:dyDescent="0.25"/>
  <cols>
    <col min="1" max="1" width="5" style="3" customWidth="1"/>
    <col min="2" max="2" width="9.140625" style="3"/>
    <col min="3" max="3" width="5.5703125" style="3" customWidth="1"/>
    <col min="4" max="4" width="42.140625" style="3" customWidth="1"/>
    <col min="5" max="5" width="43.140625" customWidth="1"/>
    <col min="6" max="6" width="33" customWidth="1"/>
    <col min="7" max="7" width="13.85546875" customWidth="1"/>
    <col min="8" max="8" width="13.28515625" customWidth="1"/>
    <col min="9" max="9" width="40.85546875" customWidth="1"/>
    <col min="10" max="10" width="15.7109375" customWidth="1"/>
    <col min="11" max="11" width="15.28515625" customWidth="1"/>
    <col min="12" max="12" width="16.140625" customWidth="1"/>
  </cols>
  <sheetData>
    <row r="1" spans="1:10" x14ac:dyDescent="0.25">
      <c r="E1" s="1"/>
      <c r="F1" s="1"/>
      <c r="G1" s="66" t="s">
        <v>289</v>
      </c>
      <c r="H1" s="66"/>
      <c r="I1" s="1"/>
    </row>
    <row r="2" spans="1:10" s="2" customFormat="1" x14ac:dyDescent="0.25">
      <c r="A2" s="6"/>
      <c r="B2" s="6" t="s">
        <v>1</v>
      </c>
      <c r="C2" s="6"/>
      <c r="D2" s="6" t="s">
        <v>0</v>
      </c>
      <c r="E2" s="7" t="s">
        <v>455</v>
      </c>
      <c r="F2" s="7" t="s">
        <v>42</v>
      </c>
      <c r="G2" s="7" t="s">
        <v>287</v>
      </c>
      <c r="H2" s="7" t="s">
        <v>288</v>
      </c>
      <c r="I2" s="7" t="s">
        <v>41</v>
      </c>
    </row>
    <row r="3" spans="1:10" ht="60" x14ac:dyDescent="0.25">
      <c r="A3" s="5">
        <v>1</v>
      </c>
      <c r="B3" s="5" t="s">
        <v>2</v>
      </c>
      <c r="C3" s="5">
        <v>1</v>
      </c>
      <c r="D3" s="5" t="s">
        <v>448</v>
      </c>
      <c r="E3" s="8" t="s">
        <v>128</v>
      </c>
      <c r="F3" s="9" t="s">
        <v>43</v>
      </c>
      <c r="G3" s="9">
        <v>1</v>
      </c>
      <c r="H3" s="9">
        <v>1</v>
      </c>
      <c r="I3" s="8"/>
    </row>
    <row r="4" spans="1:10" ht="30" x14ac:dyDescent="0.25">
      <c r="A4" s="5">
        <v>2</v>
      </c>
      <c r="B4" s="5" t="s">
        <v>3</v>
      </c>
      <c r="C4" s="5">
        <v>2</v>
      </c>
      <c r="D4" s="5" t="s">
        <v>196</v>
      </c>
      <c r="E4" s="8" t="s">
        <v>45</v>
      </c>
      <c r="F4" s="8" t="s">
        <v>46</v>
      </c>
      <c r="G4" s="8">
        <v>0</v>
      </c>
      <c r="H4" s="8">
        <v>0</v>
      </c>
      <c r="I4" s="33" t="s">
        <v>44</v>
      </c>
    </row>
    <row r="5" spans="1:10" x14ac:dyDescent="0.25">
      <c r="A5" s="5">
        <v>3</v>
      </c>
      <c r="B5" s="5" t="s">
        <v>4</v>
      </c>
      <c r="C5" s="5">
        <v>3</v>
      </c>
      <c r="D5" s="5" t="s">
        <v>5</v>
      </c>
      <c r="E5" s="8"/>
      <c r="F5" s="8" t="s">
        <v>46</v>
      </c>
      <c r="G5" s="8">
        <v>0</v>
      </c>
      <c r="H5" s="8">
        <v>0</v>
      </c>
      <c r="I5" s="34" t="s">
        <v>47</v>
      </c>
    </row>
    <row r="6" spans="1:10" x14ac:dyDescent="0.25">
      <c r="A6" s="5">
        <v>4</v>
      </c>
      <c r="B6" s="5" t="s">
        <v>6</v>
      </c>
      <c r="C6" s="5">
        <v>4</v>
      </c>
      <c r="D6" s="5" t="s">
        <v>199</v>
      </c>
      <c r="E6" s="8"/>
      <c r="F6" s="8" t="s">
        <v>46</v>
      </c>
      <c r="G6" s="8">
        <v>0</v>
      </c>
      <c r="H6" s="8">
        <v>0</v>
      </c>
      <c r="I6" s="34" t="s">
        <v>49</v>
      </c>
    </row>
    <row r="7" spans="1:10" ht="45" x14ac:dyDescent="0.25">
      <c r="A7" s="5">
        <v>5</v>
      </c>
      <c r="B7" s="5" t="s">
        <v>7</v>
      </c>
      <c r="C7" s="5">
        <v>5</v>
      </c>
      <c r="D7" s="5" t="s">
        <v>449</v>
      </c>
      <c r="E7" s="9" t="s">
        <v>299</v>
      </c>
      <c r="F7" s="8" t="s">
        <v>48</v>
      </c>
      <c r="G7" s="8">
        <v>1</v>
      </c>
      <c r="H7" s="8">
        <v>0</v>
      </c>
      <c r="I7" s="33" t="s">
        <v>51</v>
      </c>
    </row>
    <row r="8" spans="1:10" ht="45" x14ac:dyDescent="0.25">
      <c r="A8" s="5">
        <v>6</v>
      </c>
      <c r="B8" s="5" t="s">
        <v>8</v>
      </c>
      <c r="C8" s="5">
        <v>6</v>
      </c>
      <c r="D8" s="5" t="s">
        <v>450</v>
      </c>
      <c r="E8" s="9" t="s">
        <v>50</v>
      </c>
      <c r="F8" s="8" t="s">
        <v>301</v>
      </c>
      <c r="G8" s="8">
        <v>1</v>
      </c>
      <c r="H8" s="8">
        <v>0</v>
      </c>
      <c r="I8" s="33" t="s">
        <v>52</v>
      </c>
    </row>
    <row r="9" spans="1:10" ht="60" x14ac:dyDescent="0.25">
      <c r="A9" s="5">
        <v>7</v>
      </c>
      <c r="B9" s="5" t="s">
        <v>9</v>
      </c>
      <c r="C9" s="5">
        <v>7</v>
      </c>
      <c r="D9" s="5" t="s">
        <v>10</v>
      </c>
      <c r="E9" s="9" t="s">
        <v>53</v>
      </c>
      <c r="F9" s="8" t="s">
        <v>300</v>
      </c>
      <c r="G9" s="8">
        <v>1</v>
      </c>
      <c r="H9" s="8">
        <v>1</v>
      </c>
      <c r="I9" s="33" t="s">
        <v>55</v>
      </c>
    </row>
    <row r="10" spans="1:10" ht="60" x14ac:dyDescent="0.25">
      <c r="A10" s="5">
        <v>8</v>
      </c>
      <c r="B10" s="5" t="s">
        <v>11</v>
      </c>
      <c r="C10" s="5">
        <v>8</v>
      </c>
      <c r="D10" s="5" t="s">
        <v>12</v>
      </c>
      <c r="E10" s="9" t="s">
        <v>54</v>
      </c>
      <c r="F10" s="8" t="s">
        <v>46</v>
      </c>
      <c r="G10" s="8">
        <v>1</v>
      </c>
      <c r="H10" s="8">
        <v>1</v>
      </c>
      <c r="I10" s="33" t="s">
        <v>55</v>
      </c>
    </row>
    <row r="11" spans="1:10" ht="45" x14ac:dyDescent="0.25">
      <c r="A11" s="5">
        <v>9</v>
      </c>
      <c r="B11" s="5" t="s">
        <v>13</v>
      </c>
      <c r="C11" s="5">
        <v>9</v>
      </c>
      <c r="D11" s="5" t="s">
        <v>290</v>
      </c>
      <c r="E11" s="8"/>
      <c r="F11" s="8" t="s">
        <v>46</v>
      </c>
      <c r="G11" s="8">
        <v>0</v>
      </c>
      <c r="H11" s="8"/>
      <c r="I11" s="33" t="s">
        <v>56</v>
      </c>
    </row>
    <row r="12" spans="1:10" ht="60" x14ac:dyDescent="0.25">
      <c r="A12" s="5">
        <v>10</v>
      </c>
      <c r="B12" s="5" t="s">
        <v>14</v>
      </c>
      <c r="C12" s="5">
        <v>10</v>
      </c>
      <c r="D12" s="5" t="s">
        <v>291</v>
      </c>
      <c r="E12" s="9" t="s">
        <v>57</v>
      </c>
      <c r="F12" s="9" t="s">
        <v>59</v>
      </c>
      <c r="G12" s="9">
        <v>1</v>
      </c>
      <c r="H12" s="9">
        <v>0</v>
      </c>
      <c r="I12" s="33" t="s">
        <v>58</v>
      </c>
    </row>
    <row r="13" spans="1:10" ht="30" x14ac:dyDescent="0.25">
      <c r="A13" s="5">
        <v>11</v>
      </c>
      <c r="B13" s="5" t="s">
        <v>15</v>
      </c>
      <c r="C13" s="5">
        <v>11</v>
      </c>
      <c r="D13" s="5" t="s">
        <v>292</v>
      </c>
      <c r="E13" s="8"/>
      <c r="F13" s="9" t="s">
        <v>59</v>
      </c>
      <c r="G13" s="9">
        <v>1</v>
      </c>
      <c r="H13" s="9">
        <v>0</v>
      </c>
      <c r="I13" s="33" t="s">
        <v>58</v>
      </c>
    </row>
    <row r="14" spans="1:10" ht="30" x14ac:dyDescent="0.25">
      <c r="A14" s="5">
        <v>12</v>
      </c>
      <c r="B14" s="5" t="s">
        <v>16</v>
      </c>
      <c r="C14" s="5">
        <v>12</v>
      </c>
      <c r="D14" s="5" t="s">
        <v>293</v>
      </c>
      <c r="E14" s="8"/>
      <c r="F14" s="9" t="s">
        <v>59</v>
      </c>
      <c r="G14" s="9">
        <v>1</v>
      </c>
      <c r="H14" s="9">
        <v>0</v>
      </c>
      <c r="I14" s="33" t="s">
        <v>58</v>
      </c>
    </row>
    <row r="15" spans="1:10" ht="30" x14ac:dyDescent="0.25">
      <c r="A15" s="5">
        <v>13</v>
      </c>
      <c r="B15" s="5" t="s">
        <v>17</v>
      </c>
      <c r="C15" s="5">
        <v>13</v>
      </c>
      <c r="D15" s="5" t="s">
        <v>216</v>
      </c>
      <c r="E15" s="8"/>
      <c r="F15" s="9" t="s">
        <v>59</v>
      </c>
      <c r="G15" s="9">
        <v>1</v>
      </c>
      <c r="H15" s="9">
        <v>0</v>
      </c>
      <c r="I15" s="33" t="s">
        <v>58</v>
      </c>
    </row>
    <row r="16" spans="1:10" ht="75" x14ac:dyDescent="0.25">
      <c r="A16" s="5">
        <v>14</v>
      </c>
      <c r="B16" s="5" t="s">
        <v>18</v>
      </c>
      <c r="C16" s="5">
        <v>14</v>
      </c>
      <c r="D16" s="5" t="s">
        <v>294</v>
      </c>
      <c r="E16" s="9"/>
      <c r="F16" s="9" t="s">
        <v>73</v>
      </c>
      <c r="G16" s="9">
        <v>1</v>
      </c>
      <c r="H16" s="9">
        <v>0</v>
      </c>
      <c r="I16" s="33" t="s">
        <v>72</v>
      </c>
      <c r="J16" t="s">
        <v>69</v>
      </c>
    </row>
    <row r="17" spans="1:9" ht="135" x14ac:dyDescent="0.25">
      <c r="A17" s="5">
        <v>15</v>
      </c>
      <c r="B17" s="5" t="s">
        <v>19</v>
      </c>
      <c r="C17" s="5">
        <v>15</v>
      </c>
      <c r="D17" s="5" t="s">
        <v>20</v>
      </c>
      <c r="E17" s="9" t="s">
        <v>70</v>
      </c>
      <c r="F17" s="9" t="s">
        <v>71</v>
      </c>
      <c r="G17" s="9">
        <v>1</v>
      </c>
      <c r="H17" s="9">
        <v>1</v>
      </c>
      <c r="I17" s="33" t="s">
        <v>63</v>
      </c>
    </row>
    <row r="18" spans="1:9" ht="105" x14ac:dyDescent="0.25">
      <c r="A18" s="5">
        <v>16</v>
      </c>
      <c r="B18" s="5" t="s">
        <v>21</v>
      </c>
      <c r="C18" s="5">
        <v>16</v>
      </c>
      <c r="D18" s="5" t="s">
        <v>22</v>
      </c>
      <c r="E18" s="9" t="s">
        <v>62</v>
      </c>
      <c r="F18" s="9"/>
      <c r="G18" s="9">
        <v>1</v>
      </c>
      <c r="H18" s="9">
        <v>0</v>
      </c>
      <c r="I18" s="33" t="s">
        <v>61</v>
      </c>
    </row>
    <row r="19" spans="1:9" ht="120" x14ac:dyDescent="0.25">
      <c r="A19" s="5">
        <v>17</v>
      </c>
      <c r="B19" s="5" t="s">
        <v>23</v>
      </c>
      <c r="C19" s="5">
        <v>17</v>
      </c>
      <c r="D19" s="5" t="s">
        <v>24</v>
      </c>
      <c r="E19" s="9" t="s">
        <v>67</v>
      </c>
      <c r="F19" s="9"/>
      <c r="G19" s="9">
        <v>1</v>
      </c>
      <c r="H19" s="9">
        <v>0</v>
      </c>
      <c r="I19" s="33" t="s">
        <v>64</v>
      </c>
    </row>
    <row r="20" spans="1:9" ht="90" x14ac:dyDescent="0.25">
      <c r="A20" s="5">
        <v>18</v>
      </c>
      <c r="B20" s="5" t="s">
        <v>25</v>
      </c>
      <c r="C20" s="5">
        <v>18</v>
      </c>
      <c r="D20" s="5" t="s">
        <v>451</v>
      </c>
      <c r="E20" s="8"/>
      <c r="F20" s="9"/>
      <c r="G20" s="9">
        <v>0</v>
      </c>
      <c r="H20" s="9">
        <v>0</v>
      </c>
      <c r="I20" s="33" t="s">
        <v>65</v>
      </c>
    </row>
    <row r="21" spans="1:9" ht="90" x14ac:dyDescent="0.25">
      <c r="A21" s="5"/>
      <c r="B21" s="5" t="s">
        <v>26</v>
      </c>
      <c r="C21" s="5">
        <v>19</v>
      </c>
      <c r="D21" s="5" t="s">
        <v>295</v>
      </c>
      <c r="E21" s="9" t="s">
        <v>68</v>
      </c>
      <c r="F21" s="9" t="s">
        <v>46</v>
      </c>
      <c r="G21" s="9">
        <v>0</v>
      </c>
      <c r="H21" s="9"/>
      <c r="I21" s="33" t="s">
        <v>60</v>
      </c>
    </row>
    <row r="22" spans="1:9" ht="90" x14ac:dyDescent="0.25">
      <c r="A22" s="5">
        <v>19</v>
      </c>
      <c r="B22" s="5" t="s">
        <v>27</v>
      </c>
      <c r="C22" s="5">
        <v>20</v>
      </c>
      <c r="D22" s="5" t="s">
        <v>296</v>
      </c>
      <c r="E22" s="9" t="s">
        <v>68</v>
      </c>
      <c r="F22" s="8"/>
      <c r="G22" s="9">
        <v>0</v>
      </c>
      <c r="H22" s="8"/>
      <c r="I22" s="33" t="s">
        <v>60</v>
      </c>
    </row>
    <row r="23" spans="1:9" ht="30" x14ac:dyDescent="0.25">
      <c r="A23" s="5">
        <v>20</v>
      </c>
      <c r="B23" s="5" t="s">
        <v>29</v>
      </c>
      <c r="C23" s="5">
        <v>21</v>
      </c>
      <c r="D23" s="5" t="s">
        <v>297</v>
      </c>
      <c r="E23" s="8"/>
      <c r="F23" s="8" t="s">
        <v>74</v>
      </c>
      <c r="G23" s="9">
        <v>0</v>
      </c>
      <c r="H23" s="8"/>
      <c r="I23" s="33" t="s">
        <v>66</v>
      </c>
    </row>
    <row r="24" spans="1:9" ht="30" x14ac:dyDescent="0.25">
      <c r="A24" s="5">
        <v>21</v>
      </c>
      <c r="B24" s="5" t="s">
        <v>30</v>
      </c>
      <c r="C24" s="5">
        <v>22</v>
      </c>
      <c r="D24" s="5" t="s">
        <v>298</v>
      </c>
      <c r="E24" s="8"/>
      <c r="F24" s="8" t="s">
        <v>74</v>
      </c>
      <c r="G24" s="9">
        <v>0</v>
      </c>
      <c r="H24" s="8"/>
      <c r="I24" s="33" t="s">
        <v>66</v>
      </c>
    </row>
    <row r="25" spans="1:9" ht="45" x14ac:dyDescent="0.25">
      <c r="A25" s="5">
        <v>22</v>
      </c>
      <c r="B25" s="5" t="s">
        <v>31</v>
      </c>
      <c r="C25" s="5">
        <v>23</v>
      </c>
      <c r="D25" s="5" t="s">
        <v>452</v>
      </c>
      <c r="E25" s="8"/>
      <c r="F25" s="8" t="s">
        <v>74</v>
      </c>
      <c r="G25" s="9">
        <v>0</v>
      </c>
      <c r="H25" s="8"/>
      <c r="I25" s="33" t="s">
        <v>66</v>
      </c>
    </row>
    <row r="26" spans="1:9" ht="30" x14ac:dyDescent="0.25">
      <c r="A26" s="5">
        <v>23</v>
      </c>
      <c r="B26" s="5" t="s">
        <v>32</v>
      </c>
      <c r="C26" s="5">
        <v>24</v>
      </c>
      <c r="D26" s="5" t="s">
        <v>453</v>
      </c>
      <c r="E26" s="8"/>
      <c r="F26" s="8" t="s">
        <v>74</v>
      </c>
      <c r="G26" s="9">
        <v>0</v>
      </c>
      <c r="H26" s="8"/>
      <c r="I26" s="33" t="s">
        <v>66</v>
      </c>
    </row>
    <row r="27" spans="1:9" ht="30" x14ac:dyDescent="0.25">
      <c r="A27" s="5">
        <v>24</v>
      </c>
      <c r="B27" s="5" t="s">
        <v>33</v>
      </c>
      <c r="C27" s="5">
        <v>25</v>
      </c>
      <c r="D27" s="5" t="s">
        <v>454</v>
      </c>
      <c r="E27" s="8"/>
      <c r="F27" s="8" t="s">
        <v>76</v>
      </c>
      <c r="G27" s="9">
        <v>0</v>
      </c>
      <c r="H27" s="8"/>
      <c r="I27" s="33" t="s">
        <v>66</v>
      </c>
    </row>
    <row r="28" spans="1:9" ht="30" x14ac:dyDescent="0.25">
      <c r="A28" s="5"/>
      <c r="B28" s="5" t="s">
        <v>34</v>
      </c>
      <c r="C28" s="5">
        <v>26</v>
      </c>
      <c r="D28" s="5" t="s">
        <v>28</v>
      </c>
      <c r="E28" s="8"/>
      <c r="F28" s="8" t="s">
        <v>76</v>
      </c>
      <c r="G28" s="9">
        <v>0</v>
      </c>
      <c r="H28" s="8"/>
      <c r="I28" s="33" t="s">
        <v>66</v>
      </c>
    </row>
    <row r="29" spans="1:9" ht="30" x14ac:dyDescent="0.25">
      <c r="A29" s="5">
        <v>25</v>
      </c>
      <c r="B29" s="5" t="s">
        <v>36</v>
      </c>
      <c r="C29" s="5">
        <v>27</v>
      </c>
      <c r="D29" s="5" t="s">
        <v>35</v>
      </c>
      <c r="E29" s="8"/>
      <c r="F29" s="8" t="s">
        <v>74</v>
      </c>
      <c r="G29" s="9">
        <v>0</v>
      </c>
      <c r="H29" s="8"/>
      <c r="I29" s="33" t="s">
        <v>66</v>
      </c>
    </row>
    <row r="30" spans="1:9" ht="30" x14ac:dyDescent="0.25">
      <c r="A30" s="5">
        <v>26</v>
      </c>
      <c r="B30" s="5" t="s">
        <v>38</v>
      </c>
      <c r="C30" s="5">
        <v>28</v>
      </c>
      <c r="D30" s="5" t="s">
        <v>37</v>
      </c>
      <c r="E30" s="8"/>
      <c r="F30" s="8" t="s">
        <v>504</v>
      </c>
      <c r="G30" s="9">
        <v>0</v>
      </c>
      <c r="H30" s="8"/>
      <c r="I30" s="33" t="s">
        <v>75</v>
      </c>
    </row>
    <row r="31" spans="1:9" ht="30" x14ac:dyDescent="0.25">
      <c r="A31" s="5">
        <v>27</v>
      </c>
      <c r="B31" s="5" t="s">
        <v>40</v>
      </c>
      <c r="C31" s="5">
        <v>29</v>
      </c>
      <c r="D31" s="5" t="s">
        <v>39</v>
      </c>
      <c r="E31" s="8"/>
      <c r="F31" s="8" t="s">
        <v>504</v>
      </c>
      <c r="G31" s="9">
        <v>0</v>
      </c>
      <c r="H31" s="8"/>
      <c r="I31" s="33" t="s">
        <v>75</v>
      </c>
    </row>
    <row r="32" spans="1:9" x14ac:dyDescent="0.25">
      <c r="A32" s="9"/>
      <c r="B32" s="9"/>
      <c r="C32" s="9"/>
      <c r="D32" s="9"/>
      <c r="E32" s="8"/>
      <c r="F32" s="8"/>
      <c r="G32" s="8">
        <f>SUM(G3:G31)</f>
        <v>13</v>
      </c>
      <c r="H32" s="8">
        <f>SUM(H3:H31)</f>
        <v>4</v>
      </c>
      <c r="I32" s="8"/>
    </row>
  </sheetData>
  <mergeCells count="1">
    <mergeCell ref="G1:H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83D6A-A8EE-435A-A66C-3745B1CD187D}">
  <dimension ref="A1:H31"/>
  <sheetViews>
    <sheetView tabSelected="1" topLeftCell="A31" workbookViewId="0">
      <selection activeCell="I4" sqref="H4:I4"/>
    </sheetView>
  </sheetViews>
  <sheetFormatPr defaultRowHeight="15" x14ac:dyDescent="0.25"/>
  <cols>
    <col min="1" max="1" width="4.7109375" style="3" customWidth="1"/>
    <col min="2" max="2" width="9.140625" style="3"/>
    <col min="3" max="3" width="37" style="3" customWidth="1"/>
    <col min="4" max="4" width="23.85546875" style="3" customWidth="1"/>
    <col min="5" max="7" width="13" customWidth="1"/>
    <col min="8" max="8" width="68.28515625" style="3" customWidth="1"/>
  </cols>
  <sheetData>
    <row r="1" spans="1:8" x14ac:dyDescent="0.25">
      <c r="A1" s="9"/>
      <c r="B1" s="9"/>
      <c r="C1" s="9"/>
      <c r="D1" s="7"/>
      <c r="E1" s="7"/>
      <c r="F1" s="65" t="s">
        <v>289</v>
      </c>
      <c r="G1" s="65"/>
      <c r="H1" s="35"/>
    </row>
    <row r="2" spans="1:8" ht="30" x14ac:dyDescent="0.25">
      <c r="A2" s="6"/>
      <c r="B2" s="6" t="s">
        <v>1</v>
      </c>
      <c r="C2" s="6" t="s">
        <v>0</v>
      </c>
      <c r="D2" s="35" t="s">
        <v>459</v>
      </c>
      <c r="E2" s="36" t="s">
        <v>77</v>
      </c>
      <c r="F2" s="7" t="s">
        <v>287</v>
      </c>
      <c r="G2" s="7" t="s">
        <v>288</v>
      </c>
      <c r="H2" s="36" t="s">
        <v>78</v>
      </c>
    </row>
    <row r="3" spans="1:8" ht="45" customHeight="1" x14ac:dyDescent="0.25">
      <c r="A3" s="5">
        <v>1</v>
      </c>
      <c r="B3" s="5" t="s">
        <v>2</v>
      </c>
      <c r="C3" s="5" t="s">
        <v>448</v>
      </c>
      <c r="D3" s="59" t="s">
        <v>460</v>
      </c>
      <c r="E3" s="8" t="s">
        <v>46</v>
      </c>
      <c r="F3" s="8">
        <v>0</v>
      </c>
      <c r="G3" s="8"/>
      <c r="H3" s="9" t="s">
        <v>79</v>
      </c>
    </row>
    <row r="4" spans="1:8" ht="45" customHeight="1" x14ac:dyDescent="0.25">
      <c r="A4" s="5">
        <v>2</v>
      </c>
      <c r="B4" s="5" t="s">
        <v>3</v>
      </c>
      <c r="C4" s="5" t="s">
        <v>196</v>
      </c>
      <c r="D4" s="67"/>
      <c r="E4" s="8" t="s">
        <v>46</v>
      </c>
      <c r="F4" s="8">
        <v>0</v>
      </c>
      <c r="G4" s="8"/>
      <c r="H4" s="9" t="s">
        <v>79</v>
      </c>
    </row>
    <row r="5" spans="1:8" ht="45" customHeight="1" x14ac:dyDescent="0.25">
      <c r="A5" s="5">
        <v>3</v>
      </c>
      <c r="B5" s="5" t="s">
        <v>4</v>
      </c>
      <c r="C5" s="5" t="s">
        <v>5</v>
      </c>
      <c r="D5" s="67"/>
      <c r="E5" s="8" t="s">
        <v>46</v>
      </c>
      <c r="F5" s="8">
        <v>0</v>
      </c>
      <c r="G5" s="8"/>
      <c r="H5" s="9" t="s">
        <v>80</v>
      </c>
    </row>
    <row r="6" spans="1:8" ht="45" customHeight="1" x14ac:dyDescent="0.25">
      <c r="A6" s="5">
        <v>4</v>
      </c>
      <c r="B6" s="5" t="s">
        <v>6</v>
      </c>
      <c r="C6" s="5" t="s">
        <v>199</v>
      </c>
      <c r="D6" s="67"/>
      <c r="E6" s="8" t="s">
        <v>83</v>
      </c>
      <c r="F6" s="8">
        <v>0</v>
      </c>
      <c r="G6" s="8"/>
      <c r="H6" s="9" t="s">
        <v>81</v>
      </c>
    </row>
    <row r="7" spans="1:8" ht="45" customHeight="1" x14ac:dyDescent="0.25">
      <c r="A7" s="5">
        <v>5</v>
      </c>
      <c r="B7" s="5" t="s">
        <v>7</v>
      </c>
      <c r="C7" s="5" t="s">
        <v>449</v>
      </c>
      <c r="D7" s="67"/>
      <c r="E7" s="8" t="s">
        <v>84</v>
      </c>
      <c r="F7" s="8">
        <v>0</v>
      </c>
      <c r="G7" s="8"/>
      <c r="H7" s="9" t="s">
        <v>82</v>
      </c>
    </row>
    <row r="8" spans="1:8" ht="45" customHeight="1" x14ac:dyDescent="0.25">
      <c r="A8" s="5">
        <v>6</v>
      </c>
      <c r="B8" s="5" t="s">
        <v>8</v>
      </c>
      <c r="C8" s="5" t="s">
        <v>450</v>
      </c>
      <c r="D8" s="67"/>
      <c r="E8" s="8" t="s">
        <v>84</v>
      </c>
      <c r="F8" s="8">
        <v>0</v>
      </c>
      <c r="G8" s="8"/>
      <c r="H8" s="9" t="s">
        <v>85</v>
      </c>
    </row>
    <row r="9" spans="1:8" ht="45" customHeight="1" x14ac:dyDescent="0.25">
      <c r="A9" s="5">
        <v>7</v>
      </c>
      <c r="B9" s="5" t="s">
        <v>9</v>
      </c>
      <c r="C9" s="5" t="s">
        <v>10</v>
      </c>
      <c r="D9" s="67"/>
      <c r="E9" s="8" t="s">
        <v>84</v>
      </c>
      <c r="F9" s="8">
        <v>0</v>
      </c>
      <c r="G9" s="8"/>
      <c r="H9" s="9" t="s">
        <v>85</v>
      </c>
    </row>
    <row r="10" spans="1:8" ht="45" customHeight="1" x14ac:dyDescent="0.25">
      <c r="A10" s="5">
        <v>8</v>
      </c>
      <c r="B10" s="5" t="s">
        <v>11</v>
      </c>
      <c r="C10" s="5" t="s">
        <v>12</v>
      </c>
      <c r="D10" s="67"/>
      <c r="E10" s="8" t="s">
        <v>84</v>
      </c>
      <c r="F10" s="8">
        <v>0</v>
      </c>
      <c r="G10" s="8"/>
      <c r="H10" s="9" t="s">
        <v>85</v>
      </c>
    </row>
    <row r="11" spans="1:8" ht="45" customHeight="1" x14ac:dyDescent="0.25">
      <c r="A11" s="5">
        <v>9</v>
      </c>
      <c r="B11" s="5" t="s">
        <v>13</v>
      </c>
      <c r="C11" s="5" t="s">
        <v>290</v>
      </c>
      <c r="D11" s="67"/>
      <c r="E11" s="8" t="s">
        <v>84</v>
      </c>
      <c r="F11" s="8">
        <v>0</v>
      </c>
      <c r="G11" s="8"/>
      <c r="H11" s="9" t="s">
        <v>85</v>
      </c>
    </row>
    <row r="12" spans="1:8" ht="45" customHeight="1" x14ac:dyDescent="0.25">
      <c r="A12" s="5">
        <v>10</v>
      </c>
      <c r="B12" s="5" t="s">
        <v>14</v>
      </c>
      <c r="C12" s="5" t="s">
        <v>291</v>
      </c>
      <c r="D12" s="67"/>
      <c r="E12" s="8" t="s">
        <v>84</v>
      </c>
      <c r="F12" s="8">
        <v>0</v>
      </c>
      <c r="G12" s="8"/>
      <c r="H12" s="9" t="s">
        <v>85</v>
      </c>
    </row>
    <row r="13" spans="1:8" ht="45" x14ac:dyDescent="0.25">
      <c r="A13" s="5">
        <v>11</v>
      </c>
      <c r="B13" s="5" t="s">
        <v>15</v>
      </c>
      <c r="C13" s="5" t="s">
        <v>292</v>
      </c>
      <c r="D13" s="67"/>
      <c r="E13" s="8" t="s">
        <v>84</v>
      </c>
      <c r="F13" s="8">
        <v>0</v>
      </c>
      <c r="G13" s="8"/>
      <c r="H13" s="9" t="s">
        <v>85</v>
      </c>
    </row>
    <row r="14" spans="1:8" ht="45" customHeight="1" x14ac:dyDescent="0.25">
      <c r="A14" s="5">
        <v>12</v>
      </c>
      <c r="B14" s="5" t="s">
        <v>16</v>
      </c>
      <c r="C14" s="5" t="s">
        <v>293</v>
      </c>
      <c r="D14" s="67"/>
      <c r="E14" s="8" t="s">
        <v>84</v>
      </c>
      <c r="F14" s="8">
        <v>0</v>
      </c>
      <c r="G14" s="8"/>
      <c r="H14" s="9" t="s">
        <v>85</v>
      </c>
    </row>
    <row r="15" spans="1:8" ht="45" customHeight="1" x14ac:dyDescent="0.25">
      <c r="A15" s="5">
        <v>13</v>
      </c>
      <c r="B15" s="5" t="s">
        <v>17</v>
      </c>
      <c r="C15" s="5" t="s">
        <v>216</v>
      </c>
      <c r="D15" s="67"/>
      <c r="E15" s="8" t="s">
        <v>84</v>
      </c>
      <c r="F15" s="8">
        <v>0</v>
      </c>
      <c r="G15" s="8"/>
      <c r="H15" s="9" t="s">
        <v>85</v>
      </c>
    </row>
    <row r="16" spans="1:8" ht="45" customHeight="1" x14ac:dyDescent="0.25">
      <c r="A16" s="5">
        <v>14</v>
      </c>
      <c r="B16" s="5" t="s">
        <v>18</v>
      </c>
      <c r="C16" s="5" t="s">
        <v>294</v>
      </c>
      <c r="D16" s="67"/>
      <c r="E16" s="8" t="s">
        <v>84</v>
      </c>
      <c r="F16" s="8">
        <v>0</v>
      </c>
      <c r="G16" s="8"/>
      <c r="H16" s="9" t="s">
        <v>85</v>
      </c>
    </row>
    <row r="17" spans="1:8" ht="45" customHeight="1" x14ac:dyDescent="0.25">
      <c r="A17" s="5">
        <v>15</v>
      </c>
      <c r="B17" s="5" t="s">
        <v>19</v>
      </c>
      <c r="C17" s="5" t="s">
        <v>20</v>
      </c>
      <c r="D17" s="67"/>
      <c r="E17" s="8" t="s">
        <v>84</v>
      </c>
      <c r="F17" s="8">
        <v>0</v>
      </c>
      <c r="G17" s="8"/>
      <c r="H17" s="9" t="s">
        <v>85</v>
      </c>
    </row>
    <row r="18" spans="1:8" ht="45" x14ac:dyDescent="0.25">
      <c r="A18" s="5">
        <v>16</v>
      </c>
      <c r="B18" s="5" t="s">
        <v>21</v>
      </c>
      <c r="C18" s="5" t="s">
        <v>22</v>
      </c>
      <c r="D18" s="67"/>
      <c r="E18" s="8" t="s">
        <v>84</v>
      </c>
      <c r="F18" s="8">
        <v>0</v>
      </c>
      <c r="G18" s="8"/>
      <c r="H18" s="9" t="s">
        <v>85</v>
      </c>
    </row>
    <row r="19" spans="1:8" ht="45" customHeight="1" x14ac:dyDescent="0.25">
      <c r="A19" s="5">
        <v>17</v>
      </c>
      <c r="B19" s="5" t="s">
        <v>23</v>
      </c>
      <c r="C19" s="5" t="s">
        <v>24</v>
      </c>
      <c r="D19" s="67"/>
      <c r="E19" s="8" t="s">
        <v>84</v>
      </c>
      <c r="F19" s="8">
        <v>0</v>
      </c>
      <c r="G19" s="8"/>
      <c r="H19" s="9" t="s">
        <v>85</v>
      </c>
    </row>
    <row r="20" spans="1:8" ht="45" customHeight="1" x14ac:dyDescent="0.25">
      <c r="A20" s="5">
        <v>18</v>
      </c>
      <c r="B20" s="5" t="s">
        <v>25</v>
      </c>
      <c r="C20" s="5" t="s">
        <v>451</v>
      </c>
      <c r="D20" s="67"/>
      <c r="E20" s="8" t="s">
        <v>84</v>
      </c>
      <c r="F20" s="8">
        <v>0</v>
      </c>
      <c r="G20" s="8"/>
      <c r="H20" s="9" t="s">
        <v>85</v>
      </c>
    </row>
    <row r="21" spans="1:8" ht="45" x14ac:dyDescent="0.25">
      <c r="A21" s="5"/>
      <c r="B21" s="5" t="s">
        <v>26</v>
      </c>
      <c r="C21" s="5" t="s">
        <v>295</v>
      </c>
      <c r="D21" s="67"/>
      <c r="E21" s="8" t="s">
        <v>84</v>
      </c>
      <c r="F21" s="8">
        <v>0</v>
      </c>
      <c r="G21" s="8"/>
      <c r="H21" s="9" t="s">
        <v>85</v>
      </c>
    </row>
    <row r="22" spans="1:8" ht="45" customHeight="1" x14ac:dyDescent="0.25">
      <c r="A22" s="5">
        <v>19</v>
      </c>
      <c r="B22" s="5" t="s">
        <v>27</v>
      </c>
      <c r="C22" s="5" t="s">
        <v>296</v>
      </c>
      <c r="D22" s="67"/>
      <c r="E22" s="8" t="s">
        <v>84</v>
      </c>
      <c r="F22" s="8">
        <v>0</v>
      </c>
      <c r="G22" s="8"/>
      <c r="H22" s="9" t="s">
        <v>85</v>
      </c>
    </row>
    <row r="23" spans="1:8" ht="45" x14ac:dyDescent="0.25">
      <c r="A23" s="5">
        <v>20</v>
      </c>
      <c r="B23" s="5" t="s">
        <v>29</v>
      </c>
      <c r="C23" s="5" t="s">
        <v>297</v>
      </c>
      <c r="D23" s="67"/>
      <c r="E23" s="8" t="s">
        <v>84</v>
      </c>
      <c r="F23" s="8">
        <v>0</v>
      </c>
      <c r="G23" s="8"/>
      <c r="H23" s="9" t="s">
        <v>85</v>
      </c>
    </row>
    <row r="24" spans="1:8" ht="45" customHeight="1" x14ac:dyDescent="0.25">
      <c r="A24" s="5">
        <v>21</v>
      </c>
      <c r="B24" s="5" t="s">
        <v>30</v>
      </c>
      <c r="C24" s="5" t="s">
        <v>298</v>
      </c>
      <c r="D24" s="67"/>
      <c r="E24" s="8" t="s">
        <v>84</v>
      </c>
      <c r="F24" s="8">
        <v>0</v>
      </c>
      <c r="G24" s="8"/>
      <c r="H24" s="9" t="s">
        <v>85</v>
      </c>
    </row>
    <row r="25" spans="1:8" ht="45" x14ac:dyDescent="0.25">
      <c r="A25" s="5">
        <v>22</v>
      </c>
      <c r="B25" s="5" t="s">
        <v>31</v>
      </c>
      <c r="C25" s="5" t="s">
        <v>452</v>
      </c>
      <c r="D25" s="67"/>
      <c r="E25" s="8" t="s">
        <v>84</v>
      </c>
      <c r="F25" s="8">
        <v>0</v>
      </c>
      <c r="G25" s="8"/>
      <c r="H25" s="9" t="s">
        <v>85</v>
      </c>
    </row>
    <row r="26" spans="1:8" ht="45" customHeight="1" x14ac:dyDescent="0.25">
      <c r="A26" s="5">
        <v>23</v>
      </c>
      <c r="B26" s="5" t="s">
        <v>32</v>
      </c>
      <c r="C26" s="5" t="s">
        <v>453</v>
      </c>
      <c r="D26" s="67"/>
      <c r="E26" s="8" t="s">
        <v>84</v>
      </c>
      <c r="F26" s="8">
        <v>0</v>
      </c>
      <c r="G26" s="8"/>
      <c r="H26" s="9" t="s">
        <v>85</v>
      </c>
    </row>
    <row r="27" spans="1:8" ht="45" x14ac:dyDescent="0.25">
      <c r="A27" s="5">
        <v>24</v>
      </c>
      <c r="B27" s="5" t="s">
        <v>33</v>
      </c>
      <c r="C27" s="5" t="s">
        <v>454</v>
      </c>
      <c r="D27" s="67"/>
      <c r="E27" s="8" t="s">
        <v>84</v>
      </c>
      <c r="F27" s="8">
        <v>0</v>
      </c>
      <c r="G27" s="8"/>
      <c r="H27" s="9" t="s">
        <v>85</v>
      </c>
    </row>
    <row r="28" spans="1:8" ht="45" customHeight="1" x14ac:dyDescent="0.25">
      <c r="A28" s="5"/>
      <c r="B28" s="5" t="s">
        <v>34</v>
      </c>
      <c r="C28" s="5" t="s">
        <v>28</v>
      </c>
      <c r="D28" s="67"/>
      <c r="E28" s="8" t="s">
        <v>84</v>
      </c>
      <c r="F28" s="8">
        <v>0</v>
      </c>
      <c r="G28" s="8"/>
      <c r="H28" s="9" t="s">
        <v>85</v>
      </c>
    </row>
    <row r="29" spans="1:8" ht="45" customHeight="1" x14ac:dyDescent="0.25">
      <c r="A29" s="5">
        <v>25</v>
      </c>
      <c r="B29" s="5" t="s">
        <v>36</v>
      </c>
      <c r="C29" s="5" t="s">
        <v>35</v>
      </c>
      <c r="D29" s="67"/>
      <c r="E29" s="8" t="s">
        <v>84</v>
      </c>
      <c r="F29" s="8">
        <v>0</v>
      </c>
      <c r="G29" s="8"/>
      <c r="H29" s="9" t="s">
        <v>85</v>
      </c>
    </row>
    <row r="30" spans="1:8" ht="45" customHeight="1" x14ac:dyDescent="0.25">
      <c r="A30" s="5">
        <v>26</v>
      </c>
      <c r="B30" s="5" t="s">
        <v>38</v>
      </c>
      <c r="C30" s="5" t="s">
        <v>37</v>
      </c>
      <c r="D30" s="67"/>
      <c r="E30" s="8" t="s">
        <v>84</v>
      </c>
      <c r="F30" s="8">
        <v>0</v>
      </c>
      <c r="G30" s="8"/>
      <c r="H30" s="9" t="s">
        <v>85</v>
      </c>
    </row>
    <row r="31" spans="1:8" ht="45" customHeight="1" x14ac:dyDescent="0.25">
      <c r="A31" s="5">
        <v>27</v>
      </c>
      <c r="B31" s="5" t="s">
        <v>40</v>
      </c>
      <c r="C31" s="5" t="s">
        <v>39</v>
      </c>
      <c r="D31" s="60"/>
      <c r="E31" s="8" t="s">
        <v>84</v>
      </c>
      <c r="F31" s="8">
        <v>0</v>
      </c>
      <c r="G31" s="8"/>
      <c r="H31" s="9" t="s">
        <v>85</v>
      </c>
    </row>
  </sheetData>
  <mergeCells count="2">
    <mergeCell ref="F1:G1"/>
    <mergeCell ref="D3:D3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7B192-890C-4F61-9C4D-B1A381B3C22F}">
  <dimension ref="A1:Q32"/>
  <sheetViews>
    <sheetView topLeftCell="A31" workbookViewId="0">
      <selection activeCell="I1" sqref="I1:J1"/>
    </sheetView>
  </sheetViews>
  <sheetFormatPr defaultRowHeight="15" x14ac:dyDescent="0.25"/>
  <cols>
    <col min="1" max="2" width="9.140625" style="3"/>
    <col min="3" max="3" width="38.42578125" style="3" customWidth="1"/>
    <col min="4" max="4" width="40.5703125" style="3" customWidth="1"/>
    <col min="5" max="5" width="29.5703125" customWidth="1"/>
    <col min="6" max="6" width="14" customWidth="1"/>
    <col min="7" max="7" width="11.42578125" customWidth="1"/>
    <col min="8" max="8" width="36.140625" customWidth="1"/>
    <col min="9" max="9" width="13" customWidth="1"/>
    <col min="10" max="10" width="16.5703125" customWidth="1"/>
  </cols>
  <sheetData>
    <row r="1" spans="1:17" x14ac:dyDescent="0.25">
      <c r="A1" s="9"/>
      <c r="B1" s="9"/>
      <c r="C1" s="9"/>
      <c r="D1" s="35"/>
      <c r="E1" s="7"/>
      <c r="F1" s="65" t="s">
        <v>289</v>
      </c>
      <c r="G1" s="65"/>
      <c r="H1" s="7"/>
      <c r="I1" s="7"/>
      <c r="J1" s="7"/>
      <c r="K1" s="7"/>
    </row>
    <row r="2" spans="1:17" x14ac:dyDescent="0.25">
      <c r="A2" s="6"/>
      <c r="B2" s="6" t="s">
        <v>1</v>
      </c>
      <c r="C2" s="6" t="s">
        <v>0</v>
      </c>
      <c r="D2" s="35" t="s">
        <v>456</v>
      </c>
      <c r="E2" s="36" t="s">
        <v>42</v>
      </c>
      <c r="F2" s="7" t="s">
        <v>287</v>
      </c>
      <c r="G2" s="7" t="s">
        <v>288</v>
      </c>
      <c r="H2" s="68" t="s">
        <v>78</v>
      </c>
      <c r="I2" s="68"/>
      <c r="J2" s="68"/>
      <c r="K2" s="68"/>
      <c r="Q2" s="2"/>
    </row>
    <row r="3" spans="1:17" ht="60" x14ac:dyDescent="0.25">
      <c r="A3" s="5">
        <v>1</v>
      </c>
      <c r="B3" s="5" t="s">
        <v>2</v>
      </c>
      <c r="C3" s="5" t="s">
        <v>448</v>
      </c>
      <c r="D3" s="9" t="s">
        <v>128</v>
      </c>
      <c r="E3" s="9" t="s">
        <v>43</v>
      </c>
      <c r="F3" s="9">
        <v>1</v>
      </c>
      <c r="G3" s="9">
        <v>1</v>
      </c>
      <c r="H3" s="8"/>
      <c r="I3" s="8"/>
      <c r="J3" s="8"/>
      <c r="K3" s="8"/>
    </row>
    <row r="4" spans="1:17" x14ac:dyDescent="0.25">
      <c r="A4" s="5">
        <v>2</v>
      </c>
      <c r="B4" s="5" t="s">
        <v>3</v>
      </c>
      <c r="C4" s="5" t="s">
        <v>196</v>
      </c>
      <c r="D4" s="9"/>
      <c r="E4" s="8" t="s">
        <v>84</v>
      </c>
      <c r="F4" s="8">
        <v>0</v>
      </c>
      <c r="G4" s="8"/>
      <c r="H4" s="8" t="s">
        <v>86</v>
      </c>
      <c r="I4" s="8" t="s">
        <v>94</v>
      </c>
      <c r="J4" s="8" t="s">
        <v>95</v>
      </c>
      <c r="K4" s="8" t="s">
        <v>96</v>
      </c>
    </row>
    <row r="5" spans="1:17" x14ac:dyDescent="0.25">
      <c r="A5" s="5">
        <v>3</v>
      </c>
      <c r="B5" s="5" t="s">
        <v>4</v>
      </c>
      <c r="C5" s="5" t="s">
        <v>5</v>
      </c>
      <c r="D5" s="9"/>
      <c r="E5" s="8" t="s">
        <v>84</v>
      </c>
      <c r="F5" s="8">
        <v>0</v>
      </c>
      <c r="G5" s="8"/>
      <c r="H5" s="8" t="s">
        <v>87</v>
      </c>
      <c r="I5" s="8" t="s">
        <v>94</v>
      </c>
      <c r="J5" s="8"/>
      <c r="K5" s="8"/>
    </row>
    <row r="6" spans="1:17" ht="45" x14ac:dyDescent="0.25">
      <c r="A6" s="5">
        <v>4</v>
      </c>
      <c r="B6" s="5" t="s">
        <v>6</v>
      </c>
      <c r="C6" s="5" t="s">
        <v>199</v>
      </c>
      <c r="D6" s="9" t="s">
        <v>302</v>
      </c>
      <c r="E6" s="8" t="s">
        <v>88</v>
      </c>
      <c r="F6" s="8">
        <v>1</v>
      </c>
      <c r="G6" s="8">
        <v>0</v>
      </c>
      <c r="H6" s="9" t="s">
        <v>89</v>
      </c>
      <c r="I6" s="8" t="s">
        <v>92</v>
      </c>
      <c r="J6" s="8" t="s">
        <v>93</v>
      </c>
      <c r="K6" s="8"/>
    </row>
    <row r="7" spans="1:17" ht="45" x14ac:dyDescent="0.25">
      <c r="A7" s="5">
        <v>5</v>
      </c>
      <c r="B7" s="5" t="s">
        <v>7</v>
      </c>
      <c r="C7" s="5" t="s">
        <v>449</v>
      </c>
      <c r="D7" s="9" t="s">
        <v>303</v>
      </c>
      <c r="E7" s="8" t="s">
        <v>74</v>
      </c>
      <c r="F7" s="8">
        <v>0</v>
      </c>
      <c r="G7" s="8">
        <v>0</v>
      </c>
      <c r="H7" s="9" t="s">
        <v>90</v>
      </c>
      <c r="I7" s="8" t="s">
        <v>92</v>
      </c>
      <c r="J7" s="8" t="s">
        <v>93</v>
      </c>
      <c r="K7" s="8"/>
    </row>
    <row r="8" spans="1:17" ht="45" x14ac:dyDescent="0.25">
      <c r="A8" s="5">
        <v>6</v>
      </c>
      <c r="B8" s="5" t="s">
        <v>8</v>
      </c>
      <c r="C8" s="5" t="s">
        <v>450</v>
      </c>
      <c r="D8" s="9" t="s">
        <v>91</v>
      </c>
      <c r="E8" s="8" t="s">
        <v>84</v>
      </c>
      <c r="F8" s="8">
        <v>1</v>
      </c>
      <c r="G8" s="8">
        <v>0</v>
      </c>
      <c r="H8" s="8" t="s">
        <v>90</v>
      </c>
      <c r="I8" s="8" t="s">
        <v>92</v>
      </c>
      <c r="J8" s="8" t="s">
        <v>93</v>
      </c>
      <c r="K8" s="8"/>
    </row>
    <row r="9" spans="1:17" ht="60" x14ac:dyDescent="0.25">
      <c r="A9" s="5">
        <v>7</v>
      </c>
      <c r="B9" s="5" t="s">
        <v>9</v>
      </c>
      <c r="C9" s="5" t="s">
        <v>10</v>
      </c>
      <c r="D9" s="9" t="s">
        <v>97</v>
      </c>
      <c r="E9" s="8" t="s">
        <v>98</v>
      </c>
      <c r="F9" s="8">
        <v>1</v>
      </c>
      <c r="G9" s="8">
        <v>0</v>
      </c>
      <c r="H9" s="8" t="s">
        <v>90</v>
      </c>
      <c r="I9" s="8" t="s">
        <v>92</v>
      </c>
      <c r="J9" s="8" t="s">
        <v>93</v>
      </c>
      <c r="K9" s="8"/>
    </row>
    <row r="10" spans="1:17" ht="90" x14ac:dyDescent="0.25">
      <c r="A10" s="5">
        <v>8</v>
      </c>
      <c r="B10" s="5" t="s">
        <v>11</v>
      </c>
      <c r="C10" s="5" t="s">
        <v>12</v>
      </c>
      <c r="D10" s="9" t="s">
        <v>99</v>
      </c>
      <c r="E10" s="8" t="s">
        <v>98</v>
      </c>
      <c r="F10" s="8">
        <v>1</v>
      </c>
      <c r="G10" s="8">
        <v>0</v>
      </c>
      <c r="H10" s="8" t="s">
        <v>100</v>
      </c>
      <c r="I10" s="8"/>
      <c r="J10" s="8"/>
      <c r="K10" s="8"/>
    </row>
    <row r="11" spans="1:17" ht="30" x14ac:dyDescent="0.25">
      <c r="A11" s="5">
        <v>9</v>
      </c>
      <c r="B11" s="5" t="s">
        <v>13</v>
      </c>
      <c r="C11" s="5" t="s">
        <v>290</v>
      </c>
      <c r="D11" s="9"/>
      <c r="E11" s="9" t="s">
        <v>84</v>
      </c>
      <c r="F11" s="9">
        <v>0</v>
      </c>
      <c r="G11" s="9">
        <v>0</v>
      </c>
      <c r="H11" s="8" t="s">
        <v>104</v>
      </c>
      <c r="I11" s="8"/>
      <c r="J11" s="8"/>
      <c r="K11" s="8"/>
    </row>
    <row r="12" spans="1:17" ht="60" x14ac:dyDescent="0.25">
      <c r="A12" s="5">
        <v>10</v>
      </c>
      <c r="B12" s="5" t="s">
        <v>14</v>
      </c>
      <c r="C12" s="5" t="s">
        <v>291</v>
      </c>
      <c r="D12" s="9" t="s">
        <v>101</v>
      </c>
      <c r="E12" s="9" t="s">
        <v>102</v>
      </c>
      <c r="F12" s="9">
        <v>0</v>
      </c>
      <c r="G12" s="9"/>
      <c r="H12" s="8" t="s">
        <v>103</v>
      </c>
      <c r="I12" s="8"/>
      <c r="J12" s="8"/>
      <c r="K12" s="8"/>
    </row>
    <row r="13" spans="1:17" ht="45" x14ac:dyDescent="0.25">
      <c r="A13" s="5">
        <v>11</v>
      </c>
      <c r="B13" s="5" t="s">
        <v>15</v>
      </c>
      <c r="C13" s="5" t="s">
        <v>292</v>
      </c>
      <c r="D13" s="9"/>
      <c r="E13" s="8" t="s">
        <v>105</v>
      </c>
      <c r="F13" s="8">
        <v>0</v>
      </c>
      <c r="G13" s="8"/>
      <c r="H13" s="8" t="s">
        <v>103</v>
      </c>
      <c r="I13" s="8"/>
      <c r="J13" s="8"/>
      <c r="K13" s="8"/>
    </row>
    <row r="14" spans="1:17" ht="30" x14ac:dyDescent="0.25">
      <c r="A14" s="5">
        <v>12</v>
      </c>
      <c r="B14" s="5" t="s">
        <v>16</v>
      </c>
      <c r="C14" s="5" t="s">
        <v>293</v>
      </c>
      <c r="D14" s="9"/>
      <c r="E14" s="8" t="s">
        <v>84</v>
      </c>
      <c r="F14" s="8">
        <v>0</v>
      </c>
      <c r="G14" s="8"/>
      <c r="H14" s="8" t="s">
        <v>106</v>
      </c>
      <c r="I14" s="8"/>
      <c r="J14" s="8"/>
      <c r="K14" s="8"/>
    </row>
    <row r="15" spans="1:17" ht="30" x14ac:dyDescent="0.25">
      <c r="A15" s="5">
        <v>13</v>
      </c>
      <c r="B15" s="5" t="s">
        <v>17</v>
      </c>
      <c r="C15" s="5" t="s">
        <v>216</v>
      </c>
      <c r="D15" s="9"/>
      <c r="E15" s="8" t="s">
        <v>84</v>
      </c>
      <c r="F15" s="8">
        <v>0</v>
      </c>
      <c r="G15" s="8"/>
      <c r="H15" s="8" t="s">
        <v>106</v>
      </c>
      <c r="I15" s="8"/>
      <c r="J15" s="8"/>
      <c r="K15" s="8"/>
    </row>
    <row r="16" spans="1:17" ht="30" x14ac:dyDescent="0.25">
      <c r="A16" s="5">
        <v>14</v>
      </c>
      <c r="B16" s="5" t="s">
        <v>18</v>
      </c>
      <c r="C16" s="5" t="s">
        <v>294</v>
      </c>
      <c r="D16" s="9"/>
      <c r="E16" s="8" t="s">
        <v>84</v>
      </c>
      <c r="F16" s="8">
        <v>0</v>
      </c>
      <c r="G16" s="8"/>
      <c r="H16" s="8" t="s">
        <v>107</v>
      </c>
      <c r="I16" s="8" t="s">
        <v>94</v>
      </c>
      <c r="J16" s="8" t="s">
        <v>95</v>
      </c>
      <c r="K16" s="8" t="s">
        <v>96</v>
      </c>
    </row>
    <row r="17" spans="1:11" x14ac:dyDescent="0.25">
      <c r="A17" s="5">
        <v>15</v>
      </c>
      <c r="B17" s="5" t="s">
        <v>19</v>
      </c>
      <c r="C17" s="5" t="s">
        <v>20</v>
      </c>
      <c r="D17" s="9"/>
      <c r="E17" s="8" t="s">
        <v>84</v>
      </c>
      <c r="F17" s="8">
        <v>0</v>
      </c>
      <c r="G17" s="8"/>
      <c r="H17" s="8" t="s">
        <v>107</v>
      </c>
      <c r="I17" s="8" t="s">
        <v>94</v>
      </c>
      <c r="J17" s="8" t="s">
        <v>95</v>
      </c>
      <c r="K17" s="8" t="s">
        <v>96</v>
      </c>
    </row>
    <row r="18" spans="1:11" ht="45" x14ac:dyDescent="0.25">
      <c r="A18" s="5">
        <v>16</v>
      </c>
      <c r="B18" s="5" t="s">
        <v>21</v>
      </c>
      <c r="C18" s="5" t="s">
        <v>22</v>
      </c>
      <c r="D18" s="9"/>
      <c r="E18" s="8" t="s">
        <v>84</v>
      </c>
      <c r="F18" s="8">
        <v>0</v>
      </c>
      <c r="G18" s="8"/>
      <c r="H18" s="8" t="s">
        <v>107</v>
      </c>
      <c r="I18" s="8" t="s">
        <v>94</v>
      </c>
      <c r="J18" s="8" t="s">
        <v>95</v>
      </c>
      <c r="K18" s="8" t="s">
        <v>96</v>
      </c>
    </row>
    <row r="19" spans="1:11" ht="60" x14ac:dyDescent="0.25">
      <c r="A19" s="5">
        <v>17</v>
      </c>
      <c r="B19" s="5" t="s">
        <v>23</v>
      </c>
      <c r="C19" s="5" t="s">
        <v>24</v>
      </c>
      <c r="D19" s="9" t="s">
        <v>108</v>
      </c>
      <c r="E19" s="9" t="s">
        <v>109</v>
      </c>
      <c r="F19" s="9">
        <v>1</v>
      </c>
      <c r="G19" s="9">
        <v>0</v>
      </c>
      <c r="H19" s="8" t="s">
        <v>110</v>
      </c>
      <c r="I19" s="8"/>
      <c r="J19" s="8"/>
      <c r="K19" s="8"/>
    </row>
    <row r="20" spans="1:11" ht="135" x14ac:dyDescent="0.25">
      <c r="A20" s="5">
        <v>18</v>
      </c>
      <c r="B20" s="5" t="s">
        <v>25</v>
      </c>
      <c r="C20" s="5" t="s">
        <v>451</v>
      </c>
      <c r="D20" s="9" t="s">
        <v>457</v>
      </c>
      <c r="E20" s="9" t="s">
        <v>112</v>
      </c>
      <c r="F20" s="9">
        <v>1</v>
      </c>
      <c r="G20" s="9">
        <v>0</v>
      </c>
      <c r="H20" s="9" t="s">
        <v>111</v>
      </c>
      <c r="I20" s="8"/>
      <c r="J20" s="8"/>
      <c r="K20" s="8"/>
    </row>
    <row r="21" spans="1:11" ht="60" x14ac:dyDescent="0.25">
      <c r="A21" s="5"/>
      <c r="B21" s="5" t="s">
        <v>26</v>
      </c>
      <c r="C21" s="5" t="s">
        <v>295</v>
      </c>
      <c r="D21" s="9" t="s">
        <v>458</v>
      </c>
      <c r="E21" s="8" t="s">
        <v>113</v>
      </c>
      <c r="F21" s="8">
        <v>1</v>
      </c>
      <c r="G21" s="8">
        <v>0</v>
      </c>
      <c r="H21" s="9" t="s">
        <v>111</v>
      </c>
      <c r="I21" s="8"/>
      <c r="J21" s="8"/>
      <c r="K21" s="8"/>
    </row>
    <row r="22" spans="1:11" ht="60" x14ac:dyDescent="0.25">
      <c r="A22" s="5">
        <v>19</v>
      </c>
      <c r="B22" s="5" t="s">
        <v>27</v>
      </c>
      <c r="C22" s="5" t="s">
        <v>296</v>
      </c>
      <c r="D22" s="9" t="s">
        <v>458</v>
      </c>
      <c r="E22" s="8" t="s">
        <v>113</v>
      </c>
      <c r="F22" s="8">
        <v>1</v>
      </c>
      <c r="G22" s="8">
        <v>0</v>
      </c>
      <c r="H22" s="9" t="s">
        <v>111</v>
      </c>
      <c r="I22" s="8"/>
      <c r="J22" s="8"/>
      <c r="K22" s="8"/>
    </row>
    <row r="23" spans="1:11" ht="45" x14ac:dyDescent="0.25">
      <c r="A23" s="5">
        <v>20</v>
      </c>
      <c r="B23" s="5" t="s">
        <v>29</v>
      </c>
      <c r="C23" s="5" t="s">
        <v>297</v>
      </c>
      <c r="D23" s="9"/>
      <c r="E23" s="8" t="s">
        <v>84</v>
      </c>
      <c r="F23" s="8">
        <v>0</v>
      </c>
      <c r="G23" s="8"/>
      <c r="H23" s="9" t="s">
        <v>114</v>
      </c>
      <c r="I23" s="8"/>
      <c r="J23" s="8"/>
      <c r="K23" s="8"/>
    </row>
    <row r="24" spans="1:11" ht="45" x14ac:dyDescent="0.25">
      <c r="A24" s="5">
        <v>21</v>
      </c>
      <c r="B24" s="5" t="s">
        <v>30</v>
      </c>
      <c r="C24" s="5" t="s">
        <v>298</v>
      </c>
      <c r="D24" s="9"/>
      <c r="E24" s="8" t="s">
        <v>84</v>
      </c>
      <c r="F24" s="8">
        <v>0</v>
      </c>
      <c r="G24" s="8"/>
      <c r="H24" s="9" t="s">
        <v>115</v>
      </c>
      <c r="I24" s="8"/>
      <c r="J24" s="8"/>
      <c r="K24" s="8"/>
    </row>
    <row r="25" spans="1:11" ht="45" x14ac:dyDescent="0.25">
      <c r="A25" s="5">
        <v>22</v>
      </c>
      <c r="B25" s="5" t="s">
        <v>31</v>
      </c>
      <c r="C25" s="5" t="s">
        <v>452</v>
      </c>
      <c r="D25" s="9"/>
      <c r="E25" s="8" t="s">
        <v>74</v>
      </c>
      <c r="F25" s="8">
        <v>0</v>
      </c>
      <c r="G25" s="8"/>
      <c r="H25" s="9" t="s">
        <v>116</v>
      </c>
      <c r="I25" s="8"/>
      <c r="J25" s="8"/>
      <c r="K25" s="8"/>
    </row>
    <row r="26" spans="1:11" ht="45" x14ac:dyDescent="0.25">
      <c r="A26" s="5">
        <v>23</v>
      </c>
      <c r="B26" s="5" t="s">
        <v>32</v>
      </c>
      <c r="C26" s="5" t="s">
        <v>453</v>
      </c>
      <c r="D26" s="9"/>
      <c r="E26" s="8" t="s">
        <v>84</v>
      </c>
      <c r="F26" s="8">
        <v>0</v>
      </c>
      <c r="G26" s="8"/>
      <c r="H26" s="9" t="s">
        <v>117</v>
      </c>
      <c r="I26" s="8"/>
      <c r="J26" s="8"/>
      <c r="K26" s="8"/>
    </row>
    <row r="27" spans="1:11" ht="60" x14ac:dyDescent="0.25">
      <c r="A27" s="5">
        <v>24</v>
      </c>
      <c r="B27" s="5" t="s">
        <v>33</v>
      </c>
      <c r="C27" s="5" t="s">
        <v>454</v>
      </c>
      <c r="D27" s="9" t="s">
        <v>119</v>
      </c>
      <c r="E27" s="8" t="s">
        <v>118</v>
      </c>
      <c r="F27" s="8">
        <v>1</v>
      </c>
      <c r="G27" s="8">
        <v>0</v>
      </c>
      <c r="H27" s="9" t="s">
        <v>120</v>
      </c>
      <c r="I27" s="8" t="s">
        <v>94</v>
      </c>
      <c r="J27" s="8"/>
      <c r="K27" s="8"/>
    </row>
    <row r="28" spans="1:11" ht="60" x14ac:dyDescent="0.25">
      <c r="A28" s="5"/>
      <c r="B28" s="5" t="s">
        <v>34</v>
      </c>
      <c r="C28" s="5" t="s">
        <v>28</v>
      </c>
      <c r="D28" s="9" t="s">
        <v>119</v>
      </c>
      <c r="E28" s="8" t="s">
        <v>118</v>
      </c>
      <c r="F28" s="8">
        <v>1</v>
      </c>
      <c r="G28" s="8">
        <v>0</v>
      </c>
      <c r="H28" s="9" t="s">
        <v>121</v>
      </c>
      <c r="I28" s="8" t="s">
        <v>94</v>
      </c>
      <c r="J28" s="8"/>
      <c r="K28" s="8"/>
    </row>
    <row r="29" spans="1:11" x14ac:dyDescent="0.25">
      <c r="A29" s="5">
        <v>25</v>
      </c>
      <c r="B29" s="5" t="s">
        <v>36</v>
      </c>
      <c r="C29" s="5" t="s">
        <v>35</v>
      </c>
      <c r="D29" s="9"/>
      <c r="E29" s="8" t="s">
        <v>84</v>
      </c>
      <c r="F29" s="8">
        <v>0</v>
      </c>
      <c r="G29" s="8"/>
      <c r="H29" s="9" t="s">
        <v>122</v>
      </c>
      <c r="I29" s="8" t="s">
        <v>94</v>
      </c>
      <c r="J29" s="8" t="s">
        <v>95</v>
      </c>
      <c r="K29" s="8"/>
    </row>
    <row r="30" spans="1:11" ht="30" x14ac:dyDescent="0.25">
      <c r="A30" s="5">
        <v>26</v>
      </c>
      <c r="B30" s="5" t="s">
        <v>38</v>
      </c>
      <c r="C30" s="5" t="s">
        <v>37</v>
      </c>
      <c r="D30" s="9"/>
      <c r="E30" s="8" t="s">
        <v>84</v>
      </c>
      <c r="F30" s="8">
        <v>0</v>
      </c>
      <c r="G30" s="8"/>
      <c r="H30" s="9" t="s">
        <v>123</v>
      </c>
      <c r="I30" s="8" t="s">
        <v>94</v>
      </c>
      <c r="J30" s="8" t="s">
        <v>95</v>
      </c>
      <c r="K30" s="8"/>
    </row>
    <row r="31" spans="1:11" ht="30" x14ac:dyDescent="0.25">
      <c r="A31" s="5">
        <v>27</v>
      </c>
      <c r="B31" s="5" t="s">
        <v>40</v>
      </c>
      <c r="C31" s="5" t="s">
        <v>39</v>
      </c>
      <c r="D31" s="9"/>
      <c r="E31" s="8" t="s">
        <v>84</v>
      </c>
      <c r="F31" s="8">
        <v>0</v>
      </c>
      <c r="G31" s="8"/>
      <c r="H31" s="9" t="s">
        <v>123</v>
      </c>
      <c r="I31" s="8" t="s">
        <v>94</v>
      </c>
      <c r="J31" s="8" t="s">
        <v>95</v>
      </c>
      <c r="K31" s="8"/>
    </row>
    <row r="32" spans="1:11" x14ac:dyDescent="0.25">
      <c r="A32" s="9"/>
      <c r="B32" s="9"/>
      <c r="C32" s="9"/>
      <c r="D32" s="9"/>
      <c r="E32" s="8"/>
      <c r="F32" s="8">
        <f>SUM(F3:F31)</f>
        <v>11</v>
      </c>
      <c r="G32" s="8">
        <f>SUM(G3:G31)</f>
        <v>1</v>
      </c>
      <c r="H32" s="8"/>
      <c r="I32" s="8"/>
      <c r="J32" s="8"/>
      <c r="K32" s="8"/>
    </row>
  </sheetData>
  <mergeCells count="2">
    <mergeCell ref="F1:G1"/>
    <mergeCell ref="H2:K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FD9B4-2EB9-4923-8626-CA3526967C1A}">
  <dimension ref="A1:X32"/>
  <sheetViews>
    <sheetView workbookViewId="0">
      <pane ySplit="1" topLeftCell="A2" activePane="bottomLeft" state="frozen"/>
      <selection pane="bottomLeft" activeCell="G3" sqref="G3"/>
    </sheetView>
  </sheetViews>
  <sheetFormatPr defaultRowHeight="15" x14ac:dyDescent="0.25"/>
  <cols>
    <col min="1" max="2" width="9.140625" style="3"/>
    <col min="3" max="3" width="38" style="3" customWidth="1"/>
    <col min="4" max="4" width="30.140625" style="3" customWidth="1"/>
    <col min="5" max="5" width="15" customWidth="1"/>
    <col min="6" max="6" width="11.28515625" customWidth="1"/>
    <col min="7" max="7" width="21" customWidth="1"/>
    <col min="8" max="8" width="13.140625" customWidth="1"/>
    <col min="9" max="9" width="18.42578125" customWidth="1"/>
    <col min="12" max="12" width="13.5703125" customWidth="1"/>
    <col min="13" max="13" width="22.140625" customWidth="1"/>
    <col min="14" max="14" width="48" customWidth="1"/>
  </cols>
  <sheetData>
    <row r="1" spans="1:14" ht="30" x14ac:dyDescent="0.25">
      <c r="A1" s="6"/>
      <c r="B1" s="6" t="s">
        <v>1</v>
      </c>
      <c r="C1" s="6" t="s">
        <v>0</v>
      </c>
      <c r="D1" s="36" t="s">
        <v>124</v>
      </c>
      <c r="E1" s="65" t="s">
        <v>289</v>
      </c>
      <c r="F1" s="65"/>
      <c r="G1" s="37" t="s">
        <v>132</v>
      </c>
      <c r="H1" s="36" t="s">
        <v>125</v>
      </c>
      <c r="I1" s="36" t="s">
        <v>152</v>
      </c>
      <c r="J1" s="36" t="s">
        <v>126</v>
      </c>
      <c r="K1" s="36" t="s">
        <v>142</v>
      </c>
      <c r="L1" s="36" t="s">
        <v>127</v>
      </c>
      <c r="M1" s="36" t="s">
        <v>139</v>
      </c>
      <c r="N1" s="37" t="s">
        <v>41</v>
      </c>
    </row>
    <row r="2" spans="1:14" x14ac:dyDescent="0.25">
      <c r="A2" s="6"/>
      <c r="B2" s="6"/>
      <c r="C2" s="6"/>
      <c r="D2" s="36"/>
      <c r="E2" s="7" t="s">
        <v>287</v>
      </c>
      <c r="F2" s="7" t="s">
        <v>288</v>
      </c>
      <c r="G2" s="37"/>
      <c r="H2" s="36"/>
      <c r="I2" s="36"/>
      <c r="J2" s="36"/>
      <c r="K2" s="36"/>
      <c r="L2" s="36"/>
      <c r="M2" s="36"/>
      <c r="N2" s="37"/>
    </row>
    <row r="3" spans="1:14" ht="30" x14ac:dyDescent="0.25">
      <c r="A3" s="5">
        <v>1</v>
      </c>
      <c r="B3" s="5" t="s">
        <v>2</v>
      </c>
      <c r="C3" s="5" t="s">
        <v>448</v>
      </c>
      <c r="D3" s="9" t="s">
        <v>128</v>
      </c>
      <c r="E3" s="8">
        <v>1</v>
      </c>
      <c r="F3" s="8">
        <v>1</v>
      </c>
      <c r="G3" s="8" t="s">
        <v>131</v>
      </c>
      <c r="H3" s="8" t="s">
        <v>129</v>
      </c>
      <c r="I3" s="9" t="s">
        <v>153</v>
      </c>
      <c r="J3" s="8" t="s">
        <v>130</v>
      </c>
      <c r="K3" s="8" t="s">
        <v>130</v>
      </c>
      <c r="L3" s="8" t="s">
        <v>130</v>
      </c>
      <c r="M3" s="8" t="s">
        <v>144</v>
      </c>
      <c r="N3" s="8" t="s">
        <v>133</v>
      </c>
    </row>
    <row r="4" spans="1:14" ht="30" x14ac:dyDescent="0.25">
      <c r="A4" s="5">
        <v>2</v>
      </c>
      <c r="B4" s="5" t="s">
        <v>3</v>
      </c>
      <c r="C4" s="5" t="s">
        <v>196</v>
      </c>
      <c r="D4" s="9" t="s">
        <v>130</v>
      </c>
      <c r="E4" s="8">
        <v>0</v>
      </c>
      <c r="F4" s="8"/>
      <c r="G4" s="8" t="s">
        <v>84</v>
      </c>
      <c r="H4" s="8" t="s">
        <v>129</v>
      </c>
      <c r="I4" s="8" t="s">
        <v>130</v>
      </c>
      <c r="J4" s="8" t="s">
        <v>130</v>
      </c>
      <c r="K4" s="8" t="s">
        <v>130</v>
      </c>
      <c r="L4" s="8" t="s">
        <v>130</v>
      </c>
      <c r="M4" s="8" t="s">
        <v>144</v>
      </c>
      <c r="N4" s="9" t="s">
        <v>134</v>
      </c>
    </row>
    <row r="5" spans="1:14" ht="30" x14ac:dyDescent="0.25">
      <c r="A5" s="5">
        <v>3</v>
      </c>
      <c r="B5" s="5" t="s">
        <v>4</v>
      </c>
      <c r="C5" s="5" t="s">
        <v>5</v>
      </c>
      <c r="D5" s="9" t="s">
        <v>135</v>
      </c>
      <c r="E5" s="8">
        <v>1</v>
      </c>
      <c r="F5" s="8">
        <v>1</v>
      </c>
      <c r="G5" s="9" t="s">
        <v>136</v>
      </c>
      <c r="H5" s="8" t="s">
        <v>135</v>
      </c>
      <c r="I5" s="8" t="s">
        <v>130</v>
      </c>
      <c r="J5" s="8" t="s">
        <v>130</v>
      </c>
      <c r="K5" s="8" t="s">
        <v>130</v>
      </c>
      <c r="L5" s="8" t="s">
        <v>130</v>
      </c>
      <c r="M5" s="8" t="s">
        <v>143</v>
      </c>
      <c r="N5" s="8" t="s">
        <v>137</v>
      </c>
    </row>
    <row r="6" spans="1:14" ht="30" x14ac:dyDescent="0.25">
      <c r="A6" s="5">
        <v>4</v>
      </c>
      <c r="B6" s="5" t="s">
        <v>6</v>
      </c>
      <c r="C6" s="5" t="s">
        <v>199</v>
      </c>
      <c r="D6" s="9" t="s">
        <v>130</v>
      </c>
      <c r="E6" s="8">
        <v>1</v>
      </c>
      <c r="F6" s="8">
        <v>1</v>
      </c>
      <c r="G6" s="8" t="s">
        <v>84</v>
      </c>
      <c r="H6" s="8" t="s">
        <v>138</v>
      </c>
      <c r="I6" s="8" t="s">
        <v>130</v>
      </c>
      <c r="J6" s="8" t="s">
        <v>130</v>
      </c>
      <c r="K6" s="8" t="s">
        <v>130</v>
      </c>
      <c r="L6" s="8" t="s">
        <v>130</v>
      </c>
      <c r="M6" s="8" t="s">
        <v>145</v>
      </c>
      <c r="N6" s="8" t="s">
        <v>137</v>
      </c>
    </row>
    <row r="7" spans="1:14" ht="30" x14ac:dyDescent="0.25">
      <c r="A7" s="5">
        <v>5</v>
      </c>
      <c r="B7" s="5" t="s">
        <v>7</v>
      </c>
      <c r="C7" s="5" t="s">
        <v>449</v>
      </c>
      <c r="D7" s="9" t="s">
        <v>140</v>
      </c>
      <c r="E7" s="8">
        <v>1</v>
      </c>
      <c r="F7" s="8">
        <v>0</v>
      </c>
      <c r="G7" s="8" t="s">
        <v>48</v>
      </c>
      <c r="H7" s="8" t="s">
        <v>141</v>
      </c>
      <c r="I7" s="8" t="s">
        <v>150</v>
      </c>
      <c r="J7" s="8" t="s">
        <v>130</v>
      </c>
      <c r="K7" s="8" t="s">
        <v>130</v>
      </c>
      <c r="L7" s="8" t="s">
        <v>130</v>
      </c>
      <c r="M7" s="8" t="s">
        <v>146</v>
      </c>
      <c r="N7" s="8" t="s">
        <v>157</v>
      </c>
    </row>
    <row r="8" spans="1:14" ht="30" x14ac:dyDescent="0.25">
      <c r="A8" s="5">
        <v>6</v>
      </c>
      <c r="B8" s="5" t="s">
        <v>8</v>
      </c>
      <c r="C8" s="5" t="s">
        <v>450</v>
      </c>
      <c r="D8" s="9" t="s">
        <v>147</v>
      </c>
      <c r="E8" s="8">
        <v>1</v>
      </c>
      <c r="F8" s="8">
        <v>0</v>
      </c>
      <c r="G8" s="8" t="s">
        <v>148</v>
      </c>
      <c r="H8" s="8" t="s">
        <v>149</v>
      </c>
      <c r="I8" s="8" t="s">
        <v>151</v>
      </c>
      <c r="J8" s="8" t="s">
        <v>130</v>
      </c>
      <c r="K8" s="8" t="s">
        <v>130</v>
      </c>
      <c r="L8" s="8" t="s">
        <v>130</v>
      </c>
      <c r="M8" s="8" t="s">
        <v>154</v>
      </c>
      <c r="N8" s="8" t="s">
        <v>156</v>
      </c>
    </row>
    <row r="9" spans="1:14" ht="60" x14ac:dyDescent="0.25">
      <c r="A9" s="5">
        <v>7</v>
      </c>
      <c r="B9" s="5" t="s">
        <v>9</v>
      </c>
      <c r="C9" s="5" t="s">
        <v>10</v>
      </c>
      <c r="D9" s="9" t="s">
        <v>158</v>
      </c>
      <c r="E9" s="9">
        <v>1</v>
      </c>
      <c r="F9" s="9">
        <v>0</v>
      </c>
      <c r="G9" s="8" t="s">
        <v>159</v>
      </c>
      <c r="H9" s="8" t="s">
        <v>149</v>
      </c>
      <c r="I9" s="8" t="s">
        <v>151</v>
      </c>
      <c r="J9" s="8" t="s">
        <v>130</v>
      </c>
      <c r="K9" s="8" t="s">
        <v>130</v>
      </c>
      <c r="L9" s="8" t="s">
        <v>130</v>
      </c>
      <c r="M9" s="8" t="s">
        <v>154</v>
      </c>
      <c r="N9" s="8" t="s">
        <v>156</v>
      </c>
    </row>
    <row r="10" spans="1:14" ht="60" x14ac:dyDescent="0.25">
      <c r="A10" s="5">
        <v>8</v>
      </c>
      <c r="B10" s="5" t="s">
        <v>11</v>
      </c>
      <c r="C10" s="5" t="s">
        <v>12</v>
      </c>
      <c r="D10" s="9" t="s">
        <v>160</v>
      </c>
      <c r="E10" s="9">
        <v>1</v>
      </c>
      <c r="F10" s="9">
        <v>0</v>
      </c>
      <c r="G10" s="8" t="s">
        <v>84</v>
      </c>
      <c r="H10" s="8" t="s">
        <v>149</v>
      </c>
      <c r="I10" s="8" t="s">
        <v>151</v>
      </c>
      <c r="J10" s="8" t="s">
        <v>130</v>
      </c>
      <c r="K10" s="8" t="s">
        <v>130</v>
      </c>
      <c r="L10" s="8" t="s">
        <v>130</v>
      </c>
      <c r="M10" s="8" t="s">
        <v>154</v>
      </c>
      <c r="N10" s="8" t="s">
        <v>156</v>
      </c>
    </row>
    <row r="11" spans="1:14" ht="30" x14ac:dyDescent="0.25">
      <c r="A11" s="5">
        <v>9</v>
      </c>
      <c r="B11" s="5" t="s">
        <v>13</v>
      </c>
      <c r="C11" s="5" t="s">
        <v>290</v>
      </c>
      <c r="D11" s="9" t="s">
        <v>130</v>
      </c>
      <c r="E11" s="8">
        <v>0</v>
      </c>
      <c r="F11" s="8"/>
      <c r="G11" s="8" t="s">
        <v>84</v>
      </c>
      <c r="H11" s="8" t="s">
        <v>163</v>
      </c>
      <c r="I11" s="8" t="s">
        <v>130</v>
      </c>
      <c r="J11" s="8" t="s">
        <v>130</v>
      </c>
      <c r="K11" s="8" t="s">
        <v>130</v>
      </c>
      <c r="L11" s="8" t="s">
        <v>130</v>
      </c>
      <c r="M11" s="8" t="s">
        <v>161</v>
      </c>
      <c r="N11" s="8" t="s">
        <v>162</v>
      </c>
    </row>
    <row r="12" spans="1:14" ht="30" x14ac:dyDescent="0.25">
      <c r="A12" s="5">
        <v>10</v>
      </c>
      <c r="B12" s="5" t="s">
        <v>14</v>
      </c>
      <c r="C12" s="5" t="s">
        <v>291</v>
      </c>
      <c r="D12" s="9" t="s">
        <v>130</v>
      </c>
      <c r="E12" s="8">
        <v>0</v>
      </c>
      <c r="F12" s="8"/>
      <c r="G12" s="8" t="s">
        <v>84</v>
      </c>
      <c r="H12" s="8" t="s">
        <v>163</v>
      </c>
      <c r="I12" s="8" t="s">
        <v>130</v>
      </c>
      <c r="J12" s="8" t="s">
        <v>130</v>
      </c>
      <c r="K12" s="8" t="s">
        <v>130</v>
      </c>
      <c r="L12" s="8" t="s">
        <v>130</v>
      </c>
      <c r="M12" s="8" t="s">
        <v>161</v>
      </c>
      <c r="N12" s="8" t="s">
        <v>162</v>
      </c>
    </row>
    <row r="13" spans="1:14" ht="45" x14ac:dyDescent="0.25">
      <c r="A13" s="5">
        <v>11</v>
      </c>
      <c r="B13" s="5" t="s">
        <v>15</v>
      </c>
      <c r="C13" s="5" t="s">
        <v>292</v>
      </c>
      <c r="D13" s="9" t="s">
        <v>130</v>
      </c>
      <c r="E13" s="8">
        <v>0</v>
      </c>
      <c r="F13" s="8"/>
      <c r="G13" s="8" t="s">
        <v>84</v>
      </c>
      <c r="H13" s="8" t="s">
        <v>163</v>
      </c>
      <c r="I13" s="8" t="s">
        <v>130</v>
      </c>
      <c r="J13" s="8" t="s">
        <v>130</v>
      </c>
      <c r="K13" s="8" t="s">
        <v>130</v>
      </c>
      <c r="L13" s="8" t="s">
        <v>130</v>
      </c>
      <c r="M13" s="8" t="s">
        <v>164</v>
      </c>
      <c r="N13" s="8" t="s">
        <v>162</v>
      </c>
    </row>
    <row r="14" spans="1:14" ht="30" x14ac:dyDescent="0.25">
      <c r="A14" s="5">
        <v>12</v>
      </c>
      <c r="B14" s="5" t="s">
        <v>16</v>
      </c>
      <c r="C14" s="5" t="s">
        <v>293</v>
      </c>
      <c r="D14" s="9" t="s">
        <v>130</v>
      </c>
      <c r="E14" s="8">
        <v>0</v>
      </c>
      <c r="F14" s="8"/>
      <c r="G14" s="8" t="s">
        <v>84</v>
      </c>
      <c r="H14" s="8" t="s">
        <v>163</v>
      </c>
      <c r="I14" s="8" t="s">
        <v>130</v>
      </c>
      <c r="J14" s="8" t="s">
        <v>130</v>
      </c>
      <c r="K14" s="8" t="s">
        <v>130</v>
      </c>
      <c r="L14" s="8" t="s">
        <v>130</v>
      </c>
      <c r="M14" s="8" t="s">
        <v>164</v>
      </c>
      <c r="N14" s="8" t="s">
        <v>162</v>
      </c>
    </row>
    <row r="15" spans="1:14" ht="30" x14ac:dyDescent="0.25">
      <c r="A15" s="5">
        <v>13</v>
      </c>
      <c r="B15" s="5" t="s">
        <v>17</v>
      </c>
      <c r="C15" s="5" t="s">
        <v>216</v>
      </c>
      <c r="D15" s="9" t="s">
        <v>130</v>
      </c>
      <c r="E15" s="8">
        <v>0</v>
      </c>
      <c r="F15" s="8"/>
      <c r="G15" s="8" t="s">
        <v>84</v>
      </c>
      <c r="H15" s="8" t="s">
        <v>163</v>
      </c>
      <c r="I15" s="8" t="s">
        <v>130</v>
      </c>
      <c r="J15" s="8" t="s">
        <v>130</v>
      </c>
      <c r="K15" s="8" t="s">
        <v>130</v>
      </c>
      <c r="L15" s="8" t="s">
        <v>130</v>
      </c>
      <c r="M15" s="8" t="s">
        <v>164</v>
      </c>
      <c r="N15" s="8" t="s">
        <v>162</v>
      </c>
    </row>
    <row r="16" spans="1:14" ht="45" x14ac:dyDescent="0.25">
      <c r="A16" s="5">
        <v>14</v>
      </c>
      <c r="B16" s="5" t="s">
        <v>18</v>
      </c>
      <c r="C16" s="5" t="s">
        <v>294</v>
      </c>
      <c r="D16" s="9" t="s">
        <v>165</v>
      </c>
      <c r="E16" s="8">
        <v>1</v>
      </c>
      <c r="F16" s="8">
        <v>0</v>
      </c>
      <c r="G16" s="8" t="s">
        <v>166</v>
      </c>
      <c r="H16" s="8" t="s">
        <v>167</v>
      </c>
      <c r="I16" s="9" t="s">
        <v>168</v>
      </c>
      <c r="J16" s="8" t="s">
        <v>169</v>
      </c>
      <c r="K16" s="8" t="s">
        <v>130</v>
      </c>
      <c r="L16" s="8" t="s">
        <v>130</v>
      </c>
      <c r="M16" s="8" t="s">
        <v>170</v>
      </c>
      <c r="N16" s="9" t="s">
        <v>171</v>
      </c>
    </row>
    <row r="17" spans="1:24" ht="30" x14ac:dyDescent="0.25">
      <c r="A17" s="5">
        <v>15</v>
      </c>
      <c r="B17" s="5" t="s">
        <v>19</v>
      </c>
      <c r="C17" s="5" t="s">
        <v>20</v>
      </c>
      <c r="D17" s="9" t="s">
        <v>165</v>
      </c>
      <c r="E17" s="8">
        <v>1</v>
      </c>
      <c r="F17" s="8">
        <v>0</v>
      </c>
      <c r="G17" s="8" t="s">
        <v>166</v>
      </c>
      <c r="H17" s="8" t="s">
        <v>167</v>
      </c>
      <c r="I17" s="9" t="s">
        <v>168</v>
      </c>
      <c r="J17" s="8" t="s">
        <v>169</v>
      </c>
      <c r="K17" s="8" t="s">
        <v>130</v>
      </c>
      <c r="L17" s="8" t="s">
        <v>130</v>
      </c>
      <c r="M17" s="8" t="s">
        <v>170</v>
      </c>
      <c r="N17" s="8" t="s">
        <v>130</v>
      </c>
    </row>
    <row r="18" spans="1:24" ht="45" x14ac:dyDescent="0.25">
      <c r="A18" s="5">
        <v>16</v>
      </c>
      <c r="B18" s="5" t="s">
        <v>21</v>
      </c>
      <c r="C18" s="5" t="s">
        <v>22</v>
      </c>
      <c r="D18" s="9" t="s">
        <v>172</v>
      </c>
      <c r="E18" s="8">
        <v>1</v>
      </c>
      <c r="F18" s="8">
        <v>0</v>
      </c>
      <c r="G18" s="8" t="s">
        <v>173</v>
      </c>
      <c r="H18" s="8" t="s">
        <v>167</v>
      </c>
      <c r="I18" s="9" t="s">
        <v>168</v>
      </c>
      <c r="J18" s="8" t="s">
        <v>169</v>
      </c>
      <c r="K18" s="8" t="s">
        <v>130</v>
      </c>
      <c r="L18" s="8" t="s">
        <v>130</v>
      </c>
      <c r="M18" s="8" t="s">
        <v>170</v>
      </c>
      <c r="N18" s="9" t="s">
        <v>171</v>
      </c>
    </row>
    <row r="19" spans="1:24" ht="30" x14ac:dyDescent="0.25">
      <c r="A19" s="5">
        <v>17</v>
      </c>
      <c r="B19" s="5" t="s">
        <v>23</v>
      </c>
      <c r="C19" s="5" t="s">
        <v>24</v>
      </c>
      <c r="D19" s="9" t="s">
        <v>174</v>
      </c>
      <c r="E19" s="8">
        <v>1</v>
      </c>
      <c r="F19" s="8">
        <v>0</v>
      </c>
      <c r="G19" s="8" t="s">
        <v>175</v>
      </c>
      <c r="H19" s="8" t="s">
        <v>176</v>
      </c>
      <c r="I19" s="9" t="s">
        <v>177</v>
      </c>
      <c r="J19" s="8" t="s">
        <v>130</v>
      </c>
      <c r="K19" s="8" t="s">
        <v>130</v>
      </c>
      <c r="L19" s="8" t="s">
        <v>130</v>
      </c>
      <c r="M19" s="8" t="s">
        <v>178</v>
      </c>
      <c r="N19" s="8" t="s">
        <v>155</v>
      </c>
    </row>
    <row r="20" spans="1:24" ht="30" x14ac:dyDescent="0.25">
      <c r="A20" s="5">
        <v>18</v>
      </c>
      <c r="B20" s="5" t="s">
        <v>25</v>
      </c>
      <c r="C20" s="5" t="s">
        <v>451</v>
      </c>
      <c r="D20" s="9" t="s">
        <v>179</v>
      </c>
      <c r="E20" s="8">
        <v>1</v>
      </c>
      <c r="F20" s="8">
        <v>0</v>
      </c>
      <c r="G20" s="8" t="s">
        <v>180</v>
      </c>
      <c r="H20" s="8" t="s">
        <v>181</v>
      </c>
      <c r="I20" s="9" t="s">
        <v>177</v>
      </c>
      <c r="J20" s="8" t="s">
        <v>130</v>
      </c>
      <c r="K20" s="8" t="s">
        <v>130</v>
      </c>
      <c r="L20" s="8" t="s">
        <v>130</v>
      </c>
      <c r="M20" s="8" t="s">
        <v>178</v>
      </c>
      <c r="N20" s="8" t="s">
        <v>155</v>
      </c>
    </row>
    <row r="21" spans="1:24" ht="45" x14ac:dyDescent="0.25">
      <c r="A21" s="5"/>
      <c r="B21" s="5" t="s">
        <v>26</v>
      </c>
      <c r="C21" s="5" t="s">
        <v>295</v>
      </c>
      <c r="D21" s="9"/>
      <c r="E21" s="8">
        <v>1</v>
      </c>
      <c r="F21" s="8">
        <v>0</v>
      </c>
      <c r="G21" s="8" t="s">
        <v>74</v>
      </c>
      <c r="H21" s="8" t="s">
        <v>181</v>
      </c>
      <c r="I21" s="9" t="s">
        <v>177</v>
      </c>
      <c r="J21" s="8" t="s">
        <v>130</v>
      </c>
      <c r="K21" s="8" t="s">
        <v>130</v>
      </c>
      <c r="L21" s="8" t="s">
        <v>130</v>
      </c>
      <c r="M21" s="8"/>
      <c r="N21" s="9" t="s">
        <v>182</v>
      </c>
    </row>
    <row r="22" spans="1:24" ht="30" x14ac:dyDescent="0.25">
      <c r="A22" s="5">
        <v>19</v>
      </c>
      <c r="B22" s="5" t="s">
        <v>27</v>
      </c>
      <c r="C22" s="5" t="s">
        <v>296</v>
      </c>
      <c r="D22" s="9"/>
      <c r="E22" s="8">
        <v>1</v>
      </c>
      <c r="F22" s="8">
        <v>0</v>
      </c>
      <c r="G22" s="8" t="s">
        <v>74</v>
      </c>
      <c r="H22" s="8" t="s">
        <v>183</v>
      </c>
      <c r="I22" s="9" t="s">
        <v>130</v>
      </c>
      <c r="J22" s="8" t="s">
        <v>130</v>
      </c>
      <c r="K22" s="8" t="s">
        <v>130</v>
      </c>
      <c r="L22" s="8" t="s">
        <v>130</v>
      </c>
      <c r="M22" s="8"/>
      <c r="N22" s="9" t="s">
        <v>182</v>
      </c>
    </row>
    <row r="23" spans="1:24" ht="45" x14ac:dyDescent="0.25">
      <c r="A23" s="5">
        <v>20</v>
      </c>
      <c r="B23" s="5" t="s">
        <v>29</v>
      </c>
      <c r="C23" s="5" t="s">
        <v>297</v>
      </c>
      <c r="D23" s="9"/>
      <c r="E23" s="8">
        <v>0</v>
      </c>
      <c r="F23" s="8"/>
      <c r="G23" s="8" t="s">
        <v>74</v>
      </c>
      <c r="H23" s="8" t="s">
        <v>183</v>
      </c>
      <c r="I23" s="9" t="s">
        <v>130</v>
      </c>
      <c r="J23" s="8" t="s">
        <v>130</v>
      </c>
      <c r="K23" s="8" t="s">
        <v>130</v>
      </c>
      <c r="L23" s="8" t="s">
        <v>130</v>
      </c>
      <c r="M23" s="8"/>
      <c r="N23" s="9" t="s">
        <v>184</v>
      </c>
    </row>
    <row r="24" spans="1:24" ht="60" x14ac:dyDescent="0.25">
      <c r="A24" s="5">
        <v>21</v>
      </c>
      <c r="B24" s="5" t="s">
        <v>30</v>
      </c>
      <c r="C24" s="5" t="s">
        <v>298</v>
      </c>
      <c r="D24" s="9"/>
      <c r="E24" s="8">
        <v>0</v>
      </c>
      <c r="F24" s="8"/>
      <c r="G24" s="8" t="s">
        <v>74</v>
      </c>
      <c r="H24" s="8" t="s">
        <v>183</v>
      </c>
      <c r="I24" s="9" t="s">
        <v>130</v>
      </c>
      <c r="J24" s="8" t="s">
        <v>130</v>
      </c>
      <c r="K24" s="8" t="s">
        <v>130</v>
      </c>
      <c r="L24" s="8" t="s">
        <v>130</v>
      </c>
      <c r="M24" s="8"/>
      <c r="N24" s="9" t="s">
        <v>185</v>
      </c>
    </row>
    <row r="25" spans="1:24" ht="60" x14ac:dyDescent="0.25">
      <c r="A25" s="5">
        <v>22</v>
      </c>
      <c r="B25" s="5" t="s">
        <v>31</v>
      </c>
      <c r="C25" s="5" t="s">
        <v>452</v>
      </c>
      <c r="D25" s="9"/>
      <c r="E25" s="8">
        <v>0</v>
      </c>
      <c r="F25" s="8"/>
      <c r="G25" s="8" t="s">
        <v>74</v>
      </c>
      <c r="H25" s="8" t="s">
        <v>183</v>
      </c>
      <c r="I25" s="9" t="s">
        <v>130</v>
      </c>
      <c r="J25" s="8" t="s">
        <v>130</v>
      </c>
      <c r="K25" s="8" t="s">
        <v>130</v>
      </c>
      <c r="L25" s="8" t="s">
        <v>130</v>
      </c>
      <c r="M25" s="8"/>
      <c r="N25" s="9" t="s">
        <v>186</v>
      </c>
    </row>
    <row r="26" spans="1:24" ht="60" x14ac:dyDescent="0.25">
      <c r="A26" s="5">
        <v>23</v>
      </c>
      <c r="B26" s="5" t="s">
        <v>32</v>
      </c>
      <c r="C26" s="5" t="s">
        <v>453</v>
      </c>
      <c r="D26" s="9"/>
      <c r="E26" s="8">
        <v>0</v>
      </c>
      <c r="F26" s="8"/>
      <c r="G26" s="8" t="s">
        <v>74</v>
      </c>
      <c r="H26" s="8" t="s">
        <v>183</v>
      </c>
      <c r="I26" s="9" t="s">
        <v>130</v>
      </c>
      <c r="J26" s="8" t="s">
        <v>130</v>
      </c>
      <c r="K26" s="8" t="s">
        <v>130</v>
      </c>
      <c r="L26" s="8" t="s">
        <v>130</v>
      </c>
      <c r="M26" s="8"/>
      <c r="N26" s="9" t="s">
        <v>186</v>
      </c>
    </row>
    <row r="27" spans="1:24" ht="75" x14ac:dyDescent="0.25">
      <c r="A27" s="5">
        <v>24</v>
      </c>
      <c r="B27" s="5" t="s">
        <v>33</v>
      </c>
      <c r="C27" s="5" t="s">
        <v>454</v>
      </c>
      <c r="D27" s="9" t="s">
        <v>188</v>
      </c>
      <c r="E27" s="9">
        <v>1</v>
      </c>
      <c r="F27" s="9">
        <v>1</v>
      </c>
      <c r="G27" s="8" t="s">
        <v>187</v>
      </c>
      <c r="H27" s="9" t="s">
        <v>181</v>
      </c>
      <c r="I27" s="9" t="s">
        <v>130</v>
      </c>
      <c r="J27" s="8" t="s">
        <v>189</v>
      </c>
      <c r="K27" s="8" t="s">
        <v>130</v>
      </c>
      <c r="L27" s="8" t="s">
        <v>130</v>
      </c>
      <c r="M27" s="8"/>
      <c r="N27" s="8"/>
    </row>
    <row r="28" spans="1:24" ht="30" x14ac:dyDescent="0.25">
      <c r="A28" s="5"/>
      <c r="B28" s="5" t="s">
        <v>34</v>
      </c>
      <c r="C28" s="5" t="s">
        <v>28</v>
      </c>
      <c r="D28" s="9" t="s">
        <v>174</v>
      </c>
      <c r="E28" s="8">
        <v>1</v>
      </c>
      <c r="F28" s="8">
        <v>1</v>
      </c>
      <c r="G28" s="8" t="s">
        <v>190</v>
      </c>
      <c r="H28" s="9" t="s">
        <v>176</v>
      </c>
      <c r="I28" s="9" t="s">
        <v>177</v>
      </c>
      <c r="J28" s="9" t="s">
        <v>130</v>
      </c>
      <c r="K28" s="9" t="s">
        <v>130</v>
      </c>
      <c r="L28" s="9" t="s">
        <v>130</v>
      </c>
      <c r="M28" s="9" t="s">
        <v>178</v>
      </c>
      <c r="N28" s="9" t="s">
        <v>191</v>
      </c>
      <c r="O28" s="3"/>
      <c r="P28" s="3"/>
      <c r="Q28" s="3"/>
      <c r="R28" s="3"/>
      <c r="S28" s="3"/>
      <c r="T28" s="3"/>
      <c r="U28" s="3"/>
      <c r="V28" s="3"/>
      <c r="W28" s="3"/>
      <c r="X28" s="3"/>
    </row>
    <row r="29" spans="1:24" x14ac:dyDescent="0.25">
      <c r="A29" s="5">
        <v>25</v>
      </c>
      <c r="B29" s="5" t="s">
        <v>36</v>
      </c>
      <c r="C29" s="5" t="s">
        <v>35</v>
      </c>
      <c r="D29" s="9"/>
      <c r="E29" s="8">
        <v>0</v>
      </c>
      <c r="F29" s="8"/>
      <c r="G29" s="8" t="s">
        <v>74</v>
      </c>
      <c r="H29" s="8" t="s">
        <v>135</v>
      </c>
      <c r="I29" s="9" t="s">
        <v>130</v>
      </c>
      <c r="J29" s="9" t="s">
        <v>130</v>
      </c>
      <c r="K29" s="9" t="s">
        <v>130</v>
      </c>
      <c r="L29" s="9" t="s">
        <v>130</v>
      </c>
      <c r="M29" s="9" t="s">
        <v>130</v>
      </c>
      <c r="N29" s="8"/>
    </row>
    <row r="30" spans="1:24" x14ac:dyDescent="0.25">
      <c r="A30" s="5">
        <v>26</v>
      </c>
      <c r="B30" s="5" t="s">
        <v>38</v>
      </c>
      <c r="C30" s="5" t="s">
        <v>37</v>
      </c>
      <c r="D30" s="9"/>
      <c r="E30" s="8">
        <v>0</v>
      </c>
      <c r="F30" s="8"/>
      <c r="G30" s="8" t="s">
        <v>74</v>
      </c>
      <c r="H30" s="8" t="s">
        <v>194</v>
      </c>
      <c r="I30" s="9" t="s">
        <v>130</v>
      </c>
      <c r="J30" s="9" t="s">
        <v>130</v>
      </c>
      <c r="K30" s="9" t="s">
        <v>130</v>
      </c>
      <c r="L30" s="9" t="s">
        <v>130</v>
      </c>
      <c r="M30" s="9" t="s">
        <v>130</v>
      </c>
      <c r="N30" s="9" t="s">
        <v>192</v>
      </c>
    </row>
    <row r="31" spans="1:24" x14ac:dyDescent="0.25">
      <c r="A31" s="5">
        <v>27</v>
      </c>
      <c r="B31" s="5" t="s">
        <v>40</v>
      </c>
      <c r="C31" s="5" t="s">
        <v>39</v>
      </c>
      <c r="D31" s="9"/>
      <c r="E31" s="8">
        <v>0</v>
      </c>
      <c r="F31" s="8"/>
      <c r="G31" s="8" t="s">
        <v>74</v>
      </c>
      <c r="H31" s="8" t="s">
        <v>135</v>
      </c>
      <c r="I31" s="9" t="s">
        <v>130</v>
      </c>
      <c r="J31" s="9" t="s">
        <v>130</v>
      </c>
      <c r="K31" s="9" t="s">
        <v>130</v>
      </c>
      <c r="L31" s="9" t="s">
        <v>130</v>
      </c>
      <c r="M31" s="9" t="s">
        <v>130</v>
      </c>
      <c r="N31" s="8" t="s">
        <v>193</v>
      </c>
    </row>
    <row r="32" spans="1:24" x14ac:dyDescent="0.25">
      <c r="A32" s="9"/>
      <c r="B32" s="9"/>
      <c r="C32" s="9"/>
      <c r="D32" s="9"/>
      <c r="E32" s="8">
        <f>SUM(E3:E31)</f>
        <v>16</v>
      </c>
      <c r="F32" s="8">
        <f>SUM(F3:F31)</f>
        <v>5</v>
      </c>
      <c r="G32" s="8"/>
      <c r="H32" s="8"/>
      <c r="I32" s="8"/>
      <c r="J32" s="8"/>
      <c r="K32" s="8"/>
      <c r="L32" s="8"/>
      <c r="M32" s="8"/>
      <c r="N32" s="8"/>
    </row>
  </sheetData>
  <mergeCells count="1">
    <mergeCell ref="E1:F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UsabilityTestCropDisOrder_V1</vt:lpstr>
      <vt:lpstr>UsabilityCropAgroPortal</vt:lpstr>
      <vt:lpstr>OCD1_UsabilityTestStudent1</vt:lpstr>
      <vt:lpstr>OCD2_UsabilityTestStudent2</vt:lpstr>
      <vt:lpstr>OCD3_UsabilityTestStudent_3</vt:lpstr>
      <vt:lpstr>OCD4_UsabilityTest_student4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2021-08-03T05:00:27Z</dcterms:created>
  <dcterms:modified xsi:type="dcterms:W3CDTF">2022-12-26T16:59:40Z</dcterms:modified>
</cp:coreProperties>
</file>