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100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<sst xmlns="http://schemas.openxmlformats.org/spreadsheetml/2006/main" count="47" uniqueCount="22">
  <si>
    <t>365.0nm</t>
  </si>
  <si>
    <t>遏止电压：</t>
  </si>
  <si>
    <t>测量次数</t>
  </si>
  <si>
    <t>电压（V）</t>
  </si>
  <si>
    <t>电流（μA）</t>
  </si>
  <si>
    <t>577.0nm</t>
  </si>
  <si>
    <t>546.1nm</t>
  </si>
  <si>
    <t>435.8nm</t>
  </si>
  <si>
    <t>404.7nm</t>
  </si>
  <si>
    <t>波长</t>
  </si>
  <si>
    <t>h</t>
  </si>
  <si>
    <t>频率</t>
  </si>
  <si>
    <t>遏止电压</t>
  </si>
  <si>
    <t>k</t>
  </si>
  <si>
    <t>e</t>
  </si>
  <si>
    <t>b</t>
  </si>
  <si>
    <t>真的h</t>
  </si>
  <si>
    <t>截止频率</t>
  </si>
  <si>
    <t>z</t>
  </si>
  <si>
    <t>100%透光率</t>
  </si>
  <si>
    <t>透光率</t>
  </si>
  <si>
    <t>饱和电流Im/μA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</si>
</sst>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_ "/>
    <numFmt numFmtId="177" formatCode="0.00_ "/>
    <numFmt numFmtId="178" formatCode="0.0_ "/>
  </numFmts>
  <fonts count="21">
    <font>
      <sz val="11"/>
      <color theme="1"/>
      <name val="宋体"/>
      <charset val="134"/>
      <scheme val="minor"/>
    </font>
    <font>
      <sz val="10.5"/>
      <color rgb="FF333333"/>
      <name val="Microsoft YaHei"/>
      <charset val="134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6D6D6"/>
      </left>
      <right style="thin">
        <color auto="1"/>
      </right>
      <top style="medium">
        <color rgb="FFD6D6D6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D6D6D6"/>
      </top>
      <bottom style="thin">
        <color auto="1"/>
      </bottom>
      <diagonal/>
    </border>
    <border>
      <left style="thin">
        <color auto="1"/>
      </left>
      <right style="medium">
        <color rgb="FFD6D6D6"/>
      </right>
      <top style="medium">
        <color rgb="FFD6D6D6"/>
      </top>
      <bottom style="thin">
        <color auto="1"/>
      </bottom>
      <diagonal/>
    </border>
    <border>
      <left style="medium">
        <color rgb="FFD6D6D6"/>
      </left>
      <right style="thin">
        <color auto="1"/>
      </right>
      <top style="thin">
        <color auto="1"/>
      </top>
      <bottom style="medium">
        <color rgb="FFD6D6D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D6D6D6"/>
      </bottom>
      <diagonal/>
    </border>
    <border>
      <left style="thin">
        <color auto="1"/>
      </left>
      <right style="medium">
        <color rgb="FFD6D6D6"/>
      </right>
      <top style="thin">
        <color auto="1"/>
      </top>
      <bottom style="medium">
        <color rgb="FFD6D6D6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8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12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" fillId="5" borderId="8" applyNumberFormat="0" applyAlignment="0" applyProtection="0">
      <alignment vertical="center"/>
    </xf>
    <xf numFmtId="0" fontId="8" fillId="5" borderId="11" applyNumberFormat="0" applyAlignment="0" applyProtection="0">
      <alignment vertical="center"/>
    </xf>
    <xf numFmtId="0" fontId="18" fillId="16" borderId="15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77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0" fontId="0" fillId="0" borderId="0" xfId="0" applyNumberFormat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>
      <alignment vertical="center"/>
    </xf>
    <xf numFmtId="176" fontId="0" fillId="0" borderId="0" xfId="0" applyNumberFormat="1" applyAlignment="1">
      <alignment horizontal="center" vertical="center"/>
    </xf>
    <xf numFmtId="9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0" fillId="0" borderId="6" xfId="0" applyBorder="1">
      <alignment vertical="center"/>
    </xf>
    <xf numFmtId="0" fontId="0" fillId="0" borderId="7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365.0nm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64583333333333"/>
          <c:y val="0.173611111111111"/>
          <c:w val="0.924236111111111"/>
          <c:h val="0.772685185185185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Sheet1!$B$3:$L$3</c:f>
              <c:numCache>
                <c:formatCode>0.00_ </c:formatCode>
                <c:ptCount val="1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 c:formatCode="General">
                  <c:v>-1.7</c:v>
                </c:pt>
                <c:pt idx="10" c:formatCode="General">
                  <c:v>-1.8</c:v>
                </c:pt>
              </c:numCache>
            </c:numRef>
          </c:xVal>
          <c:yVal>
            <c:numRef>
              <c:f>Sheet1!$B$4:$L$4</c:f>
              <c:numCache>
                <c:formatCode>0.00_ </c:formatCode>
                <c:ptCount val="11"/>
                <c:pt idx="0">
                  <c:v>3.6</c:v>
                </c:pt>
                <c:pt idx="1">
                  <c:v>2.91</c:v>
                </c:pt>
                <c:pt idx="2">
                  <c:v>2.25</c:v>
                </c:pt>
                <c:pt idx="3">
                  <c:v>1.7</c:v>
                </c:pt>
                <c:pt idx="4">
                  <c:v>1.21</c:v>
                </c:pt>
                <c:pt idx="5">
                  <c:v>0.8</c:v>
                </c:pt>
                <c:pt idx="6">
                  <c:v>0.47</c:v>
                </c:pt>
                <c:pt idx="7">
                  <c:v>0.21</c:v>
                </c:pt>
                <c:pt idx="8">
                  <c:v>0.02</c:v>
                </c:pt>
                <c:pt idx="9" c:formatCode="General">
                  <c:v>-0.04</c:v>
                </c:pt>
                <c:pt idx="10" c:formatCode="General">
                  <c:v>-0.1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730805"/>
        <c:axId val="897465011"/>
      </c:scatterChart>
      <c:valAx>
        <c:axId val="39573080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7465011"/>
        <c:crosses val="autoZero"/>
        <c:crossBetween val="midCat"/>
        <c:minorUnit val="0.01"/>
      </c:valAx>
      <c:valAx>
        <c:axId val="8974650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573080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577.0nm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95138888888889"/>
          <c:y val="0.145833333333333"/>
          <c:w val="0.924236111111111"/>
          <c:h val="0.711666666666667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Sheet1!$B$11:$C$11</c:f>
              <c:numCache>
                <c:formatCode>0.00_ </c:formatCode>
                <c:ptCount val="2"/>
                <c:pt idx="0">
                  <c:v>0</c:v>
                </c:pt>
                <c:pt idx="1">
                  <c:v>-0.2</c:v>
                </c:pt>
              </c:numCache>
            </c:numRef>
          </c:xVal>
          <c:yVal>
            <c:numRef>
              <c:f>Sheet1!$B$12:$C$12</c:f>
              <c:numCache>
                <c:formatCode>0.00_ </c:formatCode>
                <c:ptCount val="2"/>
                <c:pt idx="0">
                  <c:v>0.08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280351"/>
        <c:axId val="987126879"/>
      </c:scatterChart>
      <c:valAx>
        <c:axId val="69428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7126879"/>
        <c:crosses val="autoZero"/>
        <c:crossBetween val="midCat"/>
      </c:valAx>
      <c:valAx>
        <c:axId val="98712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428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546.1nm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Sheet1!$B$20:$E$20</c:f>
              <c:numCache>
                <c:formatCode>0.00_ </c:formatCode>
                <c:ptCount val="4"/>
                <c:pt idx="0">
                  <c:v>0</c:v>
                </c:pt>
                <c:pt idx="1">
                  <c:v>-0.2</c:v>
                </c:pt>
                <c:pt idx="2">
                  <c:v>-0.3</c:v>
                </c:pt>
                <c:pt idx="3">
                  <c:v>-0.4</c:v>
                </c:pt>
              </c:numCache>
            </c:numRef>
          </c:xVal>
          <c:yVal>
            <c:numRef>
              <c:f>Sheet1!$B$21:$E$21</c:f>
              <c:numCache>
                <c:formatCode>0.00_ </c:formatCode>
                <c:ptCount val="4"/>
                <c:pt idx="0">
                  <c:v>0.6</c:v>
                </c:pt>
                <c:pt idx="1">
                  <c:v>0.15</c:v>
                </c:pt>
                <c:pt idx="2">
                  <c:v>0.02</c:v>
                </c:pt>
                <c:pt idx="3">
                  <c:v>-0.05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427301"/>
        <c:axId val="407052705"/>
      </c:scatterChart>
      <c:valAx>
        <c:axId val="93542730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7052705"/>
        <c:crosses val="autoZero"/>
        <c:crossBetween val="midCat"/>
      </c:valAx>
      <c:valAx>
        <c:axId val="4070527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542730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435.8nm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Sheet1!$B$28:$H$28</c:f>
              <c:numCache>
                <c:formatCode>0.00_ </c:formatCode>
                <c:ptCount val="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-0.9</c:v>
                </c:pt>
                <c:pt idx="6">
                  <c:v>-1</c:v>
                </c:pt>
              </c:numCache>
            </c:numRef>
          </c:xVal>
          <c:yVal>
            <c:numRef>
              <c:f>Sheet1!$B$29:$H$29</c:f>
              <c:numCache>
                <c:formatCode>0.00_ </c:formatCode>
                <c:ptCount val="7"/>
                <c:pt idx="0">
                  <c:v>1.27</c:v>
                </c:pt>
                <c:pt idx="1">
                  <c:v>0.8</c:v>
                </c:pt>
                <c:pt idx="2">
                  <c:v>0.47</c:v>
                </c:pt>
                <c:pt idx="3">
                  <c:v>0.23</c:v>
                </c:pt>
                <c:pt idx="4">
                  <c:v>0.07</c:v>
                </c:pt>
                <c:pt idx="5">
                  <c:v>0.01</c:v>
                </c:pt>
                <c:pt idx="6">
                  <c:v>-0.03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52960"/>
        <c:axId val="104203771"/>
      </c:scatterChart>
      <c:valAx>
        <c:axId val="22885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4203771"/>
        <c:crosses val="autoZero"/>
        <c:crossBetween val="midCat"/>
        <c:minorUnit val="0.01"/>
      </c:valAx>
      <c:valAx>
        <c:axId val="1042037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885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404.7nm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Sheet1!$B$36:$H$36</c:f>
              <c:numCache>
                <c:formatCode>0.00_ </c:formatCode>
                <c:ptCount val="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</c:numCache>
            </c:numRef>
          </c:xVal>
          <c:yVal>
            <c:numRef>
              <c:f>Sheet1!$B$37:$H$37</c:f>
              <c:numCache>
                <c:formatCode>0.00_ </c:formatCode>
                <c:ptCount val="7"/>
                <c:pt idx="0">
                  <c:v>1.55</c:v>
                </c:pt>
                <c:pt idx="1">
                  <c:v>1.05</c:v>
                </c:pt>
                <c:pt idx="2">
                  <c:v>0.69</c:v>
                </c:pt>
                <c:pt idx="3">
                  <c:v>0.42</c:v>
                </c:pt>
                <c:pt idx="4">
                  <c:v>0.22</c:v>
                </c:pt>
                <c:pt idx="5">
                  <c:v>0.08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741167"/>
        <c:axId val="98635119"/>
      </c:scatterChart>
      <c:valAx>
        <c:axId val="30574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635119"/>
        <c:crosses val="autoZero"/>
        <c:crossBetween val="midCat"/>
        <c:minorUnit val="0.01"/>
      </c:valAx>
      <c:valAx>
        <c:axId val="9863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574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频率与遏止电压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84166666666667"/>
          <c:y val="0.190277777777778"/>
          <c:w val="0.901027777777778"/>
          <c:h val="0.711666666666667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3333333333333"/>
                  <c:y val="0.12222222222222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Sheet1!$A$40:$E$40</c:f>
              <c:numCache>
                <c:formatCode>General</c:formatCode>
                <c:ptCount val="5"/>
                <c:pt idx="0">
                  <c:v>821.6</c:v>
                </c:pt>
                <c:pt idx="1">
                  <c:v>741</c:v>
                </c:pt>
                <c:pt idx="2">
                  <c:v>688.2</c:v>
                </c:pt>
                <c:pt idx="3">
                  <c:v>549.2</c:v>
                </c:pt>
                <c:pt idx="4">
                  <c:v>519.8</c:v>
                </c:pt>
              </c:numCache>
            </c:numRef>
          </c:xVal>
          <c:yVal>
            <c:numRef>
              <c:f>Sheet1!$A$41:$E$41</c:f>
              <c:numCache>
                <c:formatCode>General</c:formatCode>
                <c:ptCount val="5"/>
                <c:pt idx="0">
                  <c:v>1.62</c:v>
                </c:pt>
                <c:pt idx="1" c:formatCode="0.00_ ">
                  <c:v>1.2</c:v>
                </c:pt>
                <c:pt idx="2" c:formatCode="0.00_ ">
                  <c:v>0.87</c:v>
                </c:pt>
                <c:pt idx="3" c:formatCode="0.00_ ">
                  <c:v>0.311</c:v>
                </c:pt>
                <c:pt idx="4" c:formatCode="0.00_ ">
                  <c:v>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753157"/>
        <c:axId val="482041195"/>
      </c:scatterChart>
      <c:valAx>
        <c:axId val="35975315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2041195"/>
        <c:crosses val="autoZero"/>
        <c:crossBetween val="midCat"/>
      </c:valAx>
      <c:valAx>
        <c:axId val="4820411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97531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饱和电流和光强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48055555555556"/>
          <c:y val="0.220523511697938"/>
          <c:w val="0.901027777777778"/>
          <c:h val="0.711466296038916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6666666666667"/>
                  <c:y val="0.024791135819627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Sheet1!$B$88:$D$88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Sheet1!$B$89:$D$89</c:f>
              <c:numCache>
                <c:formatCode>General</c:formatCode>
                <c:ptCount val="3"/>
                <c:pt idx="0">
                  <c:v>0.42</c:v>
                </c:pt>
                <c:pt idx="1">
                  <c:v>0.84</c:v>
                </c:pt>
                <c:pt idx="2">
                  <c:v>1.68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558175"/>
        <c:axId val="339107384"/>
      </c:scatterChart>
      <c:valAx>
        <c:axId val="25655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107384"/>
        <c:crosses val="autoZero"/>
        <c:crossBetween val="midCat"/>
      </c:valAx>
      <c:valAx>
        <c:axId val="33910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655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557530</xdr:colOff>
      <xdr:row>0</xdr:row>
      <xdr:rowOff>55880</xdr:rowOff>
    </xdr:from>
    <xdr:to>
      <xdr:col>19</xdr:col>
      <xdr:colOff>132080</xdr:colOff>
      <xdr:row>11</xdr:row>
      <xdr:rowOff>130810</xdr:rowOff>
    </xdr:to>
    <xdr:graphicFrame>
      <xdr:nvGraphicFramePr>
        <xdr:cNvPr id="3" name="图表 2"/>
        <xdr:cNvGraphicFramePr/>
      </xdr:nvGraphicFramePr>
      <xdr:xfrm>
        <a:off x="10783570" y="55880"/>
        <a:ext cx="4321810" cy="2086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223520</xdr:colOff>
      <xdr:row>5</xdr:row>
      <xdr:rowOff>80010</xdr:rowOff>
    </xdr:from>
    <xdr:to>
      <xdr:col>9</xdr:col>
      <xdr:colOff>467360</xdr:colOff>
      <xdr:row>15</xdr:row>
      <xdr:rowOff>139700</xdr:rowOff>
    </xdr:to>
    <xdr:graphicFrame>
      <xdr:nvGraphicFramePr>
        <xdr:cNvPr id="5" name="图表 4"/>
        <xdr:cNvGraphicFramePr/>
      </xdr:nvGraphicFramePr>
      <xdr:xfrm>
        <a:off x="3827780" y="994410"/>
        <a:ext cx="3672840" cy="18884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565785</xdr:colOff>
      <xdr:row>12</xdr:row>
      <xdr:rowOff>10160</xdr:rowOff>
    </xdr:from>
    <xdr:to>
      <xdr:col>15</xdr:col>
      <xdr:colOff>299085</xdr:colOff>
      <xdr:row>25</xdr:row>
      <xdr:rowOff>109220</xdr:rowOff>
    </xdr:to>
    <xdr:graphicFrame>
      <xdr:nvGraphicFramePr>
        <xdr:cNvPr id="6" name="图表 5"/>
        <xdr:cNvGraphicFramePr/>
      </xdr:nvGraphicFramePr>
      <xdr:xfrm>
        <a:off x="7599045" y="2204720"/>
        <a:ext cx="5044440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604520</xdr:colOff>
      <xdr:row>17</xdr:row>
      <xdr:rowOff>80645</xdr:rowOff>
    </xdr:from>
    <xdr:to>
      <xdr:col>22</xdr:col>
      <xdr:colOff>322580</xdr:colOff>
      <xdr:row>30</xdr:row>
      <xdr:rowOff>126365</xdr:rowOff>
    </xdr:to>
    <xdr:graphicFrame>
      <xdr:nvGraphicFramePr>
        <xdr:cNvPr id="7" name="图表 6"/>
        <xdr:cNvGraphicFramePr/>
      </xdr:nvGraphicFramePr>
      <xdr:xfrm>
        <a:off x="12948920" y="3189605"/>
        <a:ext cx="4198620" cy="242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162560</xdr:colOff>
      <xdr:row>29</xdr:row>
      <xdr:rowOff>25400</xdr:rowOff>
    </xdr:from>
    <xdr:to>
      <xdr:col>14</xdr:col>
      <xdr:colOff>24130</xdr:colOff>
      <xdr:row>41</xdr:row>
      <xdr:rowOff>25400</xdr:rowOff>
    </xdr:to>
    <xdr:graphicFrame>
      <xdr:nvGraphicFramePr>
        <xdr:cNvPr id="10" name="图表 9"/>
        <xdr:cNvGraphicFramePr/>
      </xdr:nvGraphicFramePr>
      <xdr:xfrm>
        <a:off x="6578600" y="5328920"/>
        <a:ext cx="5172710" cy="219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149860</xdr:colOff>
      <xdr:row>43</xdr:row>
      <xdr:rowOff>175260</xdr:rowOff>
    </xdr:from>
    <xdr:to>
      <xdr:col>6</xdr:col>
      <xdr:colOff>568960</xdr:colOff>
      <xdr:row>58</xdr:row>
      <xdr:rowOff>175260</xdr:rowOff>
    </xdr:to>
    <xdr:graphicFrame>
      <xdr:nvGraphicFramePr>
        <xdr:cNvPr id="11" name="图表 10"/>
        <xdr:cNvGraphicFramePr/>
      </xdr:nvGraphicFramePr>
      <xdr:xfrm>
        <a:off x="1102360" y="8039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</xdr:col>
      <xdr:colOff>0</xdr:colOff>
      <xdr:row>84</xdr:row>
      <xdr:rowOff>0</xdr:rowOff>
    </xdr:from>
    <xdr:to>
      <xdr:col>3</xdr:col>
      <xdr:colOff>0</xdr:colOff>
      <xdr:row>84</xdr:row>
      <xdr:rowOff>198120</xdr:rowOff>
    </xdr:to>
    <xdr:sp>
      <xdr:nvSpPr>
        <xdr:cNvPr id="1025" name="Host Control  1"/>
        <xdr:cNvSpPr/>
      </xdr:nvSpPr>
      <xdr:spPr>
        <a:xfrm>
          <a:off x="1836420" y="15386685"/>
          <a:ext cx="883920" cy="19812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84</xdr:row>
      <xdr:rowOff>0</xdr:rowOff>
    </xdr:from>
    <xdr:to>
      <xdr:col>4</xdr:col>
      <xdr:colOff>0</xdr:colOff>
      <xdr:row>84</xdr:row>
      <xdr:rowOff>198120</xdr:rowOff>
    </xdr:to>
    <xdr:sp>
      <xdr:nvSpPr>
        <xdr:cNvPr id="1026" name="Host Control  2"/>
        <xdr:cNvSpPr/>
      </xdr:nvSpPr>
      <xdr:spPr>
        <a:xfrm>
          <a:off x="2720340" y="15386685"/>
          <a:ext cx="883920" cy="19812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84</xdr:row>
      <xdr:rowOff>0</xdr:rowOff>
    </xdr:from>
    <xdr:to>
      <xdr:col>5</xdr:col>
      <xdr:colOff>0</xdr:colOff>
      <xdr:row>84</xdr:row>
      <xdr:rowOff>198120</xdr:rowOff>
    </xdr:to>
    <xdr:sp>
      <xdr:nvSpPr>
        <xdr:cNvPr id="1027" name="Host Control  3"/>
        <xdr:cNvSpPr/>
      </xdr:nvSpPr>
      <xdr:spPr>
        <a:xfrm>
          <a:off x="3604260" y="15386685"/>
          <a:ext cx="883920" cy="19812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84</xdr:row>
      <xdr:rowOff>0</xdr:rowOff>
    </xdr:from>
    <xdr:to>
      <xdr:col>6</xdr:col>
      <xdr:colOff>266700</xdr:colOff>
      <xdr:row>84</xdr:row>
      <xdr:rowOff>198120</xdr:rowOff>
    </xdr:to>
    <xdr:sp>
      <xdr:nvSpPr>
        <xdr:cNvPr id="1028" name="Host Control  4"/>
        <xdr:cNvSpPr/>
      </xdr:nvSpPr>
      <xdr:spPr>
        <a:xfrm>
          <a:off x="4488180" y="15386685"/>
          <a:ext cx="883920" cy="19812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84</xdr:row>
      <xdr:rowOff>0</xdr:rowOff>
    </xdr:from>
    <xdr:to>
      <xdr:col>6</xdr:col>
      <xdr:colOff>617220</xdr:colOff>
      <xdr:row>84</xdr:row>
      <xdr:rowOff>198120</xdr:rowOff>
    </xdr:to>
    <xdr:sp>
      <xdr:nvSpPr>
        <xdr:cNvPr id="1029" name="Host Control  5"/>
        <xdr:cNvSpPr/>
      </xdr:nvSpPr>
      <xdr:spPr>
        <a:xfrm>
          <a:off x="5105400" y="15386685"/>
          <a:ext cx="617220" cy="19812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5</xdr:col>
      <xdr:colOff>447040</xdr:colOff>
      <xdr:row>85</xdr:row>
      <xdr:rowOff>116840</xdr:rowOff>
    </xdr:from>
    <xdr:to>
      <xdr:col>12</xdr:col>
      <xdr:colOff>302260</xdr:colOff>
      <xdr:row>100</xdr:row>
      <xdr:rowOff>116840</xdr:rowOff>
    </xdr:to>
    <xdr:graphicFrame>
      <xdr:nvGraphicFramePr>
        <xdr:cNvPr id="12" name="图表 11"/>
        <xdr:cNvGraphicFramePr/>
      </xdr:nvGraphicFramePr>
      <xdr:xfrm>
        <a:off x="4935220" y="15909290"/>
        <a:ext cx="55930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9"/>
  <sheetViews>
    <sheetView tabSelected="1" workbookViewId="0">
      <selection activeCell="P52" sqref="P52"/>
    </sheetView>
  </sheetViews>
  <sheetFormatPr defaultColWidth="9" defaultRowHeight="14.4"/>
  <cols>
    <col min="1" max="1" width="13.8888888888889" customWidth="1"/>
    <col min="2" max="5" width="12.8888888888889"/>
    <col min="7" max="7" width="10.1111111111111" customWidth="1"/>
    <col min="10" max="10" width="26.8888888888889" customWidth="1"/>
    <col min="11" max="11" width="10.6666666666667"/>
    <col min="13" max="13" width="12.8888888888889"/>
    <col min="16" max="16" width="10.6666666666667"/>
    <col min="17" max="17" width="9.66666666666667"/>
  </cols>
  <sheetData>
    <row r="1" spans="1:10">
      <c r="A1" t="s">
        <v>0</v>
      </c>
      <c r="B1" s="1"/>
      <c r="C1" s="1"/>
      <c r="D1" s="1"/>
      <c r="E1" s="1"/>
      <c r="F1" s="1"/>
      <c r="G1" s="1" t="s">
        <v>1</v>
      </c>
      <c r="H1" s="2">
        <v>1.62</v>
      </c>
      <c r="I1" s="1"/>
      <c r="J1" s="1"/>
    </row>
    <row r="2" spans="1:12">
      <c r="A2" t="s">
        <v>2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>
        <v>10</v>
      </c>
      <c r="L2">
        <v>11</v>
      </c>
    </row>
    <row r="3" spans="1:12">
      <c r="A3" t="s">
        <v>3</v>
      </c>
      <c r="B3" s="4">
        <v>0</v>
      </c>
      <c r="C3" s="4">
        <v>-0.2</v>
      </c>
      <c r="D3" s="4">
        <v>-0.4</v>
      </c>
      <c r="E3" s="4">
        <v>-0.6</v>
      </c>
      <c r="F3" s="4">
        <v>-0.8</v>
      </c>
      <c r="G3" s="4">
        <v>-1</v>
      </c>
      <c r="H3" s="4">
        <v>-1.2</v>
      </c>
      <c r="I3" s="4">
        <v>-1.4</v>
      </c>
      <c r="J3" s="4">
        <v>-1.6</v>
      </c>
      <c r="K3" s="8">
        <v>-1.7</v>
      </c>
      <c r="L3" s="8">
        <v>-1.8</v>
      </c>
    </row>
    <row r="4" spans="1:12">
      <c r="A4" t="s">
        <v>4</v>
      </c>
      <c r="B4" s="4">
        <v>3.6</v>
      </c>
      <c r="C4" s="4">
        <v>2.91</v>
      </c>
      <c r="D4" s="4">
        <v>2.25</v>
      </c>
      <c r="E4" s="4">
        <v>1.7</v>
      </c>
      <c r="F4" s="4">
        <v>1.21</v>
      </c>
      <c r="G4" s="4">
        <v>0.8</v>
      </c>
      <c r="H4" s="4">
        <v>0.47</v>
      </c>
      <c r="I4" s="4">
        <v>0.21</v>
      </c>
      <c r="J4" s="4">
        <v>0.02</v>
      </c>
      <c r="K4" s="8">
        <v>-0.04</v>
      </c>
      <c r="L4" s="8">
        <v>-0.1</v>
      </c>
    </row>
    <row r="5" spans="2:10">
      <c r="B5" s="5"/>
      <c r="C5" s="5"/>
      <c r="D5" s="5"/>
      <c r="E5" s="5"/>
      <c r="F5" s="5"/>
      <c r="G5" s="5"/>
      <c r="H5" s="5"/>
      <c r="I5" s="5"/>
      <c r="J5" s="5"/>
    </row>
    <row r="6" spans="2:10">
      <c r="B6" s="5"/>
      <c r="C6" s="5"/>
      <c r="D6" s="5"/>
      <c r="E6" s="5"/>
      <c r="F6" s="5"/>
      <c r="G6" s="5"/>
      <c r="H6" s="5"/>
      <c r="I6" s="5"/>
      <c r="J6" s="5"/>
    </row>
    <row r="7" spans="2:10">
      <c r="B7" s="5"/>
      <c r="C7" s="5"/>
      <c r="D7" s="5"/>
      <c r="E7" s="5"/>
      <c r="F7" s="5"/>
      <c r="G7" s="5"/>
      <c r="H7" s="5"/>
      <c r="I7" s="5"/>
      <c r="J7" s="5"/>
    </row>
    <row r="8" spans="2:10">
      <c r="B8" s="5"/>
      <c r="C8" s="5"/>
      <c r="D8" s="5"/>
      <c r="E8" s="5"/>
      <c r="F8" s="5"/>
      <c r="G8" s="5"/>
      <c r="H8" s="5"/>
      <c r="I8" s="5"/>
      <c r="J8" s="5"/>
    </row>
    <row r="9" spans="1:10">
      <c r="A9" t="s">
        <v>5</v>
      </c>
      <c r="B9" s="5"/>
      <c r="C9" s="5"/>
      <c r="D9" s="5"/>
      <c r="E9" s="5"/>
      <c r="F9" s="5"/>
      <c r="G9" s="5"/>
      <c r="H9" s="5"/>
      <c r="I9" s="5"/>
      <c r="J9" s="5"/>
    </row>
    <row r="10" spans="1:10">
      <c r="A10" t="s">
        <v>2</v>
      </c>
      <c r="B10" s="3">
        <v>1</v>
      </c>
      <c r="C10" s="3">
        <v>2</v>
      </c>
      <c r="D10" s="3"/>
      <c r="E10" s="3"/>
      <c r="F10" s="3"/>
      <c r="G10" s="3"/>
      <c r="H10" s="3"/>
      <c r="I10" s="3"/>
      <c r="J10" s="3"/>
    </row>
    <row r="11" spans="1:10">
      <c r="A11" t="s">
        <v>3</v>
      </c>
      <c r="B11" s="5">
        <v>0</v>
      </c>
      <c r="C11" s="5">
        <v>-0.2</v>
      </c>
      <c r="D11" s="5"/>
      <c r="E11" s="5"/>
      <c r="F11" s="5"/>
      <c r="G11" s="5"/>
      <c r="H11" s="5"/>
      <c r="I11" s="5"/>
      <c r="J11" s="5"/>
    </row>
    <row r="12" spans="1:10">
      <c r="A12" t="s">
        <v>4</v>
      </c>
      <c r="B12" s="5">
        <v>0.08</v>
      </c>
      <c r="C12" s="5">
        <v>0</v>
      </c>
      <c r="D12" s="5"/>
      <c r="E12" s="5"/>
      <c r="F12" s="5"/>
      <c r="G12" s="5"/>
      <c r="H12" s="5"/>
      <c r="I12" s="5"/>
      <c r="J12" s="5"/>
    </row>
    <row r="13" spans="2:10">
      <c r="B13" s="5"/>
      <c r="C13" s="5"/>
      <c r="D13" s="5"/>
      <c r="E13" s="5"/>
      <c r="F13" s="5"/>
      <c r="G13" s="5"/>
      <c r="H13" s="5"/>
      <c r="I13" s="5"/>
      <c r="J13" s="5"/>
    </row>
    <row r="14" spans="2:10">
      <c r="B14" s="5"/>
      <c r="C14" s="5"/>
      <c r="D14" s="5"/>
      <c r="E14" s="5"/>
      <c r="F14" s="5"/>
      <c r="G14" s="5"/>
      <c r="H14" s="5"/>
      <c r="I14" s="5"/>
      <c r="J14" s="5"/>
    </row>
    <row r="15" spans="2:10">
      <c r="B15" s="5"/>
      <c r="C15" s="5"/>
      <c r="D15" s="5"/>
      <c r="E15" s="5"/>
      <c r="F15" s="5"/>
      <c r="G15" s="5"/>
      <c r="H15" s="5"/>
      <c r="I15" s="5"/>
      <c r="J15" s="5"/>
    </row>
    <row r="16" spans="2:10">
      <c r="B16" s="5"/>
      <c r="C16" s="5"/>
      <c r="D16" s="5"/>
      <c r="E16" s="5"/>
      <c r="F16" s="5"/>
      <c r="G16" s="5"/>
      <c r="H16" s="5"/>
      <c r="I16" s="5"/>
      <c r="J16" s="5"/>
    </row>
    <row r="17" spans="2:10">
      <c r="B17" s="5"/>
      <c r="C17" s="5"/>
      <c r="D17" s="5"/>
      <c r="E17" s="5"/>
      <c r="F17" s="5"/>
      <c r="G17" s="5"/>
      <c r="H17" s="5"/>
      <c r="I17" s="5"/>
      <c r="J17" s="5"/>
    </row>
    <row r="18" spans="1:10">
      <c r="A18" t="s">
        <v>6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>
      <c r="A19" t="s">
        <v>2</v>
      </c>
      <c r="B19" s="3">
        <v>1</v>
      </c>
      <c r="C19" s="3">
        <v>2</v>
      </c>
      <c r="D19" s="3">
        <v>3</v>
      </c>
      <c r="E19" s="3">
        <v>4</v>
      </c>
      <c r="F19" s="3"/>
      <c r="G19" s="3"/>
      <c r="H19" s="3"/>
      <c r="I19" s="3"/>
      <c r="J19" s="3"/>
    </row>
    <row r="20" spans="1:10">
      <c r="A20" t="s">
        <v>3</v>
      </c>
      <c r="B20" s="5">
        <v>0</v>
      </c>
      <c r="C20" s="5">
        <v>-0.2</v>
      </c>
      <c r="D20" s="5">
        <v>-0.3</v>
      </c>
      <c r="E20" s="5">
        <v>-0.4</v>
      </c>
      <c r="F20" s="5"/>
      <c r="G20" s="5"/>
      <c r="H20" s="5"/>
      <c r="I20" s="5"/>
      <c r="J20" s="5"/>
    </row>
    <row r="21" spans="1:10">
      <c r="A21" t="s">
        <v>4</v>
      </c>
      <c r="B21" s="5">
        <v>0.6</v>
      </c>
      <c r="C21" s="5">
        <v>0.15</v>
      </c>
      <c r="D21" s="5">
        <v>0.02</v>
      </c>
      <c r="E21" s="5">
        <v>-0.05</v>
      </c>
      <c r="F21" s="5"/>
      <c r="G21" s="5"/>
      <c r="H21" s="5"/>
      <c r="I21" s="5"/>
      <c r="J21" s="5"/>
    </row>
    <row r="22" spans="2:10">
      <c r="B22" s="5"/>
      <c r="C22" s="5"/>
      <c r="D22" s="5"/>
      <c r="E22" s="5"/>
      <c r="F22" s="5"/>
      <c r="G22" s="5"/>
      <c r="H22" s="5"/>
      <c r="I22" s="5"/>
      <c r="J22" s="5"/>
    </row>
    <row r="23" spans="2:10">
      <c r="B23" s="5"/>
      <c r="C23" s="5"/>
      <c r="D23" s="5"/>
      <c r="E23" s="5"/>
      <c r="F23" s="5"/>
      <c r="G23" s="5"/>
      <c r="H23" s="5"/>
      <c r="I23" s="5"/>
      <c r="J23" s="5"/>
    </row>
    <row r="24" spans="2:10">
      <c r="B24" s="5"/>
      <c r="C24" s="5"/>
      <c r="D24" s="5"/>
      <c r="E24" s="5"/>
      <c r="F24" s="5"/>
      <c r="G24" s="5"/>
      <c r="H24" s="5"/>
      <c r="I24" s="5"/>
      <c r="J24" s="5"/>
    </row>
    <row r="25" spans="3:10">
      <c r="C25" s="5"/>
      <c r="D25" s="5"/>
      <c r="E25" s="5"/>
      <c r="F25" s="5"/>
      <c r="G25" s="5"/>
      <c r="H25" s="5"/>
      <c r="I25" s="5"/>
      <c r="J25" s="5"/>
    </row>
    <row r="26" spans="1:10">
      <c r="A26" t="s">
        <v>7</v>
      </c>
      <c r="B26" s="5"/>
      <c r="C26" s="5"/>
      <c r="D26" s="5"/>
      <c r="E26" s="5"/>
      <c r="F26" s="5"/>
      <c r="G26" s="5"/>
      <c r="H26" s="5"/>
      <c r="I26" s="5"/>
      <c r="J26" s="5"/>
    </row>
    <row r="27" spans="1:10">
      <c r="A27" t="s">
        <v>2</v>
      </c>
      <c r="B27" s="3">
        <v>1</v>
      </c>
      <c r="C27" s="3">
        <v>2</v>
      </c>
      <c r="D27" s="3">
        <v>3</v>
      </c>
      <c r="E27" s="3">
        <v>4</v>
      </c>
      <c r="F27" s="3">
        <v>5</v>
      </c>
      <c r="G27" s="3">
        <v>6</v>
      </c>
      <c r="H27" s="3">
        <v>7</v>
      </c>
      <c r="I27" s="3"/>
      <c r="J27" s="3"/>
    </row>
    <row r="28" spans="1:10">
      <c r="A28" t="s">
        <v>3</v>
      </c>
      <c r="B28" s="5">
        <v>0</v>
      </c>
      <c r="C28" s="5">
        <v>-0.2</v>
      </c>
      <c r="D28" s="5">
        <v>-0.4</v>
      </c>
      <c r="E28" s="5">
        <v>-0.6</v>
      </c>
      <c r="F28" s="5">
        <v>-0.8</v>
      </c>
      <c r="G28" s="5">
        <v>-0.9</v>
      </c>
      <c r="H28" s="5">
        <v>-1</v>
      </c>
      <c r="I28" s="5"/>
      <c r="J28" s="5"/>
    </row>
    <row r="29" spans="1:10">
      <c r="A29" t="s">
        <v>4</v>
      </c>
      <c r="B29" s="5">
        <v>1.27</v>
      </c>
      <c r="C29" s="5">
        <v>0.8</v>
      </c>
      <c r="D29" s="5">
        <v>0.47</v>
      </c>
      <c r="E29" s="5">
        <v>0.23</v>
      </c>
      <c r="F29" s="5">
        <v>0.07</v>
      </c>
      <c r="G29" s="5">
        <v>0.01</v>
      </c>
      <c r="H29" s="5">
        <v>-0.03</v>
      </c>
      <c r="I29" s="5"/>
      <c r="J29" s="5"/>
    </row>
    <row r="30" spans="2:10">
      <c r="B30" s="5"/>
      <c r="C30" s="5"/>
      <c r="D30" s="5"/>
      <c r="E30" s="5"/>
      <c r="F30" s="5"/>
      <c r="G30" s="5"/>
      <c r="H30" s="5"/>
      <c r="I30" s="5"/>
      <c r="J30" s="5"/>
    </row>
    <row r="31" spans="2:10">
      <c r="B31" s="5"/>
      <c r="C31" s="5"/>
      <c r="D31" s="5"/>
      <c r="E31" s="5"/>
      <c r="F31" s="5"/>
      <c r="G31" s="5"/>
      <c r="H31" s="5"/>
      <c r="I31" s="5"/>
      <c r="J31" s="5"/>
    </row>
    <row r="32" spans="2:10">
      <c r="B32" s="5"/>
      <c r="C32" s="5"/>
      <c r="D32" s="5"/>
      <c r="E32" s="5"/>
      <c r="F32" s="5"/>
      <c r="G32" s="5"/>
      <c r="H32" s="5"/>
      <c r="I32" s="5"/>
      <c r="J32" s="5"/>
    </row>
    <row r="33" spans="2:10">
      <c r="B33" s="5"/>
      <c r="C33" s="5"/>
      <c r="D33" s="5"/>
      <c r="E33" s="5"/>
      <c r="F33" s="5"/>
      <c r="G33" s="5"/>
      <c r="H33" s="5"/>
      <c r="I33" s="5"/>
      <c r="J33" s="5"/>
    </row>
    <row r="34" spans="1:10">
      <c r="A34" t="s">
        <v>8</v>
      </c>
      <c r="B34" s="5"/>
      <c r="C34" s="5"/>
      <c r="D34" s="5"/>
      <c r="E34" s="5"/>
      <c r="F34" s="5"/>
      <c r="G34" s="5"/>
      <c r="H34" s="5"/>
      <c r="I34" s="5"/>
      <c r="J34" s="5"/>
    </row>
    <row r="35" spans="1:10">
      <c r="A35" t="s">
        <v>2</v>
      </c>
      <c r="B35" s="3">
        <v>1</v>
      </c>
      <c r="C35" s="3">
        <v>2</v>
      </c>
      <c r="D35" s="3">
        <v>3</v>
      </c>
      <c r="E35" s="3">
        <v>4</v>
      </c>
      <c r="F35" s="3">
        <v>5</v>
      </c>
      <c r="G35" s="3">
        <v>6</v>
      </c>
      <c r="H35" s="3">
        <v>7</v>
      </c>
      <c r="I35" s="3"/>
      <c r="J35" s="3"/>
    </row>
    <row r="36" spans="1:10">
      <c r="A36" t="s">
        <v>3</v>
      </c>
      <c r="B36" s="5">
        <v>0</v>
      </c>
      <c r="C36" s="5">
        <v>-0.2</v>
      </c>
      <c r="D36" s="5">
        <v>-0.4</v>
      </c>
      <c r="E36" s="5">
        <v>-0.6</v>
      </c>
      <c r="F36" s="5">
        <v>-0.8</v>
      </c>
      <c r="G36" s="5">
        <v>-1</v>
      </c>
      <c r="H36" s="5">
        <v>-1.2</v>
      </c>
      <c r="I36" s="5"/>
      <c r="J36" s="5"/>
    </row>
    <row r="37" spans="1:10">
      <c r="A37" t="s">
        <v>4</v>
      </c>
      <c r="B37" s="5">
        <v>1.55</v>
      </c>
      <c r="C37" s="5">
        <v>1.05</v>
      </c>
      <c r="D37" s="5">
        <v>0.69</v>
      </c>
      <c r="E37" s="5">
        <v>0.42</v>
      </c>
      <c r="F37" s="5">
        <v>0.22</v>
      </c>
      <c r="G37" s="5">
        <v>0.08</v>
      </c>
      <c r="H37" s="5">
        <v>0</v>
      </c>
      <c r="I37" s="5"/>
      <c r="J37" s="5"/>
    </row>
    <row r="38" spans="1:16">
      <c r="A38" s="6"/>
      <c r="B38" s="5"/>
      <c r="C38" s="5"/>
      <c r="D38" s="5"/>
      <c r="E38" s="5"/>
      <c r="F38" s="5"/>
      <c r="G38" s="5"/>
      <c r="H38" s="5"/>
      <c r="I38" s="5"/>
      <c r="J38" s="5"/>
      <c r="P38" s="6">
        <v>13300000000</v>
      </c>
    </row>
    <row r="39" spans="1:16">
      <c r="A39">
        <v>365</v>
      </c>
      <c r="B39" s="5">
        <v>405</v>
      </c>
      <c r="C39" s="5">
        <v>436</v>
      </c>
      <c r="D39" s="5">
        <v>546</v>
      </c>
      <c r="E39" s="5">
        <v>577</v>
      </c>
      <c r="F39" t="s">
        <v>9</v>
      </c>
      <c r="G39" s="5"/>
      <c r="H39" s="5"/>
      <c r="I39" s="5"/>
      <c r="J39" s="5"/>
      <c r="O39" s="7" t="s">
        <v>10</v>
      </c>
      <c r="P39">
        <f>P38*K48</f>
        <v>2.128e-9</v>
      </c>
    </row>
    <row r="40" spans="1:10">
      <c r="A40">
        <v>821.6</v>
      </c>
      <c r="B40">
        <v>741</v>
      </c>
      <c r="C40">
        <v>688.2</v>
      </c>
      <c r="D40">
        <v>549.2</v>
      </c>
      <c r="E40">
        <v>519.8</v>
      </c>
      <c r="F40" s="5" t="s">
        <v>11</v>
      </c>
      <c r="G40" s="5"/>
      <c r="H40" s="5"/>
      <c r="I40" s="5"/>
      <c r="J40" s="5"/>
    </row>
    <row r="41" spans="1:10">
      <c r="A41">
        <v>1.62</v>
      </c>
      <c r="B41" s="5">
        <v>1.2</v>
      </c>
      <c r="C41" s="5">
        <v>0.87</v>
      </c>
      <c r="D41" s="5">
        <v>0.311</v>
      </c>
      <c r="E41" s="5">
        <v>0.2</v>
      </c>
      <c r="F41" s="5" t="s">
        <v>12</v>
      </c>
      <c r="G41" s="5"/>
      <c r="H41" s="5"/>
      <c r="I41" s="5"/>
      <c r="J41" s="5"/>
    </row>
    <row r="42" spans="2:10">
      <c r="B42" s="5"/>
      <c r="C42" s="5"/>
      <c r="D42" s="5"/>
      <c r="E42" s="5"/>
      <c r="G42" s="5"/>
      <c r="H42" s="5"/>
      <c r="I42" s="5"/>
      <c r="J42" s="5"/>
    </row>
    <row r="43" spans="2:10">
      <c r="B43" s="5"/>
      <c r="C43" s="5"/>
      <c r="D43" s="5"/>
      <c r="E43" s="5"/>
      <c r="F43" s="5"/>
      <c r="G43" s="5"/>
      <c r="H43" s="5"/>
      <c r="I43" s="5"/>
      <c r="J43" s="5"/>
    </row>
    <row r="44" spans="2:10">
      <c r="B44" s="5"/>
      <c r="C44" s="5"/>
      <c r="D44" s="5"/>
      <c r="E44" s="5"/>
      <c r="F44" s="5"/>
      <c r="G44" s="5"/>
      <c r="H44" s="5"/>
      <c r="I44" s="5"/>
      <c r="J44" s="5"/>
    </row>
    <row r="45" spans="2:10">
      <c r="B45" s="5"/>
      <c r="C45" s="5"/>
      <c r="D45" s="5"/>
      <c r="E45" s="5"/>
      <c r="F45" s="5"/>
      <c r="G45" s="5"/>
      <c r="H45" s="5"/>
      <c r="I45" s="5"/>
      <c r="J45" s="5"/>
    </row>
    <row r="46" spans="2:10">
      <c r="B46" s="5"/>
      <c r="C46" s="5"/>
      <c r="D46" s="5"/>
      <c r="E46" s="5"/>
      <c r="F46" s="5"/>
      <c r="G46" s="5"/>
      <c r="H46" s="5"/>
      <c r="I46" s="5"/>
      <c r="J46" s="5"/>
    </row>
    <row r="47" spans="2:13">
      <c r="B47" s="5"/>
      <c r="C47" s="5"/>
      <c r="D47" s="5"/>
      <c r="E47" s="5"/>
      <c r="F47" s="5"/>
      <c r="G47" s="5"/>
      <c r="H47" s="5"/>
      <c r="I47" s="5"/>
      <c r="J47" s="5" t="s">
        <v>13</v>
      </c>
      <c r="K47" t="s">
        <v>14</v>
      </c>
      <c r="M47" t="s">
        <v>15</v>
      </c>
    </row>
    <row r="48" spans="2:13">
      <c r="B48" s="5"/>
      <c r="C48" s="5"/>
      <c r="D48" s="5"/>
      <c r="E48" s="5"/>
      <c r="F48" s="5"/>
      <c r="G48" s="5"/>
      <c r="H48" s="5"/>
      <c r="I48" s="5"/>
      <c r="J48" s="9">
        <v>0.0047</v>
      </c>
      <c r="K48" s="6">
        <v>1.6e-19</v>
      </c>
      <c r="M48">
        <v>2.2536</v>
      </c>
    </row>
    <row r="49" spans="2:10">
      <c r="B49" s="5"/>
      <c r="C49" s="5"/>
      <c r="D49" s="5"/>
      <c r="E49" s="5"/>
      <c r="F49" s="5"/>
      <c r="G49" s="5"/>
      <c r="H49" s="5"/>
      <c r="I49" s="5"/>
      <c r="J49" s="5"/>
    </row>
    <row r="50" spans="2:13">
      <c r="B50" s="5"/>
      <c r="C50" s="5"/>
      <c r="D50" s="5"/>
      <c r="E50" s="5"/>
      <c r="F50" s="5"/>
      <c r="G50" s="5"/>
      <c r="H50" s="5"/>
      <c r="I50" s="5"/>
      <c r="J50" s="5" t="s">
        <v>10</v>
      </c>
      <c r="K50">
        <f>J48*0.000000000001*K48</f>
        <v>7.52e-34</v>
      </c>
      <c r="M50">
        <f>(K50-K51)/K51</f>
        <v>0.134238310708899</v>
      </c>
    </row>
    <row r="51" spans="2:11">
      <c r="B51" s="5"/>
      <c r="C51" s="5"/>
      <c r="D51" s="5"/>
      <c r="E51" s="5"/>
      <c r="F51" s="5"/>
      <c r="G51" s="5"/>
      <c r="H51" s="5"/>
      <c r="I51" s="5"/>
      <c r="J51" s="5" t="s">
        <v>16</v>
      </c>
      <c r="K51" s="6">
        <v>6.63e-34</v>
      </c>
    </row>
    <row r="52" spans="2:10">
      <c r="B52" s="5"/>
      <c r="C52" s="5"/>
      <c r="D52" s="5"/>
      <c r="E52" s="5"/>
      <c r="F52" s="5"/>
      <c r="G52" s="5"/>
      <c r="H52" s="5"/>
      <c r="I52" s="5"/>
      <c r="J52" s="5"/>
    </row>
    <row r="53" spans="2:13">
      <c r="B53" s="5"/>
      <c r="C53" s="5"/>
      <c r="D53" s="5"/>
      <c r="E53" s="5"/>
      <c r="F53" s="5"/>
      <c r="G53" s="5"/>
      <c r="H53" s="5"/>
      <c r="I53" s="5"/>
      <c r="J53" s="5">
        <f>2.2536*K48/K51</f>
        <v>543855203619909</v>
      </c>
      <c r="M53" t="s">
        <v>17</v>
      </c>
    </row>
    <row r="54" spans="2:13">
      <c r="B54" s="5"/>
      <c r="C54" s="5"/>
      <c r="D54" s="5"/>
      <c r="E54" s="5"/>
      <c r="F54" s="5"/>
      <c r="G54" s="5"/>
      <c r="H54" s="5"/>
      <c r="I54" s="5"/>
      <c r="J54" s="5">
        <f>J53/100000000000000</f>
        <v>5.43855203619909</v>
      </c>
      <c r="M54">
        <f>M48*K48/K50</f>
        <v>479489361702128</v>
      </c>
    </row>
    <row r="55" spans="2:10">
      <c r="B55" s="5"/>
      <c r="C55" s="5"/>
      <c r="D55" s="5"/>
      <c r="E55" s="5"/>
      <c r="F55" s="5"/>
      <c r="G55" s="5"/>
      <c r="H55" s="5"/>
      <c r="I55" s="5"/>
      <c r="J55" s="5"/>
    </row>
    <row r="56" spans="2:10">
      <c r="B56" s="5"/>
      <c r="C56" s="5"/>
      <c r="D56" s="5"/>
      <c r="E56" s="5"/>
      <c r="F56" s="5"/>
      <c r="G56" s="5"/>
      <c r="H56" s="5"/>
      <c r="I56" s="5"/>
      <c r="J56" s="5"/>
    </row>
    <row r="57" spans="2:10">
      <c r="B57" s="5"/>
      <c r="C57" s="5"/>
      <c r="D57" s="5"/>
      <c r="E57" s="5"/>
      <c r="F57" s="5"/>
      <c r="G57" s="5"/>
      <c r="H57" s="5"/>
      <c r="I57" s="5"/>
      <c r="J57" s="5"/>
    </row>
    <row r="58" spans="2:10">
      <c r="B58" s="5"/>
      <c r="C58" s="5"/>
      <c r="D58" s="5"/>
      <c r="E58" s="5"/>
      <c r="F58" s="5"/>
      <c r="G58" s="5"/>
      <c r="H58" s="5"/>
      <c r="I58" s="5"/>
      <c r="J58" s="5"/>
    </row>
    <row r="59" spans="2:10">
      <c r="B59" s="5"/>
      <c r="C59" s="5"/>
      <c r="D59" s="5"/>
      <c r="E59" s="5"/>
      <c r="F59" s="5"/>
      <c r="G59" s="5"/>
      <c r="H59" s="5"/>
      <c r="I59" s="5"/>
      <c r="J59" s="5"/>
    </row>
    <row r="60" spans="2:10">
      <c r="B60" s="5"/>
      <c r="C60" s="5"/>
      <c r="D60" s="5"/>
      <c r="E60" s="5"/>
      <c r="F60" s="5"/>
      <c r="G60" s="5"/>
      <c r="H60" s="5"/>
      <c r="I60" s="5"/>
      <c r="J60" s="5"/>
    </row>
    <row r="61" spans="2:10">
      <c r="B61" s="7"/>
      <c r="C61" s="7"/>
      <c r="D61" s="7"/>
      <c r="E61" s="7"/>
      <c r="F61" s="7"/>
      <c r="G61" s="7"/>
      <c r="H61" s="7"/>
      <c r="I61" s="7"/>
      <c r="J61" s="7"/>
    </row>
    <row r="62" spans="4:4">
      <c r="D62" t="s">
        <v>18</v>
      </c>
    </row>
    <row r="63" spans="1:12">
      <c r="A63" t="s">
        <v>19</v>
      </c>
      <c r="L63" s="10">
        <v>1</v>
      </c>
    </row>
    <row r="64" spans="1:12">
      <c r="A64" t="s">
        <v>2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>
        <v>11</v>
      </c>
    </row>
    <row r="65" spans="1:15">
      <c r="A65" t="s">
        <v>3</v>
      </c>
      <c r="B65" s="11">
        <v>0</v>
      </c>
      <c r="C65" s="11">
        <v>1</v>
      </c>
      <c r="D65" s="11">
        <v>2</v>
      </c>
      <c r="E65" s="11">
        <v>3</v>
      </c>
      <c r="F65" s="11">
        <v>4</v>
      </c>
      <c r="G65" s="11">
        <v>5</v>
      </c>
      <c r="H65" s="11">
        <v>6</v>
      </c>
      <c r="I65" s="11">
        <v>7</v>
      </c>
      <c r="J65" s="11">
        <v>8</v>
      </c>
      <c r="K65" s="11">
        <v>9</v>
      </c>
      <c r="L65" s="11">
        <v>10</v>
      </c>
      <c r="M65" s="1"/>
      <c r="N65" s="1"/>
      <c r="O65" s="1"/>
    </row>
    <row r="66" spans="1:12">
      <c r="A66" t="s">
        <v>4</v>
      </c>
      <c r="B66" s="1">
        <v>0.08</v>
      </c>
      <c r="C66" s="1">
        <v>1.25</v>
      </c>
      <c r="D66" s="1">
        <v>1.43</v>
      </c>
      <c r="E66" s="1">
        <v>1.5</v>
      </c>
      <c r="F66" s="1">
        <v>1.53</v>
      </c>
      <c r="G66" s="1">
        <v>1.56</v>
      </c>
      <c r="H66" s="1">
        <v>1.59</v>
      </c>
      <c r="I66" s="1">
        <v>1.61</v>
      </c>
      <c r="J66" s="1">
        <v>1.63</v>
      </c>
      <c r="K66" s="1">
        <v>1.65</v>
      </c>
      <c r="L66" s="1">
        <v>1.68</v>
      </c>
    </row>
    <row r="67" spans="2:1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>
      <c r="A68" s="10">
        <v>0.5</v>
      </c>
      <c r="L68" s="10">
        <v>0.5</v>
      </c>
    </row>
    <row r="69" spans="1:12">
      <c r="A69" t="s">
        <v>2</v>
      </c>
      <c r="B69">
        <v>1</v>
      </c>
      <c r="C69">
        <v>2</v>
      </c>
      <c r="D69">
        <v>3</v>
      </c>
      <c r="E69">
        <v>4</v>
      </c>
      <c r="F69">
        <v>5</v>
      </c>
      <c r="G69">
        <v>6</v>
      </c>
      <c r="H69">
        <v>7</v>
      </c>
      <c r="I69">
        <v>8</v>
      </c>
      <c r="J69">
        <v>9</v>
      </c>
      <c r="K69">
        <v>10</v>
      </c>
      <c r="L69">
        <v>11</v>
      </c>
    </row>
    <row r="70" spans="1:12">
      <c r="A70" t="s">
        <v>3</v>
      </c>
      <c r="B70" s="11">
        <v>0</v>
      </c>
      <c r="C70" s="11">
        <v>1</v>
      </c>
      <c r="D70" s="11">
        <v>2</v>
      </c>
      <c r="E70" s="11">
        <v>3</v>
      </c>
      <c r="F70" s="11">
        <v>4</v>
      </c>
      <c r="G70" s="11">
        <v>5</v>
      </c>
      <c r="H70" s="11">
        <v>6</v>
      </c>
      <c r="I70" s="11">
        <v>7</v>
      </c>
      <c r="J70" s="11">
        <v>8</v>
      </c>
      <c r="K70" s="11">
        <v>9</v>
      </c>
      <c r="L70" s="11">
        <v>10</v>
      </c>
    </row>
    <row r="71" spans="1:12">
      <c r="A71" t="s">
        <v>4</v>
      </c>
      <c r="B71" s="1">
        <v>0.04</v>
      </c>
      <c r="C71" s="1">
        <v>0.61</v>
      </c>
      <c r="D71" s="1">
        <v>0.72</v>
      </c>
      <c r="E71" s="1">
        <v>0.75</v>
      </c>
      <c r="F71" s="1">
        <v>0.77</v>
      </c>
      <c r="G71" s="1">
        <v>0.78</v>
      </c>
      <c r="H71" s="1">
        <v>0.79</v>
      </c>
      <c r="I71" s="1">
        <v>0.81</v>
      </c>
      <c r="J71" s="1">
        <v>0.82</v>
      </c>
      <c r="K71">
        <v>0.83</v>
      </c>
      <c r="L71">
        <v>0.84</v>
      </c>
    </row>
    <row r="72" spans="2:10">
      <c r="B72" s="1"/>
      <c r="C72" s="1"/>
      <c r="D72" s="1"/>
      <c r="E72" s="1"/>
      <c r="F72" s="1"/>
      <c r="G72" s="1"/>
      <c r="H72" s="1"/>
      <c r="I72" s="1"/>
      <c r="J72" s="1"/>
    </row>
    <row r="73" spans="1:13">
      <c r="A73" s="10">
        <v>0.25</v>
      </c>
      <c r="B73" s="10"/>
      <c r="L73" s="10">
        <v>0.25</v>
      </c>
      <c r="M73" s="10">
        <v>0.25</v>
      </c>
    </row>
    <row r="74" spans="1:12">
      <c r="A74" t="s">
        <v>2</v>
      </c>
      <c r="B74">
        <v>1</v>
      </c>
      <c r="C74">
        <v>2</v>
      </c>
      <c r="D74">
        <v>3</v>
      </c>
      <c r="E74">
        <v>4</v>
      </c>
      <c r="F74">
        <v>5</v>
      </c>
      <c r="G74">
        <v>6</v>
      </c>
      <c r="H74">
        <v>7</v>
      </c>
      <c r="I74">
        <v>8</v>
      </c>
      <c r="J74">
        <v>9</v>
      </c>
      <c r="K74">
        <v>10</v>
      </c>
      <c r="L74">
        <v>11</v>
      </c>
    </row>
    <row r="75" spans="1:12">
      <c r="A75" t="s">
        <v>3</v>
      </c>
      <c r="B75" s="11">
        <v>0</v>
      </c>
      <c r="C75" s="11">
        <v>1</v>
      </c>
      <c r="D75" s="11">
        <v>2</v>
      </c>
      <c r="E75" s="11">
        <v>3</v>
      </c>
      <c r="F75" s="11">
        <v>4</v>
      </c>
      <c r="G75" s="11">
        <v>5</v>
      </c>
      <c r="H75" s="11">
        <v>6</v>
      </c>
      <c r="I75" s="11">
        <v>7</v>
      </c>
      <c r="J75" s="11">
        <v>8</v>
      </c>
      <c r="K75" s="11">
        <v>9</v>
      </c>
      <c r="L75" s="11">
        <v>10</v>
      </c>
    </row>
    <row r="76" spans="1:12">
      <c r="A76" t="s">
        <v>4</v>
      </c>
      <c r="B76" s="1">
        <v>0.02</v>
      </c>
      <c r="C76" s="1">
        <v>0.31</v>
      </c>
      <c r="D76" s="1">
        <v>0.36</v>
      </c>
      <c r="E76" s="1">
        <v>0.37</v>
      </c>
      <c r="F76" s="1">
        <v>0.38</v>
      </c>
      <c r="G76" s="1">
        <v>0.39</v>
      </c>
      <c r="H76" s="1">
        <v>0.4</v>
      </c>
      <c r="I76" s="1">
        <v>0.4</v>
      </c>
      <c r="J76" s="1">
        <v>0.41</v>
      </c>
      <c r="K76">
        <v>0.41</v>
      </c>
      <c r="L76">
        <v>0.42</v>
      </c>
    </row>
    <row r="78" spans="1:12">
      <c r="A78" s="10">
        <v>0.1</v>
      </c>
      <c r="L78" s="10">
        <v>0.1</v>
      </c>
    </row>
    <row r="79" spans="1:12">
      <c r="A79" t="s">
        <v>2</v>
      </c>
      <c r="B79">
        <v>1</v>
      </c>
      <c r="C79">
        <v>2</v>
      </c>
      <c r="D79">
        <v>3</v>
      </c>
      <c r="E79">
        <v>4</v>
      </c>
      <c r="F79">
        <v>5</v>
      </c>
      <c r="G79">
        <v>6</v>
      </c>
      <c r="H79">
        <v>7</v>
      </c>
      <c r="I79">
        <v>8</v>
      </c>
      <c r="J79">
        <v>9</v>
      </c>
      <c r="K79">
        <v>10</v>
      </c>
      <c r="L79">
        <v>11</v>
      </c>
    </row>
    <row r="80" spans="1:12">
      <c r="A80" t="s">
        <v>3</v>
      </c>
      <c r="B80" s="11">
        <v>0</v>
      </c>
      <c r="C80" s="11">
        <v>1</v>
      </c>
      <c r="D80" s="11">
        <v>2</v>
      </c>
      <c r="E80" s="11">
        <v>3</v>
      </c>
      <c r="F80" s="11">
        <v>4</v>
      </c>
      <c r="G80" s="11">
        <v>5</v>
      </c>
      <c r="H80" s="11">
        <v>6</v>
      </c>
      <c r="I80" s="11">
        <v>7</v>
      </c>
      <c r="J80" s="11">
        <v>8</v>
      </c>
      <c r="K80" s="11">
        <v>9</v>
      </c>
      <c r="L80" s="11">
        <v>10</v>
      </c>
    </row>
    <row r="81" spans="1:12">
      <c r="A81" t="s">
        <v>4</v>
      </c>
      <c r="B81" s="1">
        <v>0.01</v>
      </c>
      <c r="C81" s="1">
        <v>0.12</v>
      </c>
      <c r="D81" s="1">
        <v>0.14</v>
      </c>
      <c r="E81" s="1">
        <v>0.15</v>
      </c>
      <c r="F81" s="1">
        <v>0.16</v>
      </c>
      <c r="G81" s="1">
        <v>0.16</v>
      </c>
      <c r="H81" s="1">
        <v>0.16</v>
      </c>
      <c r="I81" s="1">
        <v>0.16</v>
      </c>
      <c r="J81" s="1">
        <v>0.16</v>
      </c>
      <c r="K81">
        <v>0.17</v>
      </c>
      <c r="L81">
        <v>0.17</v>
      </c>
    </row>
    <row r="83" ht="15.15"/>
    <row r="84" ht="15.6" spans="2:7">
      <c r="B84" s="12" t="s">
        <v>20</v>
      </c>
      <c r="C84" s="13">
        <v>0</v>
      </c>
      <c r="D84" s="13">
        <v>0.25</v>
      </c>
      <c r="E84" s="13">
        <v>0.5</v>
      </c>
      <c r="F84" s="13">
        <v>0.75</v>
      </c>
      <c r="G84" s="14">
        <v>1</v>
      </c>
    </row>
    <row r="85" ht="31.95" spans="2:10">
      <c r="B85" s="15" t="s">
        <v>21</v>
      </c>
      <c r="C85" s="16"/>
      <c r="D85" s="16">
        <v>0.42</v>
      </c>
      <c r="E85" s="16">
        <v>0.84</v>
      </c>
      <c r="F85" s="16"/>
      <c r="G85" s="17">
        <v>1.68</v>
      </c>
      <c r="H85" s="1"/>
      <c r="I85" s="1"/>
      <c r="J85" s="1"/>
    </row>
    <row r="86" spans="2:10">
      <c r="B86" s="1"/>
      <c r="C86" s="1"/>
      <c r="D86" s="1"/>
      <c r="E86" s="1"/>
      <c r="F86" s="1"/>
      <c r="G86" s="1"/>
      <c r="H86" s="1"/>
      <c r="I86" s="1"/>
      <c r="J86" s="1"/>
    </row>
    <row r="88" spans="2:4">
      <c r="B88">
        <v>0.25</v>
      </c>
      <c r="C88">
        <v>0.5</v>
      </c>
      <c r="D88">
        <v>1</v>
      </c>
    </row>
    <row r="89" spans="2:4">
      <c r="B89">
        <v>0.42</v>
      </c>
      <c r="C89">
        <v>0.84</v>
      </c>
      <c r="D89">
        <v>1.68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乐乐</cp:lastModifiedBy>
  <dcterms:created xsi:type="dcterms:W3CDTF">2020-05-24T02:30:00Z</dcterms:created>
  <dcterms:modified xsi:type="dcterms:W3CDTF">2020-05-31T09:31:42Z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