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a0d4db9bcd5a6/Desktop/RTU/Magistra darbs/excel/"/>
    </mc:Choice>
  </mc:AlternateContent>
  <xr:revisionPtr revIDLastSave="921" documentId="8_{9897D595-DFAD-40CA-AB3C-506BAEBF0BDA}" xr6:coauthVersionLast="47" xr6:coauthVersionMax="47" xr10:uidLastSave="{DD7331CC-75C6-4F4A-B015-3EF7F3016E6D}"/>
  <bookViews>
    <workbookView xWindow="-108" yWindow="-108" windowWidth="23256" windowHeight="12576" xr2:uid="{00000000-000D-0000-FFFF-FFFF00000000}"/>
  </bookViews>
  <sheets>
    <sheet name="ekseprimetu-dati" sheetId="1" r:id="rId1"/>
  </sheets>
  <definedNames>
    <definedName name="_xlnm._FilterDatabase" localSheetId="0" hidden="1">'ekseprimetu-dati'!$A$20:$AK$20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70" i="1" l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F171" i="1"/>
  <c r="AF172" i="1"/>
  <c r="AF173" i="1"/>
  <c r="AG171" i="1" s="1"/>
  <c r="AF174" i="1"/>
  <c r="AF175" i="1"/>
  <c r="AF176" i="1"/>
  <c r="AG174" i="1" s="1"/>
  <c r="AF177" i="1"/>
  <c r="AF178" i="1"/>
  <c r="AF179" i="1"/>
  <c r="AF180" i="1"/>
  <c r="AF181" i="1"/>
  <c r="AG180" i="1" s="1"/>
  <c r="AF182" i="1"/>
  <c r="AG181" i="1" s="1"/>
  <c r="AF183" i="1"/>
  <c r="AF184" i="1"/>
  <c r="AG183" i="1" s="1"/>
  <c r="AF185" i="1"/>
  <c r="AG184" i="1" s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G172" i="1"/>
  <c r="AG173" i="1"/>
  <c r="AG177" i="1"/>
  <c r="AG178" i="1"/>
  <c r="AG179" i="1"/>
  <c r="AG182" i="1"/>
  <c r="AG186" i="1"/>
  <c r="AG187" i="1"/>
  <c r="AG188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69" i="1"/>
  <c r="P170" i="1"/>
  <c r="O171" i="1"/>
  <c r="O172" i="1"/>
  <c r="O173" i="1"/>
  <c r="O174" i="1"/>
  <c r="O175" i="1"/>
  <c r="O176" i="1"/>
  <c r="M171" i="1"/>
  <c r="M172" i="1"/>
  <c r="M173" i="1"/>
  <c r="M174" i="1"/>
  <c r="M175" i="1"/>
  <c r="M176" i="1"/>
  <c r="K171" i="1"/>
  <c r="K172" i="1"/>
  <c r="K173" i="1"/>
  <c r="K174" i="1"/>
  <c r="K175" i="1"/>
  <c r="K176" i="1"/>
  <c r="I177" i="1"/>
  <c r="I178" i="1"/>
  <c r="I179" i="1"/>
  <c r="I180" i="1"/>
  <c r="I181" i="1"/>
  <c r="L11" i="1"/>
  <c r="L10" i="1"/>
  <c r="L9" i="1"/>
  <c r="J11" i="1"/>
  <c r="J10" i="1"/>
  <c r="J9" i="1"/>
  <c r="H11" i="1"/>
  <c r="H10" i="1"/>
  <c r="H9" i="1"/>
  <c r="F11" i="1"/>
  <c r="F10" i="1"/>
  <c r="F9" i="1"/>
  <c r="AG185" i="1" l="1"/>
  <c r="AG176" i="1"/>
  <c r="AG175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89" i="1"/>
  <c r="AK190" i="1"/>
  <c r="AK191" i="1"/>
  <c r="AK192" i="1"/>
  <c r="AK193" i="1"/>
  <c r="AK194" i="1"/>
  <c r="AK23" i="1"/>
  <c r="AK22" i="1"/>
  <c r="AK21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89" i="1"/>
  <c r="AI190" i="1"/>
  <c r="AI191" i="1"/>
  <c r="AI192" i="1"/>
  <c r="AI193" i="1"/>
  <c r="AI194" i="1"/>
  <c r="AI22" i="1"/>
  <c r="AI21" i="1"/>
  <c r="AI23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89" i="1"/>
  <c r="AL190" i="1"/>
  <c r="AL191" i="1"/>
  <c r="AL192" i="1"/>
  <c r="AL193" i="1"/>
  <c r="AL194" i="1"/>
  <c r="AL21" i="1"/>
  <c r="I183" i="1"/>
  <c r="I184" i="1"/>
  <c r="I186" i="1"/>
  <c r="I187" i="1"/>
  <c r="I188" i="1"/>
  <c r="I189" i="1"/>
  <c r="I190" i="1"/>
  <c r="I192" i="1"/>
  <c r="I193" i="1"/>
  <c r="I174" i="1"/>
  <c r="F5" i="1"/>
  <c r="F3" i="1"/>
  <c r="F4" i="1"/>
  <c r="E4" i="1"/>
  <c r="E3" i="1"/>
  <c r="E5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89" i="1"/>
  <c r="AE190" i="1"/>
  <c r="AE191" i="1"/>
  <c r="AE192" i="1"/>
  <c r="AE193" i="1"/>
  <c r="AE194" i="1"/>
  <c r="AE23" i="1"/>
  <c r="AE22" i="1"/>
  <c r="AE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89" i="1"/>
  <c r="AC190" i="1"/>
  <c r="AC191" i="1"/>
  <c r="AC192" i="1"/>
  <c r="AC193" i="1"/>
  <c r="AC194" i="1"/>
  <c r="AC23" i="1"/>
  <c r="AC22" i="1"/>
  <c r="AC21" i="1"/>
  <c r="AA24" i="1"/>
  <c r="AA25" i="1"/>
  <c r="AA26" i="1"/>
  <c r="AA27" i="1"/>
  <c r="AA28" i="1"/>
  <c r="AA29" i="1"/>
  <c r="AA30" i="1"/>
  <c r="AF30" i="1" s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F46" i="1" s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F62" i="1" s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F78" i="1" s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F94" i="1" s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F110" i="1" s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F126" i="1" s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F142" i="1" s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F158" i="1" s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89" i="1"/>
  <c r="AA190" i="1"/>
  <c r="AF190" i="1" s="1"/>
  <c r="AA191" i="1"/>
  <c r="AA192" i="1"/>
  <c r="AA193" i="1"/>
  <c r="AF193" i="1" s="1"/>
  <c r="AA194" i="1"/>
  <c r="AA23" i="1"/>
  <c r="AA22" i="1"/>
  <c r="AA21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89" i="1"/>
  <c r="W190" i="1"/>
  <c r="W191" i="1"/>
  <c r="W192" i="1"/>
  <c r="W193" i="1"/>
  <c r="W194" i="1"/>
  <c r="W23" i="1"/>
  <c r="W22" i="1"/>
  <c r="W21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89" i="1"/>
  <c r="U190" i="1"/>
  <c r="U191" i="1"/>
  <c r="U192" i="1"/>
  <c r="U193" i="1"/>
  <c r="U194" i="1"/>
  <c r="U23" i="1"/>
  <c r="U22" i="1"/>
  <c r="U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X36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X52" i="1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X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X84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X100" i="1" s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X116" i="1" s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X132" i="1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X148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X164" i="1" s="1"/>
  <c r="S165" i="1"/>
  <c r="S166" i="1"/>
  <c r="S167" i="1"/>
  <c r="S168" i="1"/>
  <c r="S169" i="1"/>
  <c r="S170" i="1"/>
  <c r="X181" i="1"/>
  <c r="S189" i="1"/>
  <c r="S190" i="1"/>
  <c r="S191" i="1"/>
  <c r="S192" i="1"/>
  <c r="S193" i="1"/>
  <c r="S194" i="1"/>
  <c r="S23" i="1"/>
  <c r="S22" i="1"/>
  <c r="X22" i="1" s="1"/>
  <c r="S21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7" i="1"/>
  <c r="O180" i="1"/>
  <c r="O178" i="1"/>
  <c r="O181" i="1"/>
  <c r="O179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24" i="1"/>
  <c r="O25" i="1"/>
  <c r="O26" i="1"/>
  <c r="O23" i="1"/>
  <c r="O22" i="1"/>
  <c r="O2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7" i="1"/>
  <c r="M180" i="1"/>
  <c r="M178" i="1"/>
  <c r="M181" i="1"/>
  <c r="M179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3" i="1"/>
  <c r="M22" i="1"/>
  <c r="M2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P76" i="1" s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P92" i="1" s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P108" i="1" s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P124" i="1" s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P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P156" i="1" s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7" i="1"/>
  <c r="K180" i="1"/>
  <c r="K178" i="1"/>
  <c r="K181" i="1"/>
  <c r="K179" i="1"/>
  <c r="K182" i="1"/>
  <c r="K183" i="1"/>
  <c r="K184" i="1"/>
  <c r="K185" i="1"/>
  <c r="K186" i="1"/>
  <c r="K187" i="1"/>
  <c r="K188" i="1"/>
  <c r="P188" i="1" s="1"/>
  <c r="K189" i="1"/>
  <c r="K190" i="1"/>
  <c r="K191" i="1"/>
  <c r="K192" i="1"/>
  <c r="K193" i="1"/>
  <c r="K194" i="1"/>
  <c r="K60" i="1"/>
  <c r="P60" i="1" s="1"/>
  <c r="K61" i="1"/>
  <c r="K62" i="1"/>
  <c r="K59" i="1"/>
  <c r="P59" i="1" s="1"/>
  <c r="K58" i="1"/>
  <c r="K57" i="1"/>
  <c r="K56" i="1"/>
  <c r="K55" i="1"/>
  <c r="K54" i="1"/>
  <c r="K53" i="1"/>
  <c r="K52" i="1"/>
  <c r="P52" i="1" s="1"/>
  <c r="K51" i="1"/>
  <c r="K50" i="1"/>
  <c r="K49" i="1"/>
  <c r="K48" i="1"/>
  <c r="K47" i="1"/>
  <c r="K46" i="1"/>
  <c r="K45" i="1"/>
  <c r="K44" i="1"/>
  <c r="P44" i="1" s="1"/>
  <c r="K43" i="1"/>
  <c r="P43" i="1" s="1"/>
  <c r="K42" i="1"/>
  <c r="K41" i="1"/>
  <c r="K40" i="1"/>
  <c r="K39" i="1"/>
  <c r="K38" i="1"/>
  <c r="K37" i="1"/>
  <c r="K36" i="1"/>
  <c r="P36" i="1" s="1"/>
  <c r="K35" i="1"/>
  <c r="K34" i="1"/>
  <c r="K33" i="1"/>
  <c r="K32" i="1"/>
  <c r="K31" i="1"/>
  <c r="K30" i="1"/>
  <c r="K29" i="1"/>
  <c r="K28" i="1"/>
  <c r="P28" i="1" s="1"/>
  <c r="K27" i="1"/>
  <c r="P27" i="1" s="1"/>
  <c r="K26" i="1"/>
  <c r="K25" i="1"/>
  <c r="K24" i="1"/>
  <c r="K23" i="1"/>
  <c r="K22" i="1"/>
  <c r="K21" i="1"/>
  <c r="I30" i="1"/>
  <c r="I31" i="1"/>
  <c r="I176" i="1"/>
  <c r="I175" i="1"/>
  <c r="I173" i="1"/>
  <c r="I172" i="1"/>
  <c r="I171" i="1"/>
  <c r="I169" i="1"/>
  <c r="I168" i="1"/>
  <c r="I166" i="1"/>
  <c r="I165" i="1"/>
  <c r="I163" i="1"/>
  <c r="I162" i="1"/>
  <c r="I160" i="1"/>
  <c r="I159" i="1"/>
  <c r="I158" i="1"/>
  <c r="I157" i="1"/>
  <c r="I156" i="1"/>
  <c r="I155" i="1"/>
  <c r="I154" i="1"/>
  <c r="I153" i="1"/>
  <c r="I120" i="1"/>
  <c r="I151" i="1"/>
  <c r="I150" i="1"/>
  <c r="I148" i="1"/>
  <c r="I147" i="1"/>
  <c r="I145" i="1"/>
  <c r="I144" i="1"/>
  <c r="I142" i="1"/>
  <c r="I141" i="1"/>
  <c r="I139" i="1"/>
  <c r="I138" i="1"/>
  <c r="I136" i="1"/>
  <c r="I135" i="1"/>
  <c r="I133" i="1"/>
  <c r="I132" i="1"/>
  <c r="I130" i="1"/>
  <c r="I129" i="1"/>
  <c r="I127" i="1"/>
  <c r="I126" i="1"/>
  <c r="I124" i="1"/>
  <c r="I123" i="1"/>
  <c r="I122" i="1"/>
  <c r="I121" i="1"/>
  <c r="I61" i="1"/>
  <c r="I60" i="1"/>
  <c r="I118" i="1"/>
  <c r="I117" i="1"/>
  <c r="I115" i="1"/>
  <c r="I114" i="1"/>
  <c r="I112" i="1"/>
  <c r="I111" i="1"/>
  <c r="I109" i="1"/>
  <c r="I108" i="1"/>
  <c r="I106" i="1"/>
  <c r="I105" i="1"/>
  <c r="I103" i="1"/>
  <c r="I102" i="1"/>
  <c r="I101" i="1"/>
  <c r="I100" i="1"/>
  <c r="I99" i="1"/>
  <c r="I90" i="1"/>
  <c r="I97" i="1"/>
  <c r="I96" i="1"/>
  <c r="I94" i="1"/>
  <c r="I93" i="1"/>
  <c r="I92" i="1"/>
  <c r="I91" i="1"/>
  <c r="I89" i="1"/>
  <c r="I88" i="1"/>
  <c r="I87" i="1"/>
  <c r="I86" i="1"/>
  <c r="I85" i="1"/>
  <c r="I84" i="1"/>
  <c r="I82" i="1"/>
  <c r="I81" i="1"/>
  <c r="I79" i="1"/>
  <c r="I78" i="1"/>
  <c r="I76" i="1"/>
  <c r="I75" i="1"/>
  <c r="I73" i="1"/>
  <c r="I72" i="1"/>
  <c r="I71" i="1"/>
  <c r="I70" i="1"/>
  <c r="I69" i="1"/>
  <c r="I68" i="1"/>
  <c r="I67" i="1"/>
  <c r="I66" i="1"/>
  <c r="I64" i="1"/>
  <c r="I63" i="1"/>
  <c r="I33" i="1"/>
  <c r="I57" i="1"/>
  <c r="I58" i="1"/>
  <c r="I54" i="1"/>
  <c r="I55" i="1"/>
  <c r="I51" i="1"/>
  <c r="I52" i="1"/>
  <c r="I48" i="1"/>
  <c r="I49" i="1"/>
  <c r="I45" i="1"/>
  <c r="I46" i="1"/>
  <c r="I42" i="1"/>
  <c r="I43" i="1"/>
  <c r="I40" i="1"/>
  <c r="I39" i="1"/>
  <c r="I37" i="1"/>
  <c r="I36" i="1"/>
  <c r="I34" i="1"/>
  <c r="I35" i="1"/>
  <c r="I22" i="1"/>
  <c r="I21" i="1"/>
  <c r="I28" i="1"/>
  <c r="I27" i="1"/>
  <c r="I24" i="1"/>
  <c r="I25" i="1"/>
  <c r="AM168" i="1" l="1"/>
  <c r="AM120" i="1"/>
  <c r="AM72" i="1"/>
  <c r="AM24" i="1"/>
  <c r="AM192" i="1"/>
  <c r="AM58" i="1"/>
  <c r="P35" i="1"/>
  <c r="P51" i="1"/>
  <c r="AM167" i="1"/>
  <c r="AM119" i="1"/>
  <c r="AM71" i="1"/>
  <c r="X186" i="1"/>
  <c r="X170" i="1"/>
  <c r="X154" i="1"/>
  <c r="X138" i="1"/>
  <c r="X122" i="1"/>
  <c r="X106" i="1"/>
  <c r="X90" i="1"/>
  <c r="X74" i="1"/>
  <c r="X58" i="1"/>
  <c r="X42" i="1"/>
  <c r="X26" i="1"/>
  <c r="AF22" i="1"/>
  <c r="AF164" i="1"/>
  <c r="AF148" i="1"/>
  <c r="AF132" i="1"/>
  <c r="AG134" i="1" s="1"/>
  <c r="AF116" i="1"/>
  <c r="AF100" i="1"/>
  <c r="AF84" i="1"/>
  <c r="P29" i="1"/>
  <c r="Q27" i="1" s="1"/>
  <c r="P45" i="1"/>
  <c r="P61" i="1"/>
  <c r="P163" i="1"/>
  <c r="P147" i="1"/>
  <c r="P131" i="1"/>
  <c r="P115" i="1"/>
  <c r="P99" i="1"/>
  <c r="P83" i="1"/>
  <c r="AM155" i="1"/>
  <c r="AM107" i="1"/>
  <c r="AM59" i="1"/>
  <c r="AM132" i="1"/>
  <c r="AM84" i="1"/>
  <c r="AM36" i="1"/>
  <c r="AM144" i="1"/>
  <c r="AM96" i="1"/>
  <c r="AM126" i="1"/>
  <c r="AM78" i="1"/>
  <c r="AM30" i="1"/>
  <c r="P67" i="1"/>
  <c r="AM108" i="1"/>
  <c r="AM60" i="1"/>
  <c r="AM87" i="1"/>
  <c r="AM150" i="1"/>
  <c r="AM102" i="1"/>
  <c r="AM54" i="1"/>
  <c r="AM55" i="1"/>
  <c r="AM165" i="1"/>
  <c r="AM133" i="1"/>
  <c r="AM117" i="1"/>
  <c r="AM85" i="1"/>
  <c r="AM69" i="1"/>
  <c r="AM37" i="1"/>
  <c r="X189" i="1"/>
  <c r="AF167" i="1"/>
  <c r="AF151" i="1"/>
  <c r="AF135" i="1"/>
  <c r="AF119" i="1"/>
  <c r="AF103" i="1"/>
  <c r="AF87" i="1"/>
  <c r="AF71" i="1"/>
  <c r="AF55" i="1"/>
  <c r="AF39" i="1"/>
  <c r="X188" i="1"/>
  <c r="X172" i="1"/>
  <c r="X156" i="1"/>
  <c r="X140" i="1"/>
  <c r="X124" i="1"/>
  <c r="X108" i="1"/>
  <c r="X92" i="1"/>
  <c r="X60" i="1"/>
  <c r="X44" i="1"/>
  <c r="X28" i="1"/>
  <c r="AF166" i="1"/>
  <c r="AF150" i="1"/>
  <c r="AF134" i="1"/>
  <c r="AF118" i="1"/>
  <c r="AF102" i="1"/>
  <c r="AF86" i="1"/>
  <c r="AF70" i="1"/>
  <c r="AF54" i="1"/>
  <c r="AF38" i="1"/>
  <c r="AM23" i="1"/>
  <c r="AM163" i="1"/>
  <c r="AM147" i="1"/>
  <c r="AM115" i="1"/>
  <c r="AM99" i="1"/>
  <c r="AM67" i="1"/>
  <c r="AM51" i="1"/>
  <c r="AM151" i="1"/>
  <c r="X187" i="1"/>
  <c r="X171" i="1"/>
  <c r="X155" i="1"/>
  <c r="X139" i="1"/>
  <c r="X123" i="1"/>
  <c r="X107" i="1"/>
  <c r="X91" i="1"/>
  <c r="Y91" i="1" s="1"/>
  <c r="X75" i="1"/>
  <c r="X59" i="1"/>
  <c r="X43" i="1"/>
  <c r="X27" i="1"/>
  <c r="AF21" i="1"/>
  <c r="AF165" i="1"/>
  <c r="AF149" i="1"/>
  <c r="AF133" i="1"/>
  <c r="AG133" i="1" s="1"/>
  <c r="AF117" i="1"/>
  <c r="AF101" i="1"/>
  <c r="AM162" i="1"/>
  <c r="AM114" i="1"/>
  <c r="AM66" i="1"/>
  <c r="AF68" i="1"/>
  <c r="AF52" i="1"/>
  <c r="AF36" i="1"/>
  <c r="AM193" i="1"/>
  <c r="AM145" i="1"/>
  <c r="AM129" i="1"/>
  <c r="AM97" i="1"/>
  <c r="AM81" i="1"/>
  <c r="AM49" i="1"/>
  <c r="AM33" i="1"/>
  <c r="X157" i="1"/>
  <c r="AM48" i="1"/>
  <c r="X173" i="1"/>
  <c r="AM159" i="1"/>
  <c r="AM111" i="1"/>
  <c r="AM63" i="1"/>
  <c r="AM135" i="1"/>
  <c r="AM189" i="1"/>
  <c r="AM157" i="1"/>
  <c r="AM141" i="1"/>
  <c r="AM109" i="1"/>
  <c r="AM93" i="1"/>
  <c r="AM61" i="1"/>
  <c r="AM45" i="1"/>
  <c r="P194" i="1"/>
  <c r="P162" i="1"/>
  <c r="P146" i="1"/>
  <c r="P130" i="1"/>
  <c r="P114" i="1"/>
  <c r="P98" i="1"/>
  <c r="P82" i="1"/>
  <c r="P66" i="1"/>
  <c r="AF191" i="1"/>
  <c r="AF159" i="1"/>
  <c r="AM156" i="1"/>
  <c r="AM39" i="1"/>
  <c r="P145" i="1"/>
  <c r="P81" i="1"/>
  <c r="P65" i="1"/>
  <c r="AM123" i="1"/>
  <c r="AM75" i="1"/>
  <c r="AM27" i="1"/>
  <c r="AM103" i="1"/>
  <c r="P161" i="1"/>
  <c r="P113" i="1"/>
  <c r="P97" i="1"/>
  <c r="P33" i="1"/>
  <c r="P49" i="1"/>
  <c r="AM170" i="1"/>
  <c r="AM139" i="1"/>
  <c r="AM122" i="1"/>
  <c r="AM91" i="1"/>
  <c r="AM74" i="1"/>
  <c r="AM43" i="1"/>
  <c r="AM26" i="1"/>
  <c r="P129" i="1"/>
  <c r="P34" i="1"/>
  <c r="Q34" i="1" s="1"/>
  <c r="P50" i="1"/>
  <c r="AM153" i="1"/>
  <c r="AM105" i="1"/>
  <c r="AM57" i="1"/>
  <c r="AM154" i="1"/>
  <c r="AM138" i="1"/>
  <c r="AM106" i="1"/>
  <c r="AM90" i="1"/>
  <c r="AM169" i="1"/>
  <c r="AM137" i="1"/>
  <c r="AM121" i="1"/>
  <c r="AM89" i="1"/>
  <c r="AM73" i="1"/>
  <c r="AM41" i="1"/>
  <c r="AM25" i="1"/>
  <c r="AM152" i="1"/>
  <c r="AM136" i="1"/>
  <c r="AM104" i="1"/>
  <c r="AM88" i="1"/>
  <c r="AM56" i="1"/>
  <c r="AM40" i="1"/>
  <c r="AM166" i="1"/>
  <c r="AM134" i="1"/>
  <c r="AM118" i="1"/>
  <c r="AM86" i="1"/>
  <c r="AM70" i="1"/>
  <c r="AM38" i="1"/>
  <c r="AM21" i="1"/>
  <c r="AM149" i="1"/>
  <c r="AM101" i="1"/>
  <c r="AM53" i="1"/>
  <c r="AM22" i="1"/>
  <c r="AM164" i="1"/>
  <c r="AM148" i="1"/>
  <c r="AM116" i="1"/>
  <c r="AM100" i="1"/>
  <c r="AM68" i="1"/>
  <c r="AM52" i="1"/>
  <c r="AM131" i="1"/>
  <c r="AM83" i="1"/>
  <c r="AM35" i="1"/>
  <c r="AM194" i="1"/>
  <c r="AM146" i="1"/>
  <c r="AM130" i="1"/>
  <c r="AM98" i="1"/>
  <c r="AM82" i="1"/>
  <c r="AM50" i="1"/>
  <c r="AM34" i="1"/>
  <c r="AM161" i="1"/>
  <c r="AM113" i="1"/>
  <c r="AM65" i="1"/>
  <c r="AM160" i="1"/>
  <c r="AM128" i="1"/>
  <c r="AM112" i="1"/>
  <c r="AM80" i="1"/>
  <c r="AM64" i="1"/>
  <c r="AM32" i="1"/>
  <c r="AM191" i="1"/>
  <c r="AM143" i="1"/>
  <c r="AM127" i="1"/>
  <c r="AM95" i="1"/>
  <c r="AM79" i="1"/>
  <c r="AM47" i="1"/>
  <c r="AM31" i="1"/>
  <c r="AM190" i="1"/>
  <c r="AM158" i="1"/>
  <c r="AM142" i="1"/>
  <c r="AM110" i="1"/>
  <c r="AM94" i="1"/>
  <c r="AM62" i="1"/>
  <c r="AM46" i="1"/>
  <c r="AM42" i="1"/>
  <c r="AM125" i="1"/>
  <c r="AM77" i="1"/>
  <c r="AM29" i="1"/>
  <c r="AM140" i="1"/>
  <c r="AM124" i="1"/>
  <c r="AM92" i="1"/>
  <c r="AM76" i="1"/>
  <c r="AM44" i="1"/>
  <c r="AM28" i="1"/>
  <c r="AF168" i="1"/>
  <c r="AF152" i="1"/>
  <c r="AF136" i="1"/>
  <c r="AF120" i="1"/>
  <c r="AF72" i="1"/>
  <c r="P189" i="1"/>
  <c r="P157" i="1"/>
  <c r="P141" i="1"/>
  <c r="P125" i="1"/>
  <c r="P109" i="1"/>
  <c r="P93" i="1"/>
  <c r="P77" i="1"/>
  <c r="P23" i="1"/>
  <c r="X141" i="1"/>
  <c r="X125" i="1"/>
  <c r="X109" i="1"/>
  <c r="X93" i="1"/>
  <c r="X77" i="1"/>
  <c r="X61" i="1"/>
  <c r="X45" i="1"/>
  <c r="X29" i="1"/>
  <c r="AF161" i="1"/>
  <c r="AF145" i="1"/>
  <c r="AF129" i="1"/>
  <c r="AF113" i="1"/>
  <c r="AF97" i="1"/>
  <c r="AF81" i="1"/>
  <c r="AF65" i="1"/>
  <c r="AF49" i="1"/>
  <c r="AF33" i="1"/>
  <c r="P193" i="1"/>
  <c r="AF23" i="1"/>
  <c r="AF163" i="1"/>
  <c r="AF147" i="1"/>
  <c r="AF131" i="1"/>
  <c r="AF115" i="1"/>
  <c r="AF99" i="1"/>
  <c r="AG100" i="1" s="1"/>
  <c r="AF83" i="1"/>
  <c r="AF67" i="1"/>
  <c r="AF51" i="1"/>
  <c r="AF35" i="1"/>
  <c r="AF189" i="1"/>
  <c r="AF157" i="1"/>
  <c r="AF141" i="1"/>
  <c r="AF125" i="1"/>
  <c r="AF109" i="1"/>
  <c r="AF93" i="1"/>
  <c r="AF77" i="1"/>
  <c r="AF61" i="1"/>
  <c r="AF45" i="1"/>
  <c r="AF29" i="1"/>
  <c r="X194" i="1"/>
  <c r="X180" i="1"/>
  <c r="X162" i="1"/>
  <c r="X146" i="1"/>
  <c r="X130" i="1"/>
  <c r="X114" i="1"/>
  <c r="X98" i="1"/>
  <c r="X82" i="1"/>
  <c r="X66" i="1"/>
  <c r="X50" i="1"/>
  <c r="X34" i="1"/>
  <c r="AF188" i="1"/>
  <c r="AF156" i="1"/>
  <c r="AF140" i="1"/>
  <c r="AF124" i="1"/>
  <c r="AF108" i="1"/>
  <c r="AF92" i="1"/>
  <c r="AF76" i="1"/>
  <c r="AF60" i="1"/>
  <c r="AF44" i="1"/>
  <c r="AF28" i="1"/>
  <c r="AF187" i="1"/>
  <c r="AF155" i="1"/>
  <c r="AF139" i="1"/>
  <c r="AF123" i="1"/>
  <c r="AF107" i="1"/>
  <c r="AF91" i="1"/>
  <c r="AF75" i="1"/>
  <c r="AF59" i="1"/>
  <c r="AF43" i="1"/>
  <c r="AF27" i="1"/>
  <c r="X192" i="1"/>
  <c r="X176" i="1"/>
  <c r="X160" i="1"/>
  <c r="X144" i="1"/>
  <c r="X128" i="1"/>
  <c r="X112" i="1"/>
  <c r="X96" i="1"/>
  <c r="X80" i="1"/>
  <c r="X64" i="1"/>
  <c r="X48" i="1"/>
  <c r="X32" i="1"/>
  <c r="AF186" i="1"/>
  <c r="AF170" i="1"/>
  <c r="AF154" i="1"/>
  <c r="AF138" i="1"/>
  <c r="AF122" i="1"/>
  <c r="AF106" i="1"/>
  <c r="AF90" i="1"/>
  <c r="AF74" i="1"/>
  <c r="AF58" i="1"/>
  <c r="AF42" i="1"/>
  <c r="AF26" i="1"/>
  <c r="P21" i="1"/>
  <c r="X191" i="1"/>
  <c r="X175" i="1"/>
  <c r="X159" i="1"/>
  <c r="X143" i="1"/>
  <c r="X127" i="1"/>
  <c r="X111" i="1"/>
  <c r="X95" i="1"/>
  <c r="X79" i="1"/>
  <c r="X63" i="1"/>
  <c r="X47" i="1"/>
  <c r="X31" i="1"/>
  <c r="AF169" i="1"/>
  <c r="AF153" i="1"/>
  <c r="AF137" i="1"/>
  <c r="AF121" i="1"/>
  <c r="AF105" i="1"/>
  <c r="AF89" i="1"/>
  <c r="AF73" i="1"/>
  <c r="AF57" i="1"/>
  <c r="AF41" i="1"/>
  <c r="AF25" i="1"/>
  <c r="P38" i="1"/>
  <c r="P54" i="1"/>
  <c r="X190" i="1"/>
  <c r="X174" i="1"/>
  <c r="X158" i="1"/>
  <c r="X142" i="1"/>
  <c r="X126" i="1"/>
  <c r="X110" i="1"/>
  <c r="X94" i="1"/>
  <c r="X78" i="1"/>
  <c r="X62" i="1"/>
  <c r="X46" i="1"/>
  <c r="X30" i="1"/>
  <c r="AF104" i="1"/>
  <c r="AF88" i="1"/>
  <c r="AF56" i="1"/>
  <c r="AF40" i="1"/>
  <c r="AF24" i="1"/>
  <c r="P39" i="1"/>
  <c r="P55" i="1"/>
  <c r="AF85" i="1"/>
  <c r="AG84" i="1" s="1"/>
  <c r="AF69" i="1"/>
  <c r="AF53" i="1"/>
  <c r="AF37" i="1"/>
  <c r="AG36" i="1" s="1"/>
  <c r="P183" i="1"/>
  <c r="P167" i="1"/>
  <c r="P151" i="1"/>
  <c r="P135" i="1"/>
  <c r="P119" i="1"/>
  <c r="P103" i="1"/>
  <c r="P87" i="1"/>
  <c r="P71" i="1"/>
  <c r="P166" i="1"/>
  <c r="P150" i="1"/>
  <c r="P134" i="1"/>
  <c r="P118" i="1"/>
  <c r="P102" i="1"/>
  <c r="P86" i="1"/>
  <c r="P70" i="1"/>
  <c r="P62" i="1"/>
  <c r="X184" i="1"/>
  <c r="X168" i="1"/>
  <c r="X152" i="1"/>
  <c r="X136" i="1"/>
  <c r="X120" i="1"/>
  <c r="X104" i="1"/>
  <c r="X88" i="1"/>
  <c r="X72" i="1"/>
  <c r="X56" i="1"/>
  <c r="X40" i="1"/>
  <c r="X24" i="1"/>
  <c r="AF194" i="1"/>
  <c r="AF162" i="1"/>
  <c r="AF146" i="1"/>
  <c r="AF130" i="1"/>
  <c r="AF114" i="1"/>
  <c r="AF98" i="1"/>
  <c r="AF82" i="1"/>
  <c r="AF66" i="1"/>
  <c r="AF50" i="1"/>
  <c r="AF34" i="1"/>
  <c r="P30" i="1"/>
  <c r="P46" i="1"/>
  <c r="X182" i="1"/>
  <c r="X166" i="1"/>
  <c r="X150" i="1"/>
  <c r="X134" i="1"/>
  <c r="X118" i="1"/>
  <c r="X102" i="1"/>
  <c r="X86" i="1"/>
  <c r="X70" i="1"/>
  <c r="X54" i="1"/>
  <c r="X38" i="1"/>
  <c r="AF192" i="1"/>
  <c r="AF160" i="1"/>
  <c r="AF144" i="1"/>
  <c r="AF128" i="1"/>
  <c r="AF112" i="1"/>
  <c r="AF96" i="1"/>
  <c r="AF80" i="1"/>
  <c r="AF64" i="1"/>
  <c r="AF48" i="1"/>
  <c r="AF32" i="1"/>
  <c r="X21" i="1"/>
  <c r="X179" i="1"/>
  <c r="X165" i="1"/>
  <c r="X149" i="1"/>
  <c r="X133" i="1"/>
  <c r="X117" i="1"/>
  <c r="X101" i="1"/>
  <c r="X85" i="1"/>
  <c r="X69" i="1"/>
  <c r="X53" i="1"/>
  <c r="X37" i="1"/>
  <c r="AF143" i="1"/>
  <c r="AF127" i="1"/>
  <c r="AF111" i="1"/>
  <c r="AF95" i="1"/>
  <c r="AF79" i="1"/>
  <c r="AF63" i="1"/>
  <c r="AF47" i="1"/>
  <c r="AF31" i="1"/>
  <c r="P190" i="1"/>
  <c r="P158" i="1"/>
  <c r="P142" i="1"/>
  <c r="P126" i="1"/>
  <c r="P110" i="1"/>
  <c r="P94" i="1"/>
  <c r="P78" i="1"/>
  <c r="P187" i="1"/>
  <c r="P155" i="1"/>
  <c r="P139" i="1"/>
  <c r="P123" i="1"/>
  <c r="P107" i="1"/>
  <c r="P91" i="1"/>
  <c r="P75" i="1"/>
  <c r="X23" i="1"/>
  <c r="X178" i="1"/>
  <c r="X163" i="1"/>
  <c r="X147" i="1"/>
  <c r="X131" i="1"/>
  <c r="X115" i="1"/>
  <c r="X99" i="1"/>
  <c r="X83" i="1"/>
  <c r="X67" i="1"/>
  <c r="X51" i="1"/>
  <c r="X35" i="1"/>
  <c r="X193" i="1"/>
  <c r="X177" i="1"/>
  <c r="X161" i="1"/>
  <c r="X145" i="1"/>
  <c r="X129" i="1"/>
  <c r="X113" i="1"/>
  <c r="X97" i="1"/>
  <c r="X81" i="1"/>
  <c r="X65" i="1"/>
  <c r="X49" i="1"/>
  <c r="X33" i="1"/>
  <c r="X76" i="1"/>
  <c r="X185" i="1"/>
  <c r="X169" i="1"/>
  <c r="X153" i="1"/>
  <c r="X137" i="1"/>
  <c r="X121" i="1"/>
  <c r="X105" i="1"/>
  <c r="X89" i="1"/>
  <c r="X73" i="1"/>
  <c r="X57" i="1"/>
  <c r="Y58" i="1" s="1"/>
  <c r="X41" i="1"/>
  <c r="X25" i="1"/>
  <c r="X183" i="1"/>
  <c r="X167" i="1"/>
  <c r="X151" i="1"/>
  <c r="X135" i="1"/>
  <c r="X119" i="1"/>
  <c r="X103" i="1"/>
  <c r="X87" i="1"/>
  <c r="X71" i="1"/>
  <c r="X55" i="1"/>
  <c r="X39" i="1"/>
  <c r="P31" i="1"/>
  <c r="P47" i="1"/>
  <c r="P32" i="1"/>
  <c r="P48" i="1"/>
  <c r="P192" i="1"/>
  <c r="P160" i="1"/>
  <c r="P144" i="1"/>
  <c r="P128" i="1"/>
  <c r="P112" i="1"/>
  <c r="P96" i="1"/>
  <c r="Q96" i="1" s="1"/>
  <c r="P80" i="1"/>
  <c r="P64" i="1"/>
  <c r="P191" i="1"/>
  <c r="P159" i="1"/>
  <c r="P143" i="1"/>
  <c r="P127" i="1"/>
  <c r="P111" i="1"/>
  <c r="P95" i="1"/>
  <c r="P79" i="1"/>
  <c r="P63" i="1"/>
  <c r="Y42" i="1"/>
  <c r="P186" i="1"/>
  <c r="P154" i="1"/>
  <c r="P138" i="1"/>
  <c r="P122" i="1"/>
  <c r="P106" i="1"/>
  <c r="P90" i="1"/>
  <c r="P74" i="1"/>
  <c r="P24" i="1"/>
  <c r="P40" i="1"/>
  <c r="P56" i="1"/>
  <c r="P185" i="1"/>
  <c r="P153" i="1"/>
  <c r="P137" i="1"/>
  <c r="P121" i="1"/>
  <c r="P105" i="1"/>
  <c r="P89" i="1"/>
  <c r="P73" i="1"/>
  <c r="P25" i="1"/>
  <c r="P41" i="1"/>
  <c r="P57" i="1"/>
  <c r="P184" i="1"/>
  <c r="P168" i="1"/>
  <c r="P152" i="1"/>
  <c r="P136" i="1"/>
  <c r="P120" i="1"/>
  <c r="P104" i="1"/>
  <c r="P88" i="1"/>
  <c r="P72" i="1"/>
  <c r="P42" i="1"/>
  <c r="Q43" i="1" s="1"/>
  <c r="P58" i="1"/>
  <c r="P37" i="1"/>
  <c r="P53" i="1"/>
  <c r="Q53" i="1" s="1"/>
  <c r="P22" i="1"/>
  <c r="P26" i="1"/>
  <c r="P165" i="1"/>
  <c r="P149" i="1"/>
  <c r="P133" i="1"/>
  <c r="P117" i="1"/>
  <c r="P101" i="1"/>
  <c r="P85" i="1"/>
  <c r="P69" i="1"/>
  <c r="P164" i="1"/>
  <c r="Q162" i="1" s="1"/>
  <c r="P148" i="1"/>
  <c r="P132" i="1"/>
  <c r="P116" i="1"/>
  <c r="P100" i="1"/>
  <c r="P84" i="1"/>
  <c r="P68" i="1"/>
  <c r="Q35" i="1"/>
  <c r="Q33" i="1"/>
  <c r="Q115" i="1" l="1"/>
  <c r="Q36" i="1"/>
  <c r="Q48" i="1"/>
  <c r="Q61" i="1"/>
  <c r="Y106" i="1"/>
  <c r="Q130" i="1"/>
  <c r="Y140" i="1"/>
  <c r="AG46" i="1"/>
  <c r="AG69" i="1"/>
  <c r="Y153" i="1"/>
  <c r="Y138" i="1"/>
  <c r="Q129" i="1"/>
  <c r="Q29" i="1"/>
  <c r="AG166" i="1"/>
  <c r="Q28" i="1"/>
  <c r="AG189" i="1"/>
  <c r="Q131" i="1"/>
  <c r="Y139" i="1"/>
  <c r="Q108" i="1"/>
  <c r="Y92" i="1"/>
  <c r="Q158" i="1"/>
  <c r="Y44" i="1"/>
  <c r="Q145" i="1"/>
  <c r="Y90" i="1"/>
  <c r="AG101" i="1"/>
  <c r="Q67" i="1"/>
  <c r="AG160" i="1"/>
  <c r="AG56" i="1"/>
  <c r="AG99" i="1"/>
  <c r="Y43" i="1"/>
  <c r="Q82" i="1"/>
  <c r="Y28" i="1"/>
  <c r="AG167" i="1"/>
  <c r="Y27" i="1"/>
  <c r="AG148" i="1"/>
  <c r="Y29" i="1"/>
  <c r="AG118" i="1"/>
  <c r="AG152" i="1"/>
  <c r="AG117" i="1"/>
  <c r="AG137" i="1"/>
  <c r="AG132" i="1"/>
  <c r="AG119" i="1"/>
  <c r="Y158" i="1"/>
  <c r="AG81" i="1"/>
  <c r="Q157" i="1"/>
  <c r="AG165" i="1"/>
  <c r="Q75" i="1"/>
  <c r="Q83" i="1"/>
  <c r="AG88" i="1"/>
  <c r="Q124" i="1"/>
  <c r="AG150" i="1"/>
  <c r="Q81" i="1"/>
  <c r="AG22" i="1"/>
  <c r="AG103" i="1"/>
  <c r="Y124" i="1"/>
  <c r="AG151" i="1"/>
  <c r="Y66" i="1"/>
  <c r="AG93" i="1"/>
  <c r="Q21" i="1"/>
  <c r="AG142" i="1"/>
  <c r="AG158" i="1"/>
  <c r="Y60" i="1"/>
  <c r="AG86" i="1"/>
  <c r="AG53" i="1"/>
  <c r="AG21" i="1"/>
  <c r="Y110" i="1"/>
  <c r="AG23" i="1"/>
  <c r="Y77" i="1"/>
  <c r="Q77" i="1"/>
  <c r="Y125" i="1"/>
  <c r="Y49" i="1"/>
  <c r="Y123" i="1"/>
  <c r="Q194" i="1"/>
  <c r="AG68" i="1"/>
  <c r="Y72" i="1"/>
  <c r="Q46" i="1"/>
  <c r="AG114" i="1"/>
  <c r="Q165" i="1"/>
  <c r="Y61" i="1"/>
  <c r="AG156" i="1"/>
  <c r="AG89" i="1"/>
  <c r="AG155" i="1"/>
  <c r="AG87" i="1"/>
  <c r="Y62" i="1"/>
  <c r="AG147" i="1"/>
  <c r="AG149" i="1"/>
  <c r="AG170" i="1"/>
  <c r="AG38" i="1"/>
  <c r="AG192" i="1"/>
  <c r="Q192" i="1"/>
  <c r="AG104" i="1"/>
  <c r="AG70" i="1"/>
  <c r="Y95" i="1"/>
  <c r="AG43" i="1"/>
  <c r="AN43" i="1" s="1"/>
  <c r="Y30" i="1"/>
  <c r="AG77" i="1"/>
  <c r="AG102" i="1"/>
  <c r="AG37" i="1"/>
  <c r="AG71" i="1"/>
  <c r="Y46" i="1"/>
  <c r="AG106" i="1"/>
  <c r="Y191" i="1"/>
  <c r="AG110" i="1"/>
  <c r="AG85" i="1"/>
  <c r="AG129" i="1"/>
  <c r="Q152" i="1"/>
  <c r="AG164" i="1"/>
  <c r="AG59" i="1"/>
  <c r="AG136" i="1"/>
  <c r="AG25" i="1"/>
  <c r="AG30" i="1"/>
  <c r="AG40" i="1"/>
  <c r="Y93" i="1"/>
  <c r="Y98" i="1"/>
  <c r="Y94" i="1"/>
  <c r="Y111" i="1"/>
  <c r="Q109" i="1"/>
  <c r="Q93" i="1"/>
  <c r="AG55" i="1"/>
  <c r="Y128" i="1"/>
  <c r="Y114" i="1"/>
  <c r="AG153" i="1"/>
  <c r="AG35" i="1"/>
  <c r="Q110" i="1"/>
  <c r="Y109" i="1"/>
  <c r="Q97" i="1"/>
  <c r="Y108" i="1"/>
  <c r="AG190" i="1"/>
  <c r="AG191" i="1"/>
  <c r="Q98" i="1"/>
  <c r="Q76" i="1"/>
  <c r="AG135" i="1"/>
  <c r="AG76" i="1"/>
  <c r="Y126" i="1"/>
  <c r="Y122" i="1"/>
  <c r="Q156" i="1"/>
  <c r="Y127" i="1"/>
  <c r="AG33" i="1"/>
  <c r="Y99" i="1"/>
  <c r="AG169" i="1"/>
  <c r="AG159" i="1"/>
  <c r="Q190" i="1"/>
  <c r="Y54" i="1"/>
  <c r="AG122" i="1"/>
  <c r="Y152" i="1"/>
  <c r="AG34" i="1"/>
  <c r="Y78" i="1"/>
  <c r="AG44" i="1"/>
  <c r="Y84" i="1"/>
  <c r="AG58" i="1"/>
  <c r="AG67" i="1"/>
  <c r="AG168" i="1"/>
  <c r="Q91" i="1"/>
  <c r="AG48" i="1"/>
  <c r="AG111" i="1"/>
  <c r="AG52" i="1"/>
  <c r="Y144" i="1"/>
  <c r="Y148" i="1"/>
  <c r="Y64" i="1"/>
  <c r="AG140" i="1"/>
  <c r="AG124" i="1"/>
  <c r="Q146" i="1"/>
  <c r="Y100" i="1"/>
  <c r="Y76" i="1"/>
  <c r="Y129" i="1"/>
  <c r="Q111" i="1"/>
  <c r="Q126" i="1"/>
  <c r="Y115" i="1"/>
  <c r="Y51" i="1"/>
  <c r="Q125" i="1"/>
  <c r="Q123" i="1"/>
  <c r="Y69" i="1"/>
  <c r="AG41" i="1"/>
  <c r="Q47" i="1"/>
  <c r="Y118" i="1"/>
  <c r="Y75" i="1"/>
  <c r="AG94" i="1"/>
  <c r="Q37" i="1"/>
  <c r="AG54" i="1"/>
  <c r="Y81" i="1"/>
  <c r="AG26" i="1"/>
  <c r="Q119" i="1"/>
  <c r="AG29" i="1"/>
  <c r="AG39" i="1"/>
  <c r="AG123" i="1"/>
  <c r="AG121" i="1"/>
  <c r="AG63" i="1"/>
  <c r="Y56" i="1"/>
  <c r="Y135" i="1"/>
  <c r="AG139" i="1"/>
  <c r="Q189" i="1"/>
  <c r="AG42" i="1"/>
  <c r="AG138" i="1"/>
  <c r="AG24" i="1"/>
  <c r="Y79" i="1"/>
  <c r="AG82" i="1"/>
  <c r="Y80" i="1"/>
  <c r="AG83" i="1"/>
  <c r="Y143" i="1"/>
  <c r="AG108" i="1"/>
  <c r="AG109" i="1"/>
  <c r="Y169" i="1"/>
  <c r="Q54" i="1"/>
  <c r="AG90" i="1"/>
  <c r="Y164" i="1"/>
  <c r="Y47" i="1"/>
  <c r="Q62" i="1"/>
  <c r="AG120" i="1"/>
  <c r="Y39" i="1"/>
  <c r="AG27" i="1"/>
  <c r="AG130" i="1"/>
  <c r="AG64" i="1"/>
  <c r="Y190" i="1"/>
  <c r="Y97" i="1"/>
  <c r="Y45" i="1"/>
  <c r="Q117" i="1"/>
  <c r="AG125" i="1"/>
  <c r="Q60" i="1"/>
  <c r="Y145" i="1"/>
  <c r="Y37" i="1"/>
  <c r="Q45" i="1"/>
  <c r="AG115" i="1"/>
  <c r="Y189" i="1"/>
  <c r="Y136" i="1"/>
  <c r="AG95" i="1"/>
  <c r="AG131" i="1"/>
  <c r="Q90" i="1"/>
  <c r="Q107" i="1"/>
  <c r="AG28" i="1"/>
  <c r="Y63" i="1"/>
  <c r="AG74" i="1"/>
  <c r="Y159" i="1"/>
  <c r="AG61" i="1"/>
  <c r="Y146" i="1"/>
  <c r="AG60" i="1"/>
  <c r="Y55" i="1"/>
  <c r="Q191" i="1"/>
  <c r="Y163" i="1"/>
  <c r="Y104" i="1"/>
  <c r="Y170" i="1"/>
  <c r="AG154" i="1"/>
  <c r="Y168" i="1"/>
  <c r="Y142" i="1"/>
  <c r="Y105" i="1"/>
  <c r="AG127" i="1"/>
  <c r="AG78" i="1"/>
  <c r="Y167" i="1"/>
  <c r="Y68" i="1"/>
  <c r="Y121" i="1"/>
  <c r="Y65" i="1"/>
  <c r="Y82" i="1"/>
  <c r="AG75" i="1"/>
  <c r="AG62" i="1"/>
  <c r="AG116" i="1"/>
  <c r="AG97" i="1"/>
  <c r="Y161" i="1"/>
  <c r="Y137" i="1"/>
  <c r="AG72" i="1"/>
  <c r="Y141" i="1"/>
  <c r="Y120" i="1"/>
  <c r="Q193" i="1"/>
  <c r="Y116" i="1"/>
  <c r="Y131" i="1"/>
  <c r="AG73" i="1"/>
  <c r="Q78" i="1"/>
  <c r="Y162" i="1"/>
  <c r="AG157" i="1"/>
  <c r="Q103" i="1"/>
  <c r="Q112" i="1"/>
  <c r="Q30" i="1"/>
  <c r="AG31" i="1"/>
  <c r="AG51" i="1"/>
  <c r="AG194" i="1"/>
  <c r="Y23" i="1"/>
  <c r="Y133" i="1"/>
  <c r="Q168" i="1"/>
  <c r="Y53" i="1"/>
  <c r="Y33" i="1"/>
  <c r="AG92" i="1"/>
  <c r="AG98" i="1"/>
  <c r="Y157" i="1"/>
  <c r="AG79" i="1"/>
  <c r="Y31" i="1"/>
  <c r="AG112" i="1"/>
  <c r="Y32" i="1"/>
  <c r="Q143" i="1"/>
  <c r="AG143" i="1"/>
  <c r="Y166" i="1"/>
  <c r="AG91" i="1"/>
  <c r="Y70" i="1"/>
  <c r="AG144" i="1"/>
  <c r="AG107" i="1"/>
  <c r="Q49" i="1"/>
  <c r="Y156" i="1"/>
  <c r="Q55" i="1"/>
  <c r="Q92" i="1"/>
  <c r="AG57" i="1"/>
  <c r="Q31" i="1"/>
  <c r="Q25" i="1"/>
  <c r="Y36" i="1"/>
  <c r="AN36" i="1" s="1"/>
  <c r="AG161" i="1"/>
  <c r="Y107" i="1"/>
  <c r="AG141" i="1"/>
  <c r="Y67" i="1"/>
  <c r="Y130" i="1"/>
  <c r="AN130" i="1" s="1"/>
  <c r="AG126" i="1"/>
  <c r="AG163" i="1"/>
  <c r="AG105" i="1"/>
  <c r="Q50" i="1"/>
  <c r="Q113" i="1"/>
  <c r="Q70" i="1"/>
  <c r="Y83" i="1"/>
  <c r="Y85" i="1"/>
  <c r="AG65" i="1"/>
  <c r="Q137" i="1"/>
  <c r="Y165" i="1"/>
  <c r="Q94" i="1"/>
  <c r="AG96" i="1"/>
  <c r="Q95" i="1"/>
  <c r="Q56" i="1"/>
  <c r="Q72" i="1"/>
  <c r="Y194" i="1"/>
  <c r="AG50" i="1"/>
  <c r="Q80" i="1"/>
  <c r="Y88" i="1"/>
  <c r="AG66" i="1"/>
  <c r="AG113" i="1"/>
  <c r="Q128" i="1"/>
  <c r="Y132" i="1"/>
  <c r="Y113" i="1"/>
  <c r="Y21" i="1"/>
  <c r="AG145" i="1"/>
  <c r="Q149" i="1"/>
  <c r="Y160" i="1"/>
  <c r="Y71" i="1"/>
  <c r="AG146" i="1"/>
  <c r="AG162" i="1"/>
  <c r="AG32" i="1"/>
  <c r="Y22" i="1"/>
  <c r="Y151" i="1"/>
  <c r="Y38" i="1"/>
  <c r="AG193" i="1"/>
  <c r="Q79" i="1"/>
  <c r="Y48" i="1"/>
  <c r="Y50" i="1"/>
  <c r="Q104" i="1"/>
  <c r="Q84" i="1"/>
  <c r="Y86" i="1"/>
  <c r="Y25" i="1"/>
  <c r="AG80" i="1"/>
  <c r="Q127" i="1"/>
  <c r="Q135" i="1"/>
  <c r="Y150" i="1"/>
  <c r="Y96" i="1"/>
  <c r="Q64" i="1"/>
  <c r="Y134" i="1"/>
  <c r="Y41" i="1"/>
  <c r="AG47" i="1"/>
  <c r="Q57" i="1"/>
  <c r="Y34" i="1"/>
  <c r="AG128" i="1"/>
  <c r="Y112" i="1"/>
  <c r="Q140" i="1"/>
  <c r="AG45" i="1"/>
  <c r="Q32" i="1"/>
  <c r="Q138" i="1"/>
  <c r="Y52" i="1"/>
  <c r="Y73" i="1"/>
  <c r="Y149" i="1"/>
  <c r="AG49" i="1"/>
  <c r="Y57" i="1"/>
  <c r="Q63" i="1"/>
  <c r="Q68" i="1"/>
  <c r="Q102" i="1"/>
  <c r="Y193" i="1"/>
  <c r="Q148" i="1"/>
  <c r="Y192" i="1"/>
  <c r="Q74" i="1"/>
  <c r="Y35" i="1"/>
  <c r="Q65" i="1"/>
  <c r="Q41" i="1"/>
  <c r="Q122" i="1"/>
  <c r="Q42" i="1"/>
  <c r="Y147" i="1"/>
  <c r="Y101" i="1"/>
  <c r="Q89" i="1"/>
  <c r="Q161" i="1"/>
  <c r="AN161" i="1" s="1"/>
  <c r="Y74" i="1"/>
  <c r="Q66" i="1"/>
  <c r="Q73" i="1"/>
  <c r="Q155" i="1"/>
  <c r="Y102" i="1"/>
  <c r="Q141" i="1"/>
  <c r="Q170" i="1"/>
  <c r="Y154" i="1"/>
  <c r="Y87" i="1"/>
  <c r="Y89" i="1"/>
  <c r="Q142" i="1"/>
  <c r="Q59" i="1"/>
  <c r="Y103" i="1"/>
  <c r="Y155" i="1"/>
  <c r="Q58" i="1"/>
  <c r="Q121" i="1"/>
  <c r="AN121" i="1" s="1"/>
  <c r="Y119" i="1"/>
  <c r="Y59" i="1"/>
  <c r="Y24" i="1"/>
  <c r="Y40" i="1"/>
  <c r="Q99" i="1"/>
  <c r="Q26" i="1"/>
  <c r="Y117" i="1"/>
  <c r="Q144" i="1"/>
  <c r="Q159" i="1"/>
  <c r="Q160" i="1"/>
  <c r="Q139" i="1"/>
  <c r="AN139" i="1" s="1"/>
  <c r="Q136" i="1"/>
  <c r="Y26" i="1"/>
  <c r="Q147" i="1"/>
  <c r="Q105" i="1"/>
  <c r="Q38" i="1"/>
  <c r="Q44" i="1"/>
  <c r="Q22" i="1"/>
  <c r="Q71" i="1"/>
  <c r="Q40" i="1"/>
  <c r="Q88" i="1"/>
  <c r="Q87" i="1"/>
  <c r="Q120" i="1"/>
  <c r="Q24" i="1"/>
  <c r="Q150" i="1"/>
  <c r="Q52" i="1"/>
  <c r="Q151" i="1"/>
  <c r="Q106" i="1"/>
  <c r="Q154" i="1"/>
  <c r="Q100" i="1"/>
  <c r="Q163" i="1"/>
  <c r="Q39" i="1"/>
  <c r="Q116" i="1"/>
  <c r="Q132" i="1"/>
  <c r="Q114" i="1"/>
  <c r="Q164" i="1"/>
  <c r="Q51" i="1"/>
  <c r="Q69" i="1"/>
  <c r="Q101" i="1"/>
  <c r="Q153" i="1"/>
  <c r="AN153" i="1" s="1"/>
  <c r="Q169" i="1"/>
  <c r="Q85" i="1"/>
  <c r="Q86" i="1"/>
  <c r="Q167" i="1"/>
  <c r="Q118" i="1"/>
  <c r="AN118" i="1" s="1"/>
  <c r="Q23" i="1"/>
  <c r="Q134" i="1"/>
  <c r="Q166" i="1"/>
  <c r="Q133" i="1"/>
  <c r="AN33" i="1" l="1"/>
  <c r="AN88" i="1"/>
  <c r="AN166" i="1"/>
  <c r="AN48" i="1"/>
  <c r="AN96" i="1"/>
  <c r="AN29" i="1"/>
  <c r="AN150" i="1"/>
  <c r="AN159" i="1"/>
  <c r="AN55" i="1"/>
  <c r="AN27" i="1"/>
  <c r="AN39" i="1"/>
  <c r="AN44" i="1"/>
  <c r="AN104" i="1"/>
  <c r="AN94" i="1"/>
  <c r="AN148" i="1"/>
  <c r="AN58" i="1"/>
  <c r="AN114" i="1"/>
  <c r="AN59" i="1"/>
  <c r="AN158" i="1"/>
  <c r="AN147" i="1"/>
  <c r="AN90" i="1"/>
  <c r="AN133" i="1"/>
  <c r="AN61" i="1"/>
  <c r="AN34" i="1"/>
  <c r="AN84" i="1"/>
  <c r="AN143" i="1"/>
  <c r="AN167" i="1"/>
  <c r="AN128" i="1"/>
  <c r="AN28" i="1"/>
  <c r="AN154" i="1"/>
  <c r="AN42" i="1"/>
  <c r="AN160" i="1"/>
  <c r="AN122" i="1"/>
  <c r="AN135" i="1"/>
  <c r="AN120" i="1"/>
  <c r="AN127" i="1"/>
  <c r="AN53" i="1"/>
  <c r="AN129" i="1"/>
  <c r="AN63" i="1"/>
  <c r="AN108" i="1"/>
  <c r="AN106" i="1"/>
  <c r="AN25" i="1"/>
  <c r="AN31" i="1"/>
  <c r="AN151" i="1"/>
  <c r="AN142" i="1"/>
  <c r="AN83" i="1"/>
  <c r="AN125" i="1"/>
  <c r="AN124" i="1"/>
  <c r="AN70" i="1"/>
  <c r="AN162" i="1"/>
  <c r="AN191" i="1"/>
  <c r="AN119" i="1"/>
  <c r="AN144" i="1"/>
  <c r="AN138" i="1"/>
  <c r="AN115" i="1"/>
  <c r="AN126" i="1"/>
  <c r="AN156" i="1"/>
  <c r="AN141" i="1"/>
  <c r="AN152" i="1"/>
  <c r="AN131" i="1"/>
  <c r="AN149" i="1"/>
  <c r="AN189" i="1"/>
  <c r="AN71" i="1"/>
  <c r="AN145" i="1"/>
  <c r="AN140" i="1"/>
  <c r="AN134" i="1"/>
  <c r="AN117" i="1"/>
  <c r="AN157" i="1"/>
  <c r="AN30" i="1"/>
  <c r="AN112" i="1"/>
  <c r="AN190" i="1"/>
  <c r="AN163" i="1"/>
  <c r="AN79" i="1"/>
  <c r="AN86" i="1"/>
  <c r="AN136" i="1"/>
  <c r="AN103" i="1"/>
  <c r="AN137" i="1"/>
  <c r="AN64" i="1"/>
  <c r="AN123" i="1"/>
  <c r="AN110" i="1"/>
  <c r="AN113" i="1"/>
  <c r="AN82" i="1"/>
  <c r="AN165" i="1"/>
  <c r="AN164" i="1"/>
  <c r="AN99" i="1"/>
  <c r="AN72" i="1"/>
  <c r="AN168" i="1"/>
  <c r="AN81" i="1"/>
  <c r="AN93" i="1"/>
  <c r="AN35" i="1"/>
  <c r="AO34" i="1" s="1"/>
  <c r="AN111" i="1"/>
  <c r="AN40" i="1"/>
  <c r="AN155" i="1"/>
  <c r="AN109" i="1"/>
  <c r="AN46" i="1"/>
  <c r="AN132" i="1"/>
  <c r="AN192" i="1"/>
  <c r="AN73" i="1"/>
  <c r="AN116" i="1"/>
  <c r="AN67" i="1"/>
  <c r="AN193" i="1"/>
  <c r="AN146" i="1"/>
  <c r="AN95" i="1"/>
  <c r="AN54" i="1"/>
  <c r="AN194" i="1"/>
  <c r="AN75" i="1"/>
  <c r="AN85" i="1"/>
  <c r="AN52" i="1"/>
  <c r="AN80" i="1"/>
  <c r="AN92" i="1"/>
  <c r="AN78" i="1"/>
  <c r="AN91" i="1"/>
  <c r="AN24" i="1"/>
  <c r="AN65" i="1"/>
  <c r="AN32" i="1"/>
  <c r="AN50" i="1"/>
  <c r="AN49" i="1"/>
  <c r="AN41" i="1"/>
  <c r="AN101" i="1"/>
  <c r="AN69" i="1"/>
  <c r="AN51" i="1"/>
  <c r="AN87" i="1"/>
  <c r="AN26" i="1"/>
  <c r="AN74" i="1"/>
  <c r="AN62" i="1"/>
  <c r="AN45" i="1"/>
  <c r="AN56" i="1"/>
  <c r="AN21" i="1"/>
  <c r="AN22" i="1"/>
  <c r="AN66" i="1"/>
  <c r="AN37" i="1"/>
  <c r="AN76" i="1"/>
  <c r="AN60" i="1"/>
  <c r="AN98" i="1"/>
  <c r="AN102" i="1"/>
  <c r="AN23" i="1"/>
  <c r="AN38" i="1"/>
  <c r="AN100" i="1"/>
  <c r="AN105" i="1"/>
  <c r="AN89" i="1"/>
  <c r="AN68" i="1"/>
  <c r="AN57" i="1"/>
  <c r="AN47" i="1"/>
  <c r="AN107" i="1"/>
  <c r="AN97" i="1"/>
  <c r="AN77" i="1"/>
  <c r="AO120" i="1" l="1"/>
  <c r="AO159" i="1"/>
  <c r="AO27" i="1"/>
  <c r="AO43" i="1"/>
  <c r="AO28" i="1"/>
  <c r="AO153" i="1"/>
  <c r="AO138" i="1"/>
  <c r="AO29" i="1"/>
  <c r="AO48" i="1"/>
  <c r="AO147" i="1"/>
  <c r="AO144" i="1"/>
  <c r="AO158" i="1"/>
  <c r="AO128" i="1"/>
  <c r="AO140" i="1"/>
  <c r="AO127" i="1"/>
  <c r="AO126" i="1"/>
  <c r="AO129" i="1"/>
  <c r="AO151" i="1"/>
  <c r="AO84" i="1"/>
  <c r="AO114" i="1"/>
  <c r="AO44" i="1"/>
  <c r="AO141" i="1"/>
  <c r="AO42" i="1"/>
  <c r="AO135" i="1"/>
  <c r="AO39" i="1"/>
  <c r="AO108" i="1"/>
  <c r="AO93" i="1"/>
  <c r="AO54" i="1"/>
  <c r="AO149" i="1"/>
  <c r="AO148" i="1"/>
  <c r="AO150" i="1"/>
  <c r="AO74" i="1"/>
  <c r="AO157" i="1"/>
  <c r="AO35" i="1"/>
  <c r="AO33" i="1"/>
  <c r="AO82" i="1"/>
  <c r="AO156" i="1"/>
  <c r="AO139" i="1"/>
  <c r="AO122" i="1"/>
  <c r="AO40" i="1"/>
  <c r="AO121" i="1"/>
  <c r="AO161" i="1"/>
  <c r="AO160" i="1"/>
  <c r="AO41" i="1"/>
  <c r="AO96" i="1"/>
  <c r="AO85" i="1"/>
  <c r="AO73" i="1"/>
  <c r="AO110" i="1"/>
  <c r="AO143" i="1"/>
  <c r="AO109" i="1"/>
  <c r="AO142" i="1"/>
  <c r="AO137" i="1"/>
  <c r="AO30" i="1"/>
  <c r="AO152" i="1"/>
  <c r="AO86" i="1"/>
  <c r="AO63" i="1"/>
  <c r="AO131" i="1"/>
  <c r="AO75" i="1"/>
  <c r="AO162" i="1"/>
  <c r="AO130" i="1"/>
  <c r="AO72" i="1"/>
  <c r="AO189" i="1"/>
  <c r="AO90" i="1"/>
  <c r="AO81" i="1"/>
  <c r="AO136" i="1"/>
  <c r="AO77" i="1"/>
  <c r="AO168" i="1"/>
  <c r="AO169" i="1"/>
  <c r="AO146" i="1"/>
  <c r="AO145" i="1"/>
  <c r="AO155" i="1"/>
  <c r="AO36" i="1"/>
  <c r="AO76" i="1"/>
  <c r="AO116" i="1"/>
  <c r="AO154" i="1"/>
  <c r="AO192" i="1"/>
  <c r="AO193" i="1"/>
  <c r="AO194" i="1"/>
  <c r="AO115" i="1"/>
  <c r="AO164" i="1"/>
  <c r="AO100" i="1"/>
  <c r="AO191" i="1"/>
  <c r="AO165" i="1"/>
  <c r="AO166" i="1"/>
  <c r="AO167" i="1"/>
  <c r="AO163" i="1"/>
  <c r="AO190" i="1"/>
  <c r="AO111" i="1"/>
  <c r="AO112" i="1"/>
  <c r="AO113" i="1"/>
  <c r="AO125" i="1"/>
  <c r="AO123" i="1"/>
  <c r="AO124" i="1"/>
  <c r="AO95" i="1"/>
  <c r="AO94" i="1"/>
  <c r="AO83" i="1"/>
  <c r="AO132" i="1"/>
  <c r="AO133" i="1"/>
  <c r="AO134" i="1"/>
  <c r="AO117" i="1"/>
  <c r="AO118" i="1"/>
  <c r="AO119" i="1"/>
  <c r="AO107" i="1"/>
  <c r="AO106" i="1"/>
  <c r="AO105" i="1"/>
  <c r="AO45" i="1"/>
  <c r="AO46" i="1"/>
  <c r="AO47" i="1"/>
  <c r="AO24" i="1"/>
  <c r="AO25" i="1"/>
  <c r="AO26" i="1"/>
  <c r="AO101" i="1"/>
  <c r="AO78" i="1"/>
  <c r="AO79" i="1"/>
  <c r="AO80" i="1"/>
  <c r="AO65" i="1"/>
  <c r="AO99" i="1"/>
  <c r="AO56" i="1"/>
  <c r="AO64" i="1"/>
  <c r="AO98" i="1"/>
  <c r="AO102" i="1"/>
  <c r="AO103" i="1"/>
  <c r="AO104" i="1"/>
  <c r="AO55" i="1"/>
  <c r="AO23" i="1"/>
  <c r="AO22" i="1"/>
  <c r="O10" i="1" s="1"/>
  <c r="AO21" i="1"/>
  <c r="AO92" i="1"/>
  <c r="AO97" i="1"/>
  <c r="AO32" i="1"/>
  <c r="AO66" i="1"/>
  <c r="AO67" i="1"/>
  <c r="AO68" i="1"/>
  <c r="AO91" i="1"/>
  <c r="AO50" i="1"/>
  <c r="AO31" i="1"/>
  <c r="AO60" i="1"/>
  <c r="AO61" i="1"/>
  <c r="AO62" i="1"/>
  <c r="AO89" i="1"/>
  <c r="AO87" i="1"/>
  <c r="AO88" i="1"/>
  <c r="AO49" i="1"/>
  <c r="AO69" i="1"/>
  <c r="AO70" i="1"/>
  <c r="AO71" i="1"/>
  <c r="AO51" i="1"/>
  <c r="AO52" i="1"/>
  <c r="AO53" i="1"/>
  <c r="AO38" i="1"/>
  <c r="AO58" i="1"/>
  <c r="AO59" i="1"/>
  <c r="AO57" i="1"/>
  <c r="AO37" i="1"/>
  <c r="O9" i="1" l="1"/>
  <c r="O11" i="1"/>
  <c r="M9" i="1"/>
  <c r="M11" i="1"/>
  <c r="M10" i="1"/>
  <c r="P9" i="1" l="1"/>
  <c r="N10" i="1"/>
  <c r="Q10" i="1" s="1"/>
  <c r="P11" i="1"/>
  <c r="P10" i="1"/>
  <c r="N11" i="1"/>
  <c r="N9" i="1"/>
  <c r="Q9" i="1" l="1"/>
  <c r="Q11" i="1"/>
</calcChain>
</file>

<file path=xl/sharedStrings.xml><?xml version="1.0" encoding="utf-8"?>
<sst xmlns="http://schemas.openxmlformats.org/spreadsheetml/2006/main" count="1851" uniqueCount="270">
  <si>
    <t>_id</t>
  </si>
  <si>
    <t>status</t>
  </si>
  <si>
    <t>deviceType</t>
  </si>
  <si>
    <t>gpuModel</t>
  </si>
  <si>
    <t>alternative</t>
  </si>
  <si>
    <t>name</t>
  </si>
  <si>
    <t>error</t>
  </si>
  <si>
    <t>initTime</t>
  </si>
  <si>
    <t>cpu.max</t>
  </si>
  <si>
    <t>cpu.min</t>
  </si>
  <si>
    <t>cpu.avg</t>
  </si>
  <si>
    <t>fps.max</t>
  </si>
  <si>
    <t>fps.min</t>
  </si>
  <si>
    <t>fps.avg</t>
  </si>
  <si>
    <t>heap.max</t>
  </si>
  <si>
    <t>heap.min</t>
  </si>
  <si>
    <t>heap.avg</t>
  </si>
  <si>
    <t>vertexTotal</t>
  </si>
  <si>
    <t>trianglesTotal</t>
  </si>
  <si>
    <t>624d803701d1d6264d1db312</t>
  </si>
  <si>
    <t>success</t>
  </si>
  <si>
    <t>desktop</t>
  </si>
  <si>
    <t>wasm-opengl</t>
  </si>
  <si>
    <t>Multiple Objects Rendering</t>
  </si>
  <si>
    <t>null</t>
  </si>
  <si>
    <t>624d808201d1d6264d1db313</t>
  </si>
  <si>
    <t>Large Object Rendering</t>
  </si>
  <si>
    <t>624d80c8c46c67540b56e042</t>
  </si>
  <si>
    <t>webgl</t>
  </si>
  <si>
    <t>624d8b4901d1d6264d1db314</t>
  </si>
  <si>
    <t>624d8b6fc46c67540b56e043</t>
  </si>
  <si>
    <t>webgpu</t>
  </si>
  <si>
    <t>Cannot read properties of null (reading 'requestDevice')</t>
  </si>
  <si>
    <t>624d8b76c46c67540b56e044</t>
  </si>
  <si>
    <t>624d8f29c46c67540b56e045</t>
  </si>
  <si>
    <t>nvidia geforce rtx 2070 super</t>
  </si>
  <si>
    <t>624d909301d1d6264d1db315</t>
  </si>
  <si>
    <t>624d90e301d1d6264d1db316</t>
  </si>
  <si>
    <t>624d921901d1d6264d1db317</t>
  </si>
  <si>
    <t>624d9268c46c67540b56e046</t>
  </si>
  <si>
    <t>624d929ac46c67540b56e047</t>
  </si>
  <si>
    <t>624d949bc46c67540b56e048</t>
  </si>
  <si>
    <t>adreno 630</t>
  </si>
  <si>
    <t>624d94c401d1d6264d1db318</t>
  </si>
  <si>
    <t>624d9514c46c67540b56e049</t>
  </si>
  <si>
    <t>624d953901d1d6264d1db319</t>
  </si>
  <si>
    <t>624d954f01d1d6264d1db31a</t>
  </si>
  <si>
    <t>624d955201d1d6264d1db31b</t>
  </si>
  <si>
    <t>624da0fdc46c67540b56e04a</t>
  </si>
  <si>
    <t>apple gpu (Apple GPU)</t>
  </si>
  <si>
    <t>WebGPU not supported</t>
  </si>
  <si>
    <t>624da374c46c67540b56e04b</t>
  </si>
  <si>
    <t>624da3b8c46c67540b56e04c</t>
  </si>
  <si>
    <t>624da3c201d1d6264d1db31c</t>
  </si>
  <si>
    <t>624da407c46c67540b56e04d</t>
  </si>
  <si>
    <t>624da42ac46c67540b56e04e</t>
  </si>
  <si>
    <t>625297a401d1d6264d1db31e</t>
  </si>
  <si>
    <t>intel uhd graphics 620</t>
  </si>
  <si>
    <t>625297cd01d1d6264d1db31f</t>
  </si>
  <si>
    <t>62529816c46c67540b56e04f</t>
  </si>
  <si>
    <t>62529834c46c67540b56e050</t>
  </si>
  <si>
    <t>6252987801d1d6264d1db320</t>
  </si>
  <si>
    <t>6252989d01d1d6264d1db321</t>
  </si>
  <si>
    <t>62529cd3c46c67540b56e051</t>
  </si>
  <si>
    <t>intel uhd</t>
  </si>
  <si>
    <t>62529d13c46c67540b56e052</t>
  </si>
  <si>
    <t>62529d5501d1d6264d1db322</t>
  </si>
  <si>
    <t>62529d6e01d1d6264d1db323</t>
  </si>
  <si>
    <t>62529daf01d1d6264d1db324</t>
  </si>
  <si>
    <t>62529dc701d1d6264d1db325</t>
  </si>
  <si>
    <t>6253e25ec46c67540b56e053</t>
  </si>
  <si>
    <t>nvidia geforce rtx 2080</t>
  </si>
  <si>
    <t>6253e27ac46c67540b56e054</t>
  </si>
  <si>
    <t>6253e28601d1d6264d1db326</t>
  </si>
  <si>
    <t>6253e28801d1d6264d1db327</t>
  </si>
  <si>
    <t>6253e2c801d1d6264d1db328</t>
  </si>
  <si>
    <t>6253e2e1c46c67540b56e055</t>
  </si>
  <si>
    <t>6253ec9201d1d6264d1db329</t>
  </si>
  <si>
    <t>nvidia evga geforce gt 730</t>
  </si>
  <si>
    <t>6253ec9801d1d6264d1db32a</t>
  </si>
  <si>
    <t>6253ecebc46c67540b56e056</t>
  </si>
  <si>
    <t>6253ed09c46c67540b56e057</t>
  </si>
  <si>
    <t>6253ed5801d1d6264d1db32b</t>
  </si>
  <si>
    <t>6253ed7101d1d6264d1db32c</t>
  </si>
  <si>
    <t>intel mesa dri intel hd graphics 620</t>
  </si>
  <si>
    <t>6253fc16c46c67540b56e058</t>
  </si>
  <si>
    <t>6253fcbbc46c67540b56e059</t>
  </si>
  <si>
    <t>6253fcd6c46c67540b56e05a</t>
  </si>
  <si>
    <t>6253fd3101d1d6264d1db32e</t>
  </si>
  <si>
    <t>6253fd3301d1d6264d1db32f</t>
  </si>
  <si>
    <t>62545898c46c67540b56e05b</t>
  </si>
  <si>
    <t>6254596b01d1d6264d1db333</t>
  </si>
  <si>
    <t>qualcomm adreno 650</t>
  </si>
  <si>
    <t>6254598801d1d6264d1db334</t>
  </si>
  <si>
    <t>6254599601d1d6264d1db335</t>
  </si>
  <si>
    <t>6254599901d1d6264d1db336</t>
  </si>
  <si>
    <t>625459a701d1d6264d1db337</t>
  </si>
  <si>
    <t>62545a4301d1d6264d1db338</t>
  </si>
  <si>
    <t>62545aab01d1d6264d1db339</t>
  </si>
  <si>
    <t>nvidia geforce rtx 3080</t>
  </si>
  <si>
    <t>62545ae301d1d6264d1db33b</t>
  </si>
  <si>
    <t>62545b2401d1d6264d1db33c</t>
  </si>
  <si>
    <t>62545b3c01d1d6264d1db33d</t>
  </si>
  <si>
    <t>62545b7cc46c67540b56e05d</t>
  </si>
  <si>
    <t>62545b94c46c67540b56e05e</t>
  </si>
  <si>
    <t>62545bafc46c67540b56e05f</t>
  </si>
  <si>
    <t>mali-g51 (Mali-G51)</t>
  </si>
  <si>
    <t>62545bb401d1d6264d1db33e</t>
  </si>
  <si>
    <t>62545bfac46c67540b56e060</t>
  </si>
  <si>
    <t>62545c2101d1d6264d1db33f</t>
  </si>
  <si>
    <t>62545c49c46c67540b56e061</t>
  </si>
  <si>
    <t>62545c8c01d1d6264d1db340</t>
  </si>
  <si>
    <t>62545d4401d1d6264d1db341</t>
  </si>
  <si>
    <t>arm mali-g78</t>
  </si>
  <si>
    <t>62545d5001d1d6264d1db342</t>
  </si>
  <si>
    <t>62545d96c46c67540b56e062</t>
  </si>
  <si>
    <t>62545db0c46c67540b56e063</t>
  </si>
  <si>
    <t>62545df301d1d6264d1db343</t>
  </si>
  <si>
    <t>62545e0c01d1d6264d1db344</t>
  </si>
  <si>
    <t>62545ecac46c67540b56e064</t>
  </si>
  <si>
    <t>apple a13 gpu</t>
  </si>
  <si>
    <t>62545ecfc46c67540b56e065</t>
  </si>
  <si>
    <t>62545f1801d1d6264d1db345</t>
  </si>
  <si>
    <t>62545f3e01d1d6264d1db346</t>
  </si>
  <si>
    <t>62545f6ac46c67540b56e066</t>
  </si>
  <si>
    <t>nvidia geforce rtx 2070</t>
  </si>
  <si>
    <t>62545f83c46c67540b56e067</t>
  </si>
  <si>
    <t>62545f84c46c67540b56e068</t>
  </si>
  <si>
    <t>62545f9c01d1d6264d1db347</t>
  </si>
  <si>
    <t>62545fc701d1d6264d1db348</t>
  </si>
  <si>
    <t>62545fe101d1d6264d1db349</t>
  </si>
  <si>
    <t>62546023c46c67540b56e069</t>
  </si>
  <si>
    <t>6254603bc46c67540b56e06a</t>
  </si>
  <si>
    <t>62546070c46c67540b56e06b</t>
  </si>
  <si>
    <t>arm mali-t880</t>
  </si>
  <si>
    <t>62546096c46c67540b56e06c</t>
  </si>
  <si>
    <t>625460a601d1d6264d1db34a</t>
  </si>
  <si>
    <t>625460ab01d1d6264d1db34b</t>
  </si>
  <si>
    <t>625460f3c46c67540b56e06d</t>
  </si>
  <si>
    <t>62546116c46c67540b56e06e</t>
  </si>
  <si>
    <t>62546603c46c67540b56e06f</t>
  </si>
  <si>
    <t>6254662b01d1d6264d1db34c</t>
  </si>
  <si>
    <t>62546631c46c67540b56e070</t>
  </si>
  <si>
    <t>62546633c46c67540b56e071</t>
  </si>
  <si>
    <t>625466c901d1d6264d1db34d</t>
  </si>
  <si>
    <t>6254675401d1d6264d1db34e</t>
  </si>
  <si>
    <t>625593a601d1d6264d1db34f</t>
  </si>
  <si>
    <t>arm mali-g77</t>
  </si>
  <si>
    <t>625593bf01d1d6264d1db350</t>
  </si>
  <si>
    <t>625593d1c46c67540b56e072</t>
  </si>
  <si>
    <t>625593d5c46c67540b56e073</t>
  </si>
  <si>
    <t>6255941701d1d6264d1db351</t>
  </si>
  <si>
    <t>6255943001d1d6264d1db352</t>
  </si>
  <si>
    <t>6255ab0001d1d6264d1db353</t>
  </si>
  <si>
    <t>arm mali-g76</t>
  </si>
  <si>
    <t>6255ab2701d1d6264d1db354</t>
  </si>
  <si>
    <t>6255ad6401d1d6264d1db355</t>
  </si>
  <si>
    <t>6255ad8201d1d6264d1db356</t>
  </si>
  <si>
    <t>6256c3e9c46c67540b56e074</t>
  </si>
  <si>
    <t>apple m1 pro</t>
  </si>
  <si>
    <t>6256c41f01d1d6264d1db357</t>
  </si>
  <si>
    <t>6256c47fc46c67540b56e075</t>
  </si>
  <si>
    <t>6256c4bdc46c67540b56e076</t>
  </si>
  <si>
    <t>6256c52801d1d6264d1db358</t>
  </si>
  <si>
    <t>6256c54001d1d6264d1db359</t>
  </si>
  <si>
    <t>625b523301d1d6264d1db35a</t>
  </si>
  <si>
    <t>arm mali-g77 mc9</t>
  </si>
  <si>
    <t>625b523701d1d6264d1db35b</t>
  </si>
  <si>
    <t>625b527dc46c67540b56e077</t>
  </si>
  <si>
    <t>625b529d01d1d6264d1db35c</t>
  </si>
  <si>
    <t>625b52e3c46c67540b56e078</t>
  </si>
  <si>
    <t>625b5300c46c67540b56e079</t>
  </si>
  <si>
    <t>625c216701d1d6264d1db35d</t>
  </si>
  <si>
    <t>nvidia geforce rtx 2060</t>
  </si>
  <si>
    <t>625c217f01d1d6264d1db35e</t>
  </si>
  <si>
    <t>625c21ccc46c67540b56e07a</t>
  </si>
  <si>
    <t>625c21fbc46c67540b56e07b</t>
  </si>
  <si>
    <t>625c225501d1d6264d1db35f</t>
  </si>
  <si>
    <t>625c228501d1d6264d1db360</t>
  </si>
  <si>
    <t>62616cfd01d1d6264d1db361</t>
  </si>
  <si>
    <t>arm mali-g51</t>
  </si>
  <si>
    <t>62616d0701d1d6264d1db362</t>
  </si>
  <si>
    <t>62616d4cc46c67540b56e07c</t>
  </si>
  <si>
    <t>62616d6ac46c67540b56e07d</t>
  </si>
  <si>
    <t>62616d85c46c67540b56e07e</t>
  </si>
  <si>
    <t>qualcomm adreno 430</t>
  </si>
  <si>
    <t>62616d8cc46c67540b56e07f</t>
  </si>
  <si>
    <t>62616db2c46c67540b56e080</t>
  </si>
  <si>
    <t>62616dd1c46c67540b56e081</t>
  </si>
  <si>
    <t>62616dd4c46c67540b56e082</t>
  </si>
  <si>
    <t>62616df4c46c67540b56e083</t>
  </si>
  <si>
    <t>62616e3801d1d6264d1db363</t>
  </si>
  <si>
    <t>62616e5a01d1d6264d1db364</t>
  </si>
  <si>
    <t>6262fcc5c46c67540b56e084</t>
  </si>
  <si>
    <t>adreno 618</t>
  </si>
  <si>
    <t>6262fccbc46c67540b56e085</t>
  </si>
  <si>
    <t>6262fd0d01d1d6264d1db365</t>
  </si>
  <si>
    <t>6262fd2701d1d6264d1db366</t>
  </si>
  <si>
    <t>6262fd6ec46c67540b56e086</t>
  </si>
  <si>
    <t>6262fd8ac46c67540b56e087</t>
  </si>
  <si>
    <t>62632c6d01d1d6264d1db367</t>
  </si>
  <si>
    <t>intel mesa intel hd graphics 530</t>
  </si>
  <si>
    <t>62632c7301d1d6264d1db368</t>
  </si>
  <si>
    <t>62632cbac46c67540b56e088</t>
  </si>
  <si>
    <t>62632cd7c46c67540b56e089</t>
  </si>
  <si>
    <t>62632d1e01d1d6264d1db369</t>
  </si>
  <si>
    <t>62632d3901d1d6264d1db36a</t>
  </si>
  <si>
    <t>6266acb601d1d6264d1db36b</t>
  </si>
  <si>
    <t>mali-t830</t>
  </si>
  <si>
    <t>6266acbc01d1d6264d1db36c</t>
  </si>
  <si>
    <t>6266ad20c46c67540b56e08a</t>
  </si>
  <si>
    <t>6266ad4e01d1d6264d1db36d</t>
  </si>
  <si>
    <t>intel hd graphics 4600</t>
  </si>
  <si>
    <t>6266ad5201d1d6264d1db36e</t>
  </si>
  <si>
    <t>6266ad60c46c67540b56e08b</t>
  </si>
  <si>
    <t>6266ada501d1d6264d1db36f</t>
  </si>
  <si>
    <t>6266adb901d1d6264d1db370</t>
  </si>
  <si>
    <t>6266add901d1d6264d1db371</t>
  </si>
  <si>
    <t>6266adea01d1d6264d1db372</t>
  </si>
  <si>
    <t>6266ae2cc46c67540b56e08c</t>
  </si>
  <si>
    <t>6266ae46c46c67540b56e08d</t>
  </si>
  <si>
    <t>6266ae5c01d1d6264d1db373</t>
  </si>
  <si>
    <t>intel hd graphics family</t>
  </si>
  <si>
    <t>6266ae5f01d1d6264d1db374</t>
  </si>
  <si>
    <t>6266aea0c46c67540b56e08e</t>
  </si>
  <si>
    <t>6266aebac46c67540b56e08f</t>
  </si>
  <si>
    <t>6266aefb01d1d6264d1db375</t>
  </si>
  <si>
    <t>6266af1401d1d6264d1db376</t>
  </si>
  <si>
    <t>nvidia geforce gtx 1050</t>
  </si>
  <si>
    <t>norm initTime</t>
  </si>
  <si>
    <t>norm cpu.max</t>
  </si>
  <si>
    <t>norm cpu.min</t>
  </si>
  <si>
    <t>norm cpu.avg</t>
  </si>
  <si>
    <t>norm fps.max</t>
  </si>
  <si>
    <t>norm fps.min</t>
  </si>
  <si>
    <t>norm fps.avg</t>
  </si>
  <si>
    <t>norm heap.max</t>
  </si>
  <si>
    <t>norm heap.min</t>
  </si>
  <si>
    <t>norm heap.avg</t>
  </si>
  <si>
    <t>norm vertexTotal</t>
  </si>
  <si>
    <t>norm trianglesTotal</t>
  </si>
  <si>
    <t>min</t>
  </si>
  <si>
    <t>max</t>
  </si>
  <si>
    <t>nvidia geforce rtx 2070 super x1</t>
  </si>
  <si>
    <t>cpu score</t>
  </si>
  <si>
    <t>norm cpu score</t>
  </si>
  <si>
    <t>fps score</t>
  </si>
  <si>
    <t>norm fps score</t>
  </si>
  <si>
    <t>norm heap score</t>
  </si>
  <si>
    <t>heap score</t>
  </si>
  <si>
    <t>atteiču skaits</t>
  </si>
  <si>
    <t>norm atteiču skaits</t>
  </si>
  <si>
    <t>Atteiču skaits</t>
  </si>
  <si>
    <t>Ideāla punkta attālums</t>
  </si>
  <si>
    <t>Čepina metrikas (lietotnem)</t>
  </si>
  <si>
    <t>Čepina metrikas (ēnotāju pr.)</t>
  </si>
  <si>
    <t>norm Čepina metrikas (lietotnem)</t>
  </si>
  <si>
    <t>norm Čepina metrikas (ēnotāju pr.)</t>
  </si>
  <si>
    <t>Lietojamo bināro failu izmērs</t>
  </si>
  <si>
    <t>Norm lietojamo bināro failu izmērs</t>
  </si>
  <si>
    <t>Izstrādes atkarības</t>
  </si>
  <si>
    <t>Norm izstrādes atkarības</t>
  </si>
  <si>
    <t>Daudz. Obj. Priekš.</t>
  </si>
  <si>
    <t>Norm Daudz. Obj. Priekš.</t>
  </si>
  <si>
    <t>Liela Mer. Obj. Priekš.</t>
  </si>
  <si>
    <t>Norm Liela Mer. Obj. Priekš.</t>
  </si>
  <si>
    <t>norm vertex</t>
  </si>
  <si>
    <t>norm triangles</t>
  </si>
  <si>
    <t>188 - nvidia geforce rtx 3080</t>
  </si>
  <si>
    <t xml:space="preserve">122 - apple m1 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</si>
</sst>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11" fontId="0" fillId="0" borderId="0" xfId="0" applyNumberFormat="1" applyBorder="1"/>
    <xf numFmtId="0" fontId="16" fillId="0" borderId="0" xfId="0" applyFon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'ekseprimetu-dati'!$B$211</c:f>
              <c:strCache>
                <c:ptCount val="1"/>
                <c:pt idx="0">
                  <c:v>wasm-opengl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'ekseprimetu-dati'!$C$211:$H$211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607-A195-842EDCFC5AB2}"/>
            </c:ext>
          </c:extLst>
        </c:ser>
        <c:ser>
          <c:idx val="1"/>
          <c:order val="1"/>
          <c:tx>
            <c:strRef>
              <c:f>'ekseprimetu-dati'!$B$212</c:f>
              <c:strCache>
                <c:ptCount val="1"/>
                <c:pt idx="0">
                  <c:v>webgl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'ekseprimetu-dati'!$C$212:$H$212</c:f>
              <c:numCache>
                <c:formatCode>General</c:formatCode>
                <c:ptCount val="6"/>
                <c:pt idx="0">
                  <c:v>1</c:v>
                </c:pt>
                <c:pt idx="1">
                  <c:v>0.375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607-A195-842EDCFC5AB2}"/>
            </c:ext>
          </c:extLst>
        </c:ser>
        <c:ser>
          <c:idx val="2"/>
          <c:order val="2"/>
          <c:tx>
            <c:strRef>
              <c:f>'ekseprimetu-dati'!$B$213</c:f>
              <c:strCache>
                <c:ptCount val="1"/>
                <c:pt idx="0">
                  <c:v>webgpu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'ekseprimetu-dati'!$C$213:$H$213</c:f>
              <c:numCache>
                <c:formatCode>General</c:formatCode>
                <c:ptCount val="6"/>
                <c:pt idx="0">
                  <c:v>0.10079575596816977</c:v>
                </c:pt>
                <c:pt idx="1">
                  <c:v>1</c:v>
                </c:pt>
                <c:pt idx="2">
                  <c:v>0.35947712418300654</c:v>
                </c:pt>
                <c:pt idx="3">
                  <c:v>0.97127076394125156</c:v>
                </c:pt>
                <c:pt idx="4">
                  <c:v>0.20295037997317836</c:v>
                </c:pt>
                <c:pt idx="5">
                  <c:v>0.20295037997317836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4-4607-A195-842EDCFC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693968"/>
        <c:axId val="1704694384"/>
      </c:barChart>
      <c:catAx>
        <c:axId val="17046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4384"/>
        <c:crosses val="autoZero"/>
        <c:auto val="1"/>
        <c:lblAlgn val="ctr"/>
        <c:lblOffset val="100"/>
        <c:noMultiLvlLbl val="0"/>
      </c:catAx>
      <c:valAx>
        <c:axId val="1704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'ekseprimetu-dati'!$B$216</c:f>
              <c:strCache>
                <c:ptCount val="1"/>
                <c:pt idx="0">
                  <c:v>wasm-opengl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'ekseprimetu-dati'!$C$216:$H$216</c:f>
              <c:numCache>
                <c:formatCode>General</c:formatCode>
                <c:ptCount val="6"/>
                <c:pt idx="0">
                  <c:v>0.88986784140969166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F-4C84-B9B9-7B6DC3D3BD22}"/>
            </c:ext>
          </c:extLst>
        </c:ser>
        <c:ser>
          <c:idx val="1"/>
          <c:order val="1"/>
          <c:tx>
            <c:strRef>
              <c:f>'ekseprimetu-dati'!$B$217</c:f>
              <c:strCache>
                <c:ptCount val="1"/>
                <c:pt idx="0">
                  <c:v>webgl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'ekseprimetu-dati'!$C$217:$H$217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F-4C84-B9B9-7B6DC3D3BD22}"/>
            </c:ext>
          </c:extLst>
        </c:ser>
        <c:ser>
          <c:idx val="2"/>
          <c:order val="2"/>
          <c:tx>
            <c:strRef>
              <c:f>'ekseprimetu-dati'!$B$218</c:f>
              <c:strCache>
                <c:ptCount val="1"/>
                <c:pt idx="0">
                  <c:v>webgpu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'ekseprimetu-dati'!$C$218:$H$218</c:f>
              <c:numCache>
                <c:formatCode>General</c:formatCode>
                <c:ptCount val="6"/>
                <c:pt idx="0">
                  <c:v>0</c:v>
                </c:pt>
                <c:pt idx="1">
                  <c:v>0.60547504025764898</c:v>
                </c:pt>
                <c:pt idx="2">
                  <c:v>1</c:v>
                </c:pt>
                <c:pt idx="3">
                  <c:v>0.47697070198970365</c:v>
                </c:pt>
                <c:pt idx="4">
                  <c:v>0.61983103601600709</c:v>
                </c:pt>
                <c:pt idx="5">
                  <c:v>0.61983103601600709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C84-B9B9-7B6DC3D3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684112"/>
        <c:axId val="1704684944"/>
      </c:barChart>
      <c:catAx>
        <c:axId val="17046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4944"/>
        <c:crosses val="autoZero"/>
        <c:auto val="1"/>
        <c:lblAlgn val="ctr"/>
        <c:lblOffset val="100"/>
        <c:noMultiLvlLbl val="0"/>
      </c:catAx>
      <c:valAx>
        <c:axId val="17046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206</xdr:row>
      <xdr:rowOff>87630</xdr:rowOff>
    </xdr:from>
    <xdr:to>
      <xdr:col>10</xdr:col>
      <xdr:colOff>967740</xdr:colOff>
      <xdr:row>221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20DD5-4791-45E3-A1EF-B84EC166A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222</xdr:row>
      <xdr:rowOff>163830</xdr:rowOff>
    </xdr:from>
    <xdr:to>
      <xdr:col>10</xdr:col>
      <xdr:colOff>1005840</xdr:colOff>
      <xdr:row>237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887CC-4286-412F-B2B9-276D33F1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8"/>
  <sheetViews>
    <sheetView tabSelected="1" topLeftCell="G205" workbookViewId="0">
      <selection activeCell="G222" sqref="G222"/>
    </sheetView>
  </sheetViews>
  <sheetFormatPr defaultRowHeight="14.4" x14ac:dyDescent="0.3"/>
  <cols>
    <col min="1" max="1" width="24.6640625" customWidth="1"/>
    <col min="2" max="2" width="13.88671875" customWidth="1"/>
    <col min="3" max="3" width="12.77734375" customWidth="1"/>
    <col min="4" max="4" width="33" customWidth="1"/>
    <col min="5" max="5" width="23.77734375" customWidth="1"/>
    <col min="6" max="6" width="31.33203125" customWidth="1"/>
    <col min="7" max="7" width="48" customWidth="1"/>
    <col min="8" max="8" width="31" customWidth="1"/>
    <col min="9" max="9" width="26" customWidth="1"/>
    <col min="10" max="10" width="29.33203125" customWidth="1"/>
    <col min="11" max="11" width="16.33203125" customWidth="1"/>
    <col min="12" max="12" width="22.33203125" customWidth="1"/>
    <col min="13" max="13" width="19.21875" customWidth="1"/>
    <col min="14" max="14" width="23.21875" customWidth="1"/>
    <col min="15" max="15" width="19.88671875" customWidth="1"/>
    <col min="16" max="16" width="23.5546875" customWidth="1"/>
    <col min="17" max="17" width="19.88671875" customWidth="1"/>
    <col min="18" max="18" width="22" customWidth="1"/>
    <col min="19" max="19" width="14.77734375" customWidth="1"/>
    <col min="21" max="21" width="16.88671875" customWidth="1"/>
    <col min="23" max="25" width="14" customWidth="1"/>
    <col min="27" max="27" width="14.21875" customWidth="1"/>
    <col min="29" max="29" width="17.6640625" customWidth="1"/>
    <col min="31" max="33" width="14.33203125" customWidth="1"/>
    <col min="34" max="34" width="11.6640625" customWidth="1"/>
    <col min="35" max="35" width="15.21875" customWidth="1"/>
    <col min="36" max="36" width="12.5546875" customWidth="1"/>
    <col min="37" max="37" width="17.6640625" customWidth="1"/>
    <col min="38" max="38" width="12.44140625" customWidth="1"/>
    <col min="39" max="39" width="17.33203125" customWidth="1"/>
    <col min="40" max="40" width="21.21875" customWidth="1"/>
  </cols>
  <sheetData>
    <row r="1" spans="4:18" x14ac:dyDescent="0.3">
      <c r="E1" s="7" t="s">
        <v>26</v>
      </c>
      <c r="F1" s="7" t="s">
        <v>23</v>
      </c>
      <c r="G1" s="1"/>
      <c r="H1" s="1"/>
      <c r="I1" s="1"/>
      <c r="J1" s="1"/>
      <c r="K1" s="1"/>
      <c r="L1" s="1"/>
      <c r="N1" s="1"/>
    </row>
    <row r="2" spans="4:18" x14ac:dyDescent="0.3">
      <c r="E2" t="s">
        <v>252</v>
      </c>
      <c r="F2" t="s">
        <v>252</v>
      </c>
      <c r="H2" s="2"/>
      <c r="I2" s="2"/>
      <c r="J2" s="2"/>
      <c r="K2" s="2"/>
      <c r="L2" s="2"/>
      <c r="N2" s="2"/>
      <c r="O2" s="2"/>
      <c r="P2" s="2"/>
      <c r="Q2" s="2"/>
      <c r="R2" s="2"/>
    </row>
    <row r="3" spans="4:18" x14ac:dyDescent="0.3">
      <c r="D3" t="s">
        <v>22</v>
      </c>
      <c r="E3">
        <f>COUNTIFS(E21:E107, D3, G21:G107, "&lt;&gt;null")</f>
        <v>0</v>
      </c>
      <c r="F3">
        <f>COUNTIFS(E108:E194, D9, G108:G194, "&lt;&gt;null")</f>
        <v>0</v>
      </c>
      <c r="H3" s="2"/>
      <c r="I3" s="2"/>
      <c r="J3" s="2"/>
      <c r="K3" s="2"/>
      <c r="L3" s="2"/>
      <c r="N3" s="2"/>
      <c r="O3" s="2"/>
      <c r="P3" s="2"/>
      <c r="Q3" s="2"/>
      <c r="R3" s="2"/>
    </row>
    <row r="4" spans="4:18" x14ac:dyDescent="0.3">
      <c r="D4" s="2" t="s">
        <v>28</v>
      </c>
      <c r="E4">
        <f>COUNTIFS(E21:E107, D4, G21:G107, "&lt;&gt;null")</f>
        <v>0</v>
      </c>
      <c r="F4">
        <f>COUNTIFS(E108:E194, D10, G108:G194, "&lt;&gt;null")</f>
        <v>0</v>
      </c>
      <c r="H4" s="2"/>
      <c r="I4" s="2"/>
      <c r="J4" s="2"/>
      <c r="K4" s="2"/>
      <c r="L4" s="2"/>
      <c r="N4" s="2"/>
      <c r="O4" s="2"/>
      <c r="P4" s="2"/>
      <c r="Q4" s="2"/>
      <c r="R4" s="2"/>
    </row>
    <row r="5" spans="4:18" x14ac:dyDescent="0.3">
      <c r="D5" s="2" t="s">
        <v>31</v>
      </c>
      <c r="E5">
        <f>COUNTIFS(E21:E107, D5, G21:G107, "&lt;&gt;null")</f>
        <v>22</v>
      </c>
      <c r="F5">
        <f>COUNTIFS(E108:E194, D11, G108:G194, "&lt;&gt;null")</f>
        <v>22</v>
      </c>
      <c r="H5" s="2"/>
      <c r="I5" s="2"/>
      <c r="J5" s="2"/>
      <c r="K5" s="2"/>
      <c r="L5" s="2"/>
      <c r="N5" s="2"/>
      <c r="O5" s="2"/>
      <c r="P5" s="2"/>
      <c r="Q5" s="2"/>
      <c r="R5" s="2"/>
    </row>
    <row r="6" spans="4:18" x14ac:dyDescent="0.3">
      <c r="H6" s="2"/>
      <c r="I6" s="2"/>
      <c r="J6" s="2"/>
      <c r="K6" s="2"/>
      <c r="L6" s="2"/>
      <c r="N6" s="2"/>
      <c r="O6" s="2"/>
      <c r="P6" s="2"/>
      <c r="Q6" s="2"/>
      <c r="R6" s="2"/>
    </row>
    <row r="7" spans="4:18" x14ac:dyDescent="0.3">
      <c r="F7" s="1" t="s">
        <v>241</v>
      </c>
      <c r="H7" s="7" t="s">
        <v>241</v>
      </c>
      <c r="I7" s="2"/>
      <c r="J7" s="7" t="s">
        <v>241</v>
      </c>
      <c r="K7" s="2"/>
      <c r="L7" s="7" t="s">
        <v>241</v>
      </c>
      <c r="N7" s="7" t="s">
        <v>242</v>
      </c>
      <c r="O7" s="2"/>
      <c r="P7" s="7" t="s">
        <v>242</v>
      </c>
      <c r="Q7" s="2"/>
      <c r="R7" s="2"/>
    </row>
    <row r="8" spans="4:18" x14ac:dyDescent="0.3">
      <c r="E8" t="s">
        <v>254</v>
      </c>
      <c r="F8" t="s">
        <v>256</v>
      </c>
      <c r="G8" t="s">
        <v>255</v>
      </c>
      <c r="H8" s="2" t="s">
        <v>257</v>
      </c>
      <c r="I8" s="8" t="s">
        <v>258</v>
      </c>
      <c r="J8" s="8" t="s">
        <v>259</v>
      </c>
      <c r="K8" s="8" t="s">
        <v>260</v>
      </c>
      <c r="L8" s="8" t="s">
        <v>261</v>
      </c>
      <c r="M8" s="8" t="s">
        <v>262</v>
      </c>
      <c r="N8" s="2" t="s">
        <v>263</v>
      </c>
      <c r="O8" s="8" t="s">
        <v>264</v>
      </c>
      <c r="P8" s="8" t="s">
        <v>265</v>
      </c>
      <c r="Q8" t="s">
        <v>253</v>
      </c>
      <c r="R8" s="2"/>
    </row>
    <row r="9" spans="4:18" x14ac:dyDescent="0.3">
      <c r="D9" t="s">
        <v>22</v>
      </c>
      <c r="E9">
        <v>293.5</v>
      </c>
      <c r="F9" s="4">
        <f>(MAX(E9,E10,E11) - E9) / (IF(MAX(E9,E10,E11) - MIN(E9,E10,E11) &gt; 0, MAX(E9,E10,E11) - MIN(E9,E10,E11), 1))</f>
        <v>0</v>
      </c>
      <c r="G9" s="2">
        <v>69</v>
      </c>
      <c r="H9" s="4">
        <f>(MAX(G9,G10,G11) - G9) / (IF(MAX(G9,G10,G11) - MIN(G9,G10,G11) &gt; 0, MAX(G9,G10,G11) - MIN(G9,G10,G11), 1))</f>
        <v>0</v>
      </c>
      <c r="I9" s="2">
        <v>296</v>
      </c>
      <c r="J9" s="4">
        <f>(MAX(I9,I10,I11) - I9) / (IF(MAX(I9,I10,I11) - MIN(I9,I10,I11) &gt; 0, MAX(I9,I10,I11) - MIN(I9,I10,I11), 1))</f>
        <v>0</v>
      </c>
      <c r="K9" s="2">
        <v>10</v>
      </c>
      <c r="L9" s="4">
        <f>(MAX(K9,K10,K11) - K9) / (IF(MAX(K9,K10,K11) - MIN(K9,K10,K11) &gt; 0, MAX(K9,K10,K11) - MIN(K9,K10,K11), 1))</f>
        <v>0</v>
      </c>
      <c r="M9">
        <f>SUMIF($E$108:$E$194, D9, $AO$108:$AO$194)</f>
        <v>25</v>
      </c>
      <c r="N9" s="4">
        <f>(M9 - MIN(M9,M10,M11)) / (IF(MAX(M9,M10,M11) - MIN(M9,M10,M11) &gt; 0, MAX(M9,M10,M11) - MIN(M9,M10,M11), 1))</f>
        <v>1</v>
      </c>
      <c r="O9">
        <f>SUMIF($E$21:$E$107, D9, $AO$21:$AO$107)</f>
        <v>12</v>
      </c>
      <c r="P9" s="4">
        <f>(O9 - MIN(O9,O10,O11)) / (IF(MAX(O9,O10,O11) - MIN(O9,O10,O11) &gt; 0, MAX(O9,O10,O11) - MIN(O9,O10,O11), 1))</f>
        <v>0.70588235294117652</v>
      </c>
      <c r="Q9" s="2">
        <f>SUM(0.17 * (1-F9), 0.17 * (1-H9), 0.07 * (1-J9), 0.07 * (1-L9), 0.26 * (1-N9), 0.26 * (1 - P9))</f>
        <v>0.55647058823529416</v>
      </c>
      <c r="R9" s="2"/>
    </row>
    <row r="10" spans="4:18" x14ac:dyDescent="0.3">
      <c r="D10" s="2" t="s">
        <v>28</v>
      </c>
      <c r="E10">
        <v>160.5</v>
      </c>
      <c r="F10" s="2">
        <f>(MAX(E9,E10,E11) - E10) / (IF(MAX(E9,E10,E11) - MIN(E9,E10,E11) &gt; 0, MAX(E9,E10,E11) - MIN(E9,E10,E11), 1))</f>
        <v>0.93333333333333335</v>
      </c>
      <c r="G10" s="2">
        <v>69</v>
      </c>
      <c r="H10" s="2">
        <f>(MAX(G9,G10,G11) - G10) / (IF(MAX(G9,G10,G11) - MIN(G9,G10,G11) &gt; 0, MAX(G9,G10,G11) - MIN(G9,G10,G11), 1))</f>
        <v>0</v>
      </c>
      <c r="I10" s="2">
        <v>285</v>
      </c>
      <c r="J10" s="2">
        <f>(MAX(I9,I10,I11) - I10) / (IF(MAX(I9,I10,I11) - MIN(I9,I10,I11) &gt; 0, MAX(I9,I10,I11) - MIN(I9,I10,I11), 1))</f>
        <v>1</v>
      </c>
      <c r="K10" s="2">
        <v>2</v>
      </c>
      <c r="L10" s="2">
        <f>(MAX(K9,K10,K11) - K10) / (IF(MAX(K9,K10,K11) - MIN(K9,K10,K11) &gt; 0, MAX(K9,K10,K11) - MIN(K9,K10,K11), 1))</f>
        <v>1</v>
      </c>
      <c r="M10">
        <f>SUMIF($E$108:$E$194, D10, $AO$108:$AO$194)</f>
        <v>2</v>
      </c>
      <c r="N10" s="2">
        <f>(M10 - MIN(M9,M10,M11)) / (IF(MAX(M9,M10,M11) - MIN(M9,M10,M11) &gt; 0, MAX(M9,M10,M11) - MIN(M9,M10,M11), 1))</f>
        <v>0</v>
      </c>
      <c r="O10">
        <f t="shared" ref="O10:O11" si="0">SUMIF($E$21:$E$107, D10, $AO$21:$AO$107)</f>
        <v>17</v>
      </c>
      <c r="P10" s="2">
        <f>(O10 - MIN(O9,O10,O11)) / (IF(MAX(O9,O10,O11) - MIN(O9,O10,O11) &gt; 0, MAX(O9,O10,O11) - MIN(O9,O10,O11), 1))</f>
        <v>1</v>
      </c>
      <c r="Q10" s="2">
        <f t="shared" ref="Q10:Q11" si="1">SUM(0.17 * (1-F10), 0.17 * (1-H10), 0.07 * (1-J10), 0.07 * (1-L10), 0.26 * (1-N10), 0.26 * (1 - P10))</f>
        <v>0.44133333333333336</v>
      </c>
      <c r="R10" s="2"/>
    </row>
    <row r="11" spans="4:18" x14ac:dyDescent="0.3">
      <c r="D11" s="2" t="s">
        <v>31</v>
      </c>
      <c r="E11">
        <v>151</v>
      </c>
      <c r="F11" s="3">
        <f>(MAX(E9,E10,E11) - E11) / (IF(MAX(E9,E10,E11) - MIN(E9,E10,E11) &gt; 0, MAX(E9,E10,E11) - MIN(E9,E10,E11), 1))</f>
        <v>1</v>
      </c>
      <c r="G11" s="2">
        <v>68</v>
      </c>
      <c r="H11" s="3">
        <f>(MAX(G9,G10,G11) - G11) / (IF(MAX(G9,G10,G11) - MIN(G9,G10,G11) &gt; 0, MAX(G9,G10,G11) - MIN(G9,G10,G11), 1))</f>
        <v>1</v>
      </c>
      <c r="I11" s="2">
        <v>288</v>
      </c>
      <c r="J11" s="3">
        <f>(MAX(I9,I10,I11) - I11) / (IF(MAX(I9,I10,I11) - MIN(I9,I10,I11) &gt; 0, MAX(I9,I10,I11) - MIN(I9,I10,I11), 1))</f>
        <v>0.72727272727272729</v>
      </c>
      <c r="K11" s="2">
        <v>5</v>
      </c>
      <c r="L11" s="3">
        <f>(MAX(K9,K10,K11) - K11) / (IF(MAX(K9,K10,K11) - MIN(K9,K10,K11) &gt; 0, MAX(K9,K10,K11) - MIN(K9,K10,K11), 1))</f>
        <v>0.625</v>
      </c>
      <c r="M11">
        <f>SUMIF($E$108:$E$194, D11, $AO$108:$AO$194)</f>
        <v>2</v>
      </c>
      <c r="N11" s="3">
        <f>(M11 - MIN(M9,M10,M11)) / (IF(MAX(M9,M10,M11) - MIN(M9,M10,M11) &gt; 0, MAX(M9,M10,M11) - MIN(M9,M10,M11), 1))</f>
        <v>0</v>
      </c>
      <c r="O11">
        <f t="shared" si="0"/>
        <v>0</v>
      </c>
      <c r="P11" s="3">
        <f>(O11 - MIN(O9,O10,O11)) / (IF(MAX(O9,O10,O11) - MIN(O9,O10,O11) &gt; 0, MAX(O9,O10,O11) - MIN(O9,O10,O11), 1))</f>
        <v>0</v>
      </c>
      <c r="Q11" s="2">
        <f t="shared" si="1"/>
        <v>0.56534090909090917</v>
      </c>
      <c r="R11" s="2"/>
    </row>
    <row r="19" spans="1:41" x14ac:dyDescent="0.3">
      <c r="I19" s="1" t="s">
        <v>241</v>
      </c>
      <c r="K19" s="1" t="s">
        <v>241</v>
      </c>
      <c r="M19" s="1" t="s">
        <v>241</v>
      </c>
      <c r="O19" s="1" t="s">
        <v>241</v>
      </c>
      <c r="P19" s="1"/>
      <c r="Q19" s="1" t="s">
        <v>242</v>
      </c>
      <c r="S19" s="1" t="s">
        <v>242</v>
      </c>
      <c r="U19" s="1" t="s">
        <v>242</v>
      </c>
      <c r="W19" s="1" t="s">
        <v>242</v>
      </c>
      <c r="X19" s="1"/>
      <c r="Y19" s="1"/>
      <c r="AA19" s="1" t="s">
        <v>241</v>
      </c>
      <c r="AC19" s="1" t="s">
        <v>241</v>
      </c>
      <c r="AE19" s="1" t="s">
        <v>241</v>
      </c>
      <c r="AF19" s="1"/>
      <c r="AG19" s="1" t="s">
        <v>242</v>
      </c>
      <c r="AI19" s="1" t="s">
        <v>242</v>
      </c>
      <c r="AK19" s="1" t="s">
        <v>242</v>
      </c>
      <c r="AM19" s="1" t="s">
        <v>241</v>
      </c>
    </row>
    <row r="20" spans="1:41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229</v>
      </c>
      <c r="J20" t="s">
        <v>8</v>
      </c>
      <c r="K20" t="s">
        <v>230</v>
      </c>
      <c r="L20" t="s">
        <v>9</v>
      </c>
      <c r="M20" t="s">
        <v>231</v>
      </c>
      <c r="N20" t="s">
        <v>10</v>
      </c>
      <c r="O20" t="s">
        <v>232</v>
      </c>
      <c r="P20" t="s">
        <v>244</v>
      </c>
      <c r="Q20" t="s">
        <v>245</v>
      </c>
      <c r="R20" t="s">
        <v>11</v>
      </c>
      <c r="S20" t="s">
        <v>233</v>
      </c>
      <c r="T20" t="s">
        <v>12</v>
      </c>
      <c r="U20" t="s">
        <v>234</v>
      </c>
      <c r="V20" t="s">
        <v>13</v>
      </c>
      <c r="W20" t="s">
        <v>235</v>
      </c>
      <c r="X20" t="s">
        <v>246</v>
      </c>
      <c r="Y20" t="s">
        <v>247</v>
      </c>
      <c r="Z20" t="s">
        <v>14</v>
      </c>
      <c r="AA20" t="s">
        <v>236</v>
      </c>
      <c r="AB20" t="s">
        <v>15</v>
      </c>
      <c r="AC20" t="s">
        <v>237</v>
      </c>
      <c r="AD20" t="s">
        <v>16</v>
      </c>
      <c r="AE20" t="s">
        <v>238</v>
      </c>
      <c r="AF20" t="s">
        <v>249</v>
      </c>
      <c r="AG20" t="s">
        <v>248</v>
      </c>
      <c r="AH20" t="s">
        <v>17</v>
      </c>
      <c r="AI20" t="s">
        <v>239</v>
      </c>
      <c r="AJ20" t="s">
        <v>18</v>
      </c>
      <c r="AK20" t="s">
        <v>240</v>
      </c>
      <c r="AL20" t="s">
        <v>250</v>
      </c>
      <c r="AM20" t="s">
        <v>251</v>
      </c>
      <c r="AN20" t="s">
        <v>253</v>
      </c>
      <c r="AO20" t="s">
        <v>241</v>
      </c>
    </row>
    <row r="21" spans="1:41" s="2" customFormat="1" x14ac:dyDescent="0.3">
      <c r="A21" s="2" t="s">
        <v>197</v>
      </c>
      <c r="B21" s="2" t="s">
        <v>20</v>
      </c>
      <c r="C21" s="2" t="s">
        <v>21</v>
      </c>
      <c r="D21" s="2" t="s">
        <v>194</v>
      </c>
      <c r="E21" s="2" t="s">
        <v>22</v>
      </c>
      <c r="F21" s="2" t="s">
        <v>26</v>
      </c>
      <c r="G21" s="2" t="s">
        <v>24</v>
      </c>
      <c r="H21" s="2">
        <v>1573</v>
      </c>
      <c r="I21" s="2">
        <f>(MAX(H21,H22) - H21) / (MAX(H21,H22) - MIN(H21,H22))</f>
        <v>1</v>
      </c>
      <c r="J21" s="2">
        <v>1</v>
      </c>
      <c r="K21" s="4">
        <f>(MAX(J21,J22,J23) - J21) / (IF(MAX(J21,J22,J23) - MIN(J21,J22,J23) &gt; 0, MAX(J21,J22,J23) - MIN(J21,J22,J23), 1))</f>
        <v>0</v>
      </c>
      <c r="L21" s="2">
        <v>0</v>
      </c>
      <c r="M21" s="4">
        <f>(MAX(L21,L22,L23) - L21) / (IF(MAX(L21,L22,L23) - MIN(L21,L22,L23) &gt; 0, MAX(L21,L22,L23) - MIN(L21,L22,L23), 1))</f>
        <v>0</v>
      </c>
      <c r="N21" s="2">
        <v>1</v>
      </c>
      <c r="O21" s="4">
        <f>(MAX(N21,N22,N23) - N21) / (IF(MAX(N21,N22,N23) - MIN(N21,N22,N23) &gt; 0, MAX(N21,N22,N23) - MIN(N21,N22,N23), 1))</f>
        <v>0</v>
      </c>
      <c r="P21" s="2">
        <f t="shared" ref="P21:P84" si="2">IF(ISNUMBER((K21+M21+O21)/3), (K21+M21+O21)/3, 0)</f>
        <v>0</v>
      </c>
      <c r="Q21" s="4">
        <f>(P21 - MIN(P21,P22,P23)) / (IF(MAX(P21,P22,P23) - MIN(P21,P22,P23) &gt; 0, MAX(P21,P22,P23) - MIN(P21,P22,P23), 1))</f>
        <v>0</v>
      </c>
      <c r="R21" s="2">
        <v>60</v>
      </c>
      <c r="S21" s="4">
        <f>(R21 - MIN(R21,R22,R23)) / (IF(MAX(R21,R22,R23) - MIN(R21,R22,R23) &gt; 0, MAX(R21,R22,R23) - MIN(R21,R22,R23), 1))</f>
        <v>0</v>
      </c>
      <c r="T21" s="2">
        <v>1</v>
      </c>
      <c r="U21" s="4">
        <f>(T21 - MIN(T21,T22,T23)) / (IF(MAX(T21,T22,T23) - MIN(T21,T22,T23) &gt; 0, MAX(T21,T22,T23) - MIN(T21,T22,T23), 1))</f>
        <v>0</v>
      </c>
      <c r="V21" s="2">
        <v>57</v>
      </c>
      <c r="W21" s="4">
        <f>(V21 - MIN(V21,V22,V23)) / (IF(MAX(V21,V22,V23) - MIN(V21,V22,V23) &gt; 0, MAX(V21,V22,V23) - MIN(V21,V22,V23), 1))</f>
        <v>0</v>
      </c>
      <c r="X21" s="2">
        <f>IF(ISNUMBER((S21+U21+W21)/3), (S21+U21+W21)/3, 0)</f>
        <v>0</v>
      </c>
      <c r="Y21" s="4">
        <f>(X21 - MIN(X21,X22,X23)) / (IF(MAX(X21,X22,X23) - MIN(X21,X22,X23) &gt; 0, MAX(X21,X22,X23) - MIN(X21,X22,X23), 1))</f>
        <v>0</v>
      </c>
      <c r="Z21" s="2">
        <v>18.40591431</v>
      </c>
      <c r="AA21" s="4">
        <f>(MAX(Z21,Z22,Z23) - Z21) / (IF(MAX(Z21,Z22,Z23) - MIN(Z21,Z22,Z23) &gt; 0, MAX(Z21,Z22,Z23) - MIN(Z21,Z22,Z23), 1))</f>
        <v>0</v>
      </c>
      <c r="AB21" s="2">
        <v>18.40591431</v>
      </c>
      <c r="AC21" s="4">
        <f>(MAX(AB21,AB22,AB23) - AB21) / (IF(MAX(AB21,AB22,AB23) - MIN(AB21,AB22,AB23) &gt; 0, MAX(AB21,AB22,AB23) - MIN(AB21,AB22,AB23), 1))</f>
        <v>0</v>
      </c>
      <c r="AD21" s="2">
        <v>18.40591431</v>
      </c>
      <c r="AE21" s="4">
        <f>(MAX(AD21,AD22,AD23) - AD21) / (IF(MAX(AD21,AD22,AD23) - MIN(AD21,AD22,AD23) &gt; 0, MAX(AD21,AD22,AD23) - MIN(AD21,AD22,AD23), 1))</f>
        <v>0</v>
      </c>
      <c r="AF21" s="2">
        <f>IF(ISNUMBER((AA21+AC21+AE21)/3), (AA21+AC21+AE21)/3, 0)</f>
        <v>0</v>
      </c>
      <c r="AG21" s="4">
        <f>(AF21 - MIN(AF21,AF22,AF23)) / (IF(MAX(AF21,AF22,AF23) - MIN(AF21,AF22,AF23) &gt; 0, MAX(AF21,AF22,AF23) - MIN(AF21,AF22,AF23), 1))</f>
        <v>0</v>
      </c>
      <c r="AH21" s="2">
        <v>240048</v>
      </c>
      <c r="AI21" s="4">
        <f>IF(ISNUMBER(AH21), (AH21 - MIN(AH21,AH22,AH23)) / (IF(MAX(AH21,AH22,AH23) - MIN(AH21,AH22,AH23) &gt; 0, MAX(AH21,AH22,AH23) - MIN(AH21,AH22,AH23), 1)), 0)</f>
        <v>0</v>
      </c>
      <c r="AJ21" s="2">
        <v>80016</v>
      </c>
      <c r="AK21" s="4">
        <f>IF(ISNUMBER(AJ21), (AJ21 - MIN(AJ21,AJ22,AJ23)) / (IF(MAX(AJ21,AJ22,AJ23) - MIN(AJ21,AJ22,AJ23) &gt; 0, MAX(AJ21,AJ22,AJ23) - MIN(AJ21,AJ22,AJ23), 1)), 0)</f>
        <v>0</v>
      </c>
      <c r="AL21" s="2">
        <f>IF(G21 &lt;&gt; "null",1,0)</f>
        <v>0</v>
      </c>
      <c r="AM21" s="4">
        <f>(MAX(AL21,AL22,AL23) - AL21) / (IF(MAX(AL21,AL22,AL23) - MIN(AL21,AL22,AL23) &gt; 0, MAX(AL21,AL22,AL23) - MIN(AL21,AL22,AL23), 1))</f>
        <v>1</v>
      </c>
      <c r="AN21" s="2">
        <f>SUM(0.06 * (1 - I21), 0.27 * (1 - Q21), 0.27 * (1 - Y21), 0.27 * (1 - AG21), 0.13 * (1 - AM21))</f>
        <v>0.81</v>
      </c>
      <c r="AO21" s="2">
        <f>IF(MIN(AN21:AN23) - AN21 = 0, 1, 0)</f>
        <v>0</v>
      </c>
    </row>
    <row r="22" spans="1:41" s="2" customFormat="1" x14ac:dyDescent="0.3">
      <c r="A22" s="2" t="s">
        <v>199</v>
      </c>
      <c r="B22" s="2" t="s">
        <v>20</v>
      </c>
      <c r="C22" s="2" t="s">
        <v>21</v>
      </c>
      <c r="D22" s="2" t="s">
        <v>194</v>
      </c>
      <c r="E22" s="2" t="s">
        <v>28</v>
      </c>
      <c r="F22" s="2" t="s">
        <v>26</v>
      </c>
      <c r="G22" s="2" t="s">
        <v>24</v>
      </c>
      <c r="H22" s="2">
        <v>2045</v>
      </c>
      <c r="I22" s="2">
        <f>(MAX(H21,H22) - H22) / (MAX(H21,H22) - MIN(H21,H22))</f>
        <v>0</v>
      </c>
      <c r="J22" s="2">
        <v>1</v>
      </c>
      <c r="K22" s="2">
        <f>(MAX(J21,J22,J23) - J22) / (IF(MAX(J21,J22,J23) - MIN(J21,J22,J23) &gt; 0, MAX(J21,J22,J23) - MIN(J21,J22,J23), 1))</f>
        <v>0</v>
      </c>
      <c r="L22" s="2">
        <v>0</v>
      </c>
      <c r="M22" s="2">
        <f>(MAX(L21,L22,L23) - L22) / (IF(MAX(L21,L22,L23) - MIN(L21,L22,L23) &gt; 0, MAX(L21,L22,L23) - MIN(L21,L22,L23), 1))</f>
        <v>0</v>
      </c>
      <c r="N22" s="2">
        <v>1</v>
      </c>
      <c r="O22" s="2">
        <f>(MAX(N21,N22,N23) - N22) / (IF(MAX(N21,N22,N23) - MIN(N21,N22,N23) &gt; 0, MAX(N21,N22,N23) - MIN(N21,N22,N23), 1))</f>
        <v>0</v>
      </c>
      <c r="P22" s="2">
        <f t="shared" si="2"/>
        <v>0</v>
      </c>
      <c r="Q22" s="2">
        <f>(P22 - MIN(P21,P22,P23)) / (IF(MAX(P21,P22,P23) - MIN(P21,P22,P23) &gt; 0, MAX(P21,P22,P23) - MIN(P21,P22,P23), 1))</f>
        <v>0</v>
      </c>
      <c r="R22" s="2">
        <v>60</v>
      </c>
      <c r="S22" s="2">
        <f>(R22 - MIN(R21,R22,R23)) / (IF(MAX(R21,R22,R23) - MIN(R21,R22,R23) &gt; 0, MAX(R21,R22,R23) - MIN(R21,R22,R23), 1))</f>
        <v>0</v>
      </c>
      <c r="T22" s="2">
        <v>60</v>
      </c>
      <c r="U22" s="2">
        <f>(T22 - MIN(T21,T22,T23)) / (IF(MAX(T21,T22,T23) - MIN(T21,T22,T23) &gt; 0, MAX(T21,T22,T23) - MIN(T21,T22,T23), 1))</f>
        <v>1</v>
      </c>
      <c r="V22" s="2">
        <v>60</v>
      </c>
      <c r="W22" s="2">
        <f>(V22 - MIN(V21,V22,V23)) / (IF(MAX(V21,V22,V23) - MIN(V21,V22,V23) &gt; 0, MAX(V21,V22,V23) - MIN(V21,V22,V23), 1))</f>
        <v>1</v>
      </c>
      <c r="X22" s="2">
        <f t="shared" ref="X22:X84" si="3">IF(ISNUMBER((S22+U22+W22)/3), (S22+U22+W22)/3, 0)</f>
        <v>0.66666666666666663</v>
      </c>
      <c r="Y22" s="2">
        <f>(X22 - MIN(X21,X22,X23)) / (IF(MAX(X21,X22,X23) - MIN(X21,X22,X23) &gt; 0, MAX(X21,X22,X23) - MIN(X21,X22,X23), 1))</f>
        <v>1</v>
      </c>
      <c r="Z22" s="2">
        <v>18.40591431</v>
      </c>
      <c r="AA22" s="2">
        <f>(MAX(Z21,Z22,Z23) - Z22) / (IF(MAX(Z21,Z22,Z23) - MIN(Z21,Z22,Z23) &gt; 0, MAX(Z21,Z22,Z23) - MIN(Z21,Z22,Z23), 1))</f>
        <v>0</v>
      </c>
      <c r="AB22" s="2">
        <v>18.40591431</v>
      </c>
      <c r="AC22" s="2">
        <f>(MAX(AB21,AB22,AB23) - AB22) / (IF(MAX(AB21,AB22,AB23) - MIN(AB21,AB22,AB23) &gt; 0, MAX(AB21,AB22,AB23) - MIN(AB21,AB22,AB23), 1))</f>
        <v>0</v>
      </c>
      <c r="AD22" s="2">
        <v>18.40591431</v>
      </c>
      <c r="AE22" s="2">
        <f>(MAX(AD21,AD22,AD23) - AD22) / (IF(MAX(AD21,AD22,AD23) - MIN(AD21,AD22,AD23) &gt; 0, MAX(AD21,AD22,AD23) - MIN(AD21,AD22,AD23), 1))</f>
        <v>0</v>
      </c>
      <c r="AF22" s="2">
        <f t="shared" ref="AF22:AF85" si="4">IF(ISNUMBER((AA22+AC22+AE22)/3), (AA22+AC22+AE22)/3, 0)</f>
        <v>0</v>
      </c>
      <c r="AG22" s="2">
        <f>(AF22 - MIN(AF21,AF22,AF23)) / (IF(MAX(AF21,AF22,AF23) - MIN(AF21,AF22,AF23) &gt; 0, MAX(AF21,AF22,AF23) - MIN(AF21,AF22,AF23), 1))</f>
        <v>0</v>
      </c>
      <c r="AH22" s="2">
        <v>240048</v>
      </c>
      <c r="AI22" s="2">
        <f>IF(ISNUMBER(AH22), (AH22 - MIN(AH21,AH22,AH23)) / (IF(MAX(AH21,AH22,AH23) - MIN(AH21,AH22,AH23) &gt; 0, MAX(AH21,AH22,AH23) - MIN(AH21,AH22,AH23), 1)), 0)</f>
        <v>0</v>
      </c>
      <c r="AJ22" s="2">
        <v>80016</v>
      </c>
      <c r="AK22" s="2">
        <f>IF(ISNUMBER(AJ22), (AJ22 - MIN(AJ21,AJ22,AJ23)) / (IF(MAX(AJ21,AJ22,AJ23) - MIN(AJ21,AJ22,AJ23) &gt; 0, MAX(AJ21,AJ22,AJ23) - MIN(AJ21,AJ22,AJ23), 1)), 0)</f>
        <v>0</v>
      </c>
      <c r="AL22" s="2">
        <f t="shared" ref="AL22:AL85" si="5">IF(G22 &lt;&gt; "null",1,0)</f>
        <v>0</v>
      </c>
      <c r="AM22" s="2">
        <f>(MAX(AL21,AL22,AL23) - AL22) / (IF(MAX(AL21,AL22,AL23) - MIN(AL21,AL22,AL23) &gt; 0, MAX(AL21,AL22,AL23) - MIN(AL21,AL22,AL23), 1))</f>
        <v>1</v>
      </c>
      <c r="AN22" s="2">
        <f t="shared" ref="AN22:AN85" si="6">SUM(0.06 * (1 - I22), 0.27 * (1 - Q22), 0.27 * (1 - Y22), 0.27 * (1 - AG22), 0.13 * (1 - AM22))</f>
        <v>0.60000000000000009</v>
      </c>
      <c r="AO22" s="2">
        <f>IF(MIN(AN21:AN23) - AN22 = 0, 1, 0)</f>
        <v>1</v>
      </c>
    </row>
    <row r="23" spans="1:41" s="3" customFormat="1" x14ac:dyDescent="0.3">
      <c r="A23" s="3" t="s">
        <v>195</v>
      </c>
      <c r="B23" s="3" t="s">
        <v>6</v>
      </c>
      <c r="C23" s="3" t="s">
        <v>21</v>
      </c>
      <c r="D23" s="3" t="s">
        <v>194</v>
      </c>
      <c r="E23" s="3" t="s">
        <v>31</v>
      </c>
      <c r="F23" s="3" t="s">
        <v>26</v>
      </c>
      <c r="G23" s="3" t="s">
        <v>32</v>
      </c>
      <c r="H23" s="3" t="s">
        <v>24</v>
      </c>
      <c r="J23" s="3" t="s">
        <v>24</v>
      </c>
      <c r="K23" s="3" t="e">
        <f>(MAX(J21,J22,J23) - J23) / (IF(MAX(J21,J22,J23) - MIN(J21,J22,J23) &gt; 0, MAX(J21,J22,J23) - MIN(J21,J22,J23), 1))</f>
        <v>#VALUE!</v>
      </c>
      <c r="L23" s="3" t="s">
        <v>24</v>
      </c>
      <c r="M23" s="3" t="e">
        <f>(MAX(L21,L22,L23) - L23) / (IF(MAX(L21,L22,L23) - MIN(L21,L22,L23) &gt; 0, MAX(L21,L22,L23) - MIN(L21,L22,L23), 1))</f>
        <v>#VALUE!</v>
      </c>
      <c r="N23" s="3" t="s">
        <v>24</v>
      </c>
      <c r="O23" s="3" t="e">
        <f>(MAX(N21,N22,N23) - N23) / (IF(MAX(N21,N22,N23) - MIN(N21,N22,N23) &gt; 0, MAX(N21,N22,N23) - MIN(N21,N22,N23), 1))</f>
        <v>#VALUE!</v>
      </c>
      <c r="P23" s="2">
        <f t="shared" si="2"/>
        <v>0</v>
      </c>
      <c r="Q23" s="3">
        <f>(P23 - MIN(P21,P22,P23)) / (IF(MAX(P21,P22,P23) - MIN(P21,P22,P23) &gt; 0, MAX(P21,P22,P23) - MIN(P21,P22,P23), 1))</f>
        <v>0</v>
      </c>
      <c r="R23" s="3" t="s">
        <v>24</v>
      </c>
      <c r="S23" s="3" t="e">
        <f>(R23 - MIN(R21,R22,R23)) / (IF(MAX(R21,R22,R23) - MIN(R21,R22,R23) &gt; 0, MAX(R21,R22,R23) - MIN(R21,R22,R23), 1))</f>
        <v>#VALUE!</v>
      </c>
      <c r="T23" s="3" t="s">
        <v>24</v>
      </c>
      <c r="U23" s="3" t="e">
        <f>(T23 - MIN(T21,T22,T23)) / (IF(MAX(T21,T22,T23) - MIN(T21,T22,T23) &gt; 0, MAX(T21,T22,T23) - MIN(T21,T22,T23), 1))</f>
        <v>#VALUE!</v>
      </c>
      <c r="V23" s="3" t="s">
        <v>24</v>
      </c>
      <c r="W23" s="3" t="e">
        <f>(V23 - MIN(V21,V22,V23)) / (IF(MAX(V21,V22,V23) - MIN(V21,V22,V23) &gt; 0, MAX(V21,V22,V23) - MIN(V21,V22,V23), 1))</f>
        <v>#VALUE!</v>
      </c>
      <c r="X23" s="2">
        <f t="shared" si="3"/>
        <v>0</v>
      </c>
      <c r="Y23" s="3">
        <f>(X23 - MIN(X21,X22,X23)) / (IF(MAX(X21,X22,X23) - MIN(X21,X22,X23) &gt; 0, MAX(X21,X22,X23) - MIN(X21,X22,X23), 1))</f>
        <v>0</v>
      </c>
      <c r="Z23" s="3" t="s">
        <v>24</v>
      </c>
      <c r="AA23" s="3" t="e">
        <f>(MAX(Z21,Z22,Z23) - Z23) / (IF(MAX(Z21,Z22,Z23) - MIN(Z21,Z22,Z23) &gt; 0, MAX(Z21,Z22,Z23) - MIN(Z21,Z22,Z23), 1))</f>
        <v>#VALUE!</v>
      </c>
      <c r="AB23" s="3" t="s">
        <v>24</v>
      </c>
      <c r="AC23" s="3" t="e">
        <f>(MAX(AB21,AB22,AB23) - AB23) / (IF(MAX(AB21,AB22,AB23) - MIN(AB21,AB22,AB23) &gt; 0, MAX(AB21,AB22,AB23) - MIN(AB21,AB22,AB23), 1))</f>
        <v>#VALUE!</v>
      </c>
      <c r="AD23" s="3" t="s">
        <v>24</v>
      </c>
      <c r="AE23" s="3" t="e">
        <f>(MAX(AD21,AD22,AD23) - AD23) / (IF(MAX(AD21,AD22,AD23) - MIN(AD21,AD22,AD23) &gt; 0, MAX(AD21,AD22,AD23) - MIN(AD21,AD22,AD23), 1))</f>
        <v>#VALUE!</v>
      </c>
      <c r="AF23" s="2">
        <f t="shared" si="4"/>
        <v>0</v>
      </c>
      <c r="AG23" s="3">
        <f>(AF23 - MIN(AF21,AF22,AF23)) / (IF(MAX(AF21,AF22,AF23) - MIN(AF21,AF22,AF23) &gt; 0, MAX(AF21,AF22,AF23) - MIN(AF21,AF22,AF23), 1))</f>
        <v>0</v>
      </c>
      <c r="AH23" s="3" t="s">
        <v>24</v>
      </c>
      <c r="AI23" s="3">
        <f>IF(ISNUMBER(AH23), (AH23 - MIN(AH21,AH22,AH23)) / (IF(MAX(AH21,AH22,AH23) - MIN(AH21,AH22,AH23) &gt; 0, MAX(AH21,AH22,AH23) - MIN(AH21,AH22,AH23), 1)), 0)</f>
        <v>0</v>
      </c>
      <c r="AJ23" s="3" t="s">
        <v>24</v>
      </c>
      <c r="AK23" s="3">
        <f>IF(ISNUMBER(AJ23), (AJ23 - MIN(AJ21,AJ22,AJ23)) / (IF(MAX(AJ21,AJ22,AJ23) - MIN(AJ21,AJ22,AJ23) &gt; 0, MAX(AJ21,AJ22,AJ23) - MIN(AJ21,AJ22,AJ23), 1)), 0)</f>
        <v>0</v>
      </c>
      <c r="AL23" s="2">
        <f t="shared" si="5"/>
        <v>1</v>
      </c>
      <c r="AM23" s="3">
        <f>(MAX(AL21,AL22,AL23) - AL23) / (IF(MAX(AL21,AL22,AL23) - MIN(AL21,AL22,AL23) &gt; 0, MAX(AL21,AL22,AL23) - MIN(AL21,AL22,AL23), 1))</f>
        <v>0</v>
      </c>
      <c r="AN23" s="2">
        <f t="shared" si="6"/>
        <v>1</v>
      </c>
      <c r="AO23" s="2">
        <f>IF(MIN(AN21:AN23) - AN23 = 0, 1, 0)</f>
        <v>0</v>
      </c>
    </row>
    <row r="24" spans="1:41" s="4" customFormat="1" x14ac:dyDescent="0.3">
      <c r="A24" s="4" t="s">
        <v>43</v>
      </c>
      <c r="B24" s="4" t="s">
        <v>20</v>
      </c>
      <c r="C24" s="4" t="s">
        <v>21</v>
      </c>
      <c r="D24" s="4" t="s">
        <v>42</v>
      </c>
      <c r="E24" s="4" t="s">
        <v>22</v>
      </c>
      <c r="F24" s="4" t="s">
        <v>26</v>
      </c>
      <c r="G24" s="4" t="s">
        <v>24</v>
      </c>
      <c r="H24" s="4">
        <v>5300</v>
      </c>
      <c r="I24" s="4">
        <f>(MAX(H24,H25) - H24) / (MAX(H24,H25) - MIN(H24,H25))</f>
        <v>0</v>
      </c>
      <c r="J24" s="4">
        <v>1</v>
      </c>
      <c r="K24" s="4">
        <f>(MAX(J24,J25,J26) - J24) / (IF(MAX(J24,J25,J26) - MIN(J24,J25,J26) &gt; 0, MAX(J24,J25,J26) - MIN(J24,J25,J26), 1))</f>
        <v>0</v>
      </c>
      <c r="L24" s="4">
        <v>1</v>
      </c>
      <c r="M24" s="4">
        <f t="shared" ref="M24" si="7">(MAX(L24,L25,L26) - L24) / (IF(MAX(L24,L25,L26) - MIN(L24,L25,L26) &gt; 0, MAX(L24,L25,L26) - MIN(L24,L25,L26), 1))</f>
        <v>0</v>
      </c>
      <c r="N24" s="4">
        <v>1</v>
      </c>
      <c r="O24" s="4">
        <f>(MAX(N24,N25,N26) - N24) / (IF(MAX(N24,N25,N26) - MIN(N24,N25,N26) &gt; 0, MAX(N24,N25,N26) - MIN(N24,N25,N26), 1))</f>
        <v>0</v>
      </c>
      <c r="P24" s="2">
        <f t="shared" si="2"/>
        <v>0</v>
      </c>
      <c r="Q24" s="4">
        <f t="shared" ref="Q24" si="8">(P24 - MIN(P24,P25,P26)) / (IF(MAX(P24,P25,P26) - MIN(P24,P25,P26) &gt; 0, MAX(P24,P25,P26) - MIN(P24,P25,P26), 1))</f>
        <v>0</v>
      </c>
      <c r="R24" s="4">
        <v>60</v>
      </c>
      <c r="S24" s="4">
        <f t="shared" ref="S24" si="9">(R24 - MIN(R24,R25,R26)) / (IF(MAX(R24,R25,R26) - MIN(R24,R25,R26) &gt; 0, MAX(R24,R25,R26) - MIN(R24,R25,R26), 1))</f>
        <v>0</v>
      </c>
      <c r="T24" s="4">
        <v>46</v>
      </c>
      <c r="U24" s="4">
        <f t="shared" ref="U24" si="10">(T24 - MIN(T24,T25,T26)) / (IF(MAX(T24,T25,T26) - MIN(T24,T25,T26) &gt; 0, MAX(T24,T25,T26) - MIN(T24,T25,T26), 1))</f>
        <v>0</v>
      </c>
      <c r="V24" s="4">
        <v>56</v>
      </c>
      <c r="W24" s="4">
        <f t="shared" ref="W24" si="11">(V24 - MIN(V24,V25,V26)) / (IF(MAX(V24,V25,V26) - MIN(V24,V25,V26) &gt; 0, MAX(V24,V25,V26) - MIN(V24,V25,V26), 1))</f>
        <v>1</v>
      </c>
      <c r="X24" s="2">
        <f t="shared" si="3"/>
        <v>0.33333333333333331</v>
      </c>
      <c r="Y24" s="4">
        <f t="shared" ref="Y24" si="12">(X24 - MIN(X24,X25,X26)) / (IF(MAX(X24,X25,X26) - MIN(X24,X25,X26) &gt; 0, MAX(X24,X25,X26) - MIN(X24,X25,X26), 1))</f>
        <v>1</v>
      </c>
      <c r="Z24" s="4">
        <v>9.5367431600000003</v>
      </c>
      <c r="AA24" s="4">
        <f t="shared" ref="AA24" si="13">(MAX(Z24,Z25,Z26) - Z24) / (IF(MAX(Z24,Z25,Z26) - MIN(Z24,Z25,Z26) &gt; 0, MAX(Z24,Z25,Z26) - MIN(Z24,Z25,Z26), 1))</f>
        <v>0</v>
      </c>
      <c r="AB24" s="4">
        <v>9.5367431600000003</v>
      </c>
      <c r="AC24" s="4">
        <f t="shared" ref="AC24" si="14">(MAX(AB24,AB25,AB26) - AB24) / (IF(MAX(AB24,AB25,AB26) - MIN(AB24,AB25,AB26) &gt; 0, MAX(AB24,AB25,AB26) - MIN(AB24,AB25,AB26), 1))</f>
        <v>0</v>
      </c>
      <c r="AD24" s="4">
        <v>9.5367431600000003</v>
      </c>
      <c r="AE24" s="4">
        <f t="shared" ref="AE24" si="15">(MAX(AD24,AD25,AD26) - AD24) / (IF(MAX(AD24,AD25,AD26) - MIN(AD24,AD25,AD26) &gt; 0, MAX(AD24,AD25,AD26) - MIN(AD24,AD25,AD26), 1))</f>
        <v>0</v>
      </c>
      <c r="AF24" s="2">
        <f t="shared" si="4"/>
        <v>0</v>
      </c>
      <c r="AG24" s="4">
        <f t="shared" ref="AG24" si="16">(AF24 - MIN(AF24,AF25,AF26)) / (IF(MAX(AF24,AF25,AF26) - MIN(AF24,AF25,AF26) &gt; 0, MAX(AF24,AF25,AF26) - MIN(AF24,AF25,AF26), 1))</f>
        <v>0</v>
      </c>
      <c r="AH24" s="4">
        <v>240048</v>
      </c>
      <c r="AI24" s="4">
        <f t="shared" ref="AI24" si="17">IF(ISNUMBER(AH24), (AH24 - MIN(AH24,AH25,AH26)) / (IF(MAX(AH24,AH25,AH26) - MIN(AH24,AH25,AH26) &gt; 0, MAX(AH24,AH25,AH26) - MIN(AH24,AH25,AH26), 1)), 0)</f>
        <v>0</v>
      </c>
      <c r="AJ24" s="4">
        <v>80016</v>
      </c>
      <c r="AK24" s="4">
        <f t="shared" ref="AK24" si="18">IF(ISNUMBER(AJ24), (AJ24 - MIN(AJ24,AJ25,AJ26)) / (IF(MAX(AJ24,AJ25,AJ26) - MIN(AJ24,AJ25,AJ26) &gt; 0, MAX(AJ24,AJ25,AJ26) - MIN(AJ24,AJ25,AJ26), 1)), 0)</f>
        <v>0</v>
      </c>
      <c r="AL24" s="2">
        <f t="shared" si="5"/>
        <v>0</v>
      </c>
      <c r="AM24" s="4">
        <f t="shared" ref="AM24" si="19">(MAX(AL24,AL25,AL26) - AL24) / (IF(MAX(AL24,AL25,AL26) - MIN(AL24,AL25,AL26) &gt; 0, MAX(AL24,AL25,AL26) - MIN(AL24,AL25,AL26), 1))</f>
        <v>1</v>
      </c>
      <c r="AN24" s="2">
        <f t="shared" si="6"/>
        <v>0.60000000000000009</v>
      </c>
      <c r="AO24" s="2">
        <f>IF(MIN(AN24:AN26) - AN24 = 0, 1, 0)</f>
        <v>0</v>
      </c>
    </row>
    <row r="25" spans="1:41" s="2" customFormat="1" x14ac:dyDescent="0.3">
      <c r="A25" s="2" t="s">
        <v>45</v>
      </c>
      <c r="B25" s="2" t="s">
        <v>20</v>
      </c>
      <c r="C25" s="2" t="s">
        <v>21</v>
      </c>
      <c r="D25" s="2" t="s">
        <v>42</v>
      </c>
      <c r="E25" s="2" t="s">
        <v>28</v>
      </c>
      <c r="F25" s="2" t="s">
        <v>26</v>
      </c>
      <c r="G25" s="2" t="s">
        <v>24</v>
      </c>
      <c r="H25" s="2">
        <v>2194</v>
      </c>
      <c r="I25" s="2">
        <f t="shared" ref="I25" si="20">(MAX(H24,H25) - H25) / (MAX(H24,H25) - MIN(H24,H25))</f>
        <v>1</v>
      </c>
      <c r="J25" s="2">
        <v>1</v>
      </c>
      <c r="K25" s="2">
        <f>(MAX(J24,J25,J26) - J25) / (IF(MAX(J24,J25,J26) - MIN(J24,J25,J26) &gt; 0, MAX(J24,J25,J26) - MIN(J24,J25,J26), 1))</f>
        <v>0</v>
      </c>
      <c r="L25" s="2">
        <v>1</v>
      </c>
      <c r="M25" s="2">
        <f t="shared" ref="M25" si="21">(MAX(L24,L25,L26) - L25) / (IF(MAX(L24,L25,L26) - MIN(L24,L25,L26) &gt; 0, MAX(L24,L25,L26) - MIN(L24,L25,L26), 1))</f>
        <v>0</v>
      </c>
      <c r="N25" s="2">
        <v>1</v>
      </c>
      <c r="O25" s="2">
        <f>(MAX(N24,N25,N26) - N25) / (IF(MAX(N24,N25,N26) - MIN(N24,N25,N26) &gt; 0, MAX(N24,N25,N26) - MIN(N24,N25,N26), 1))</f>
        <v>0</v>
      </c>
      <c r="P25" s="2">
        <f t="shared" si="2"/>
        <v>0</v>
      </c>
      <c r="Q25" s="2">
        <f t="shared" ref="Q25" si="22">(P25 - MIN(P24,P25,P26)) / (IF(MAX(P24,P25,P26) - MIN(P24,P25,P26) &gt; 0, MAX(P24,P25,P26) - MIN(P24,P25,P26), 1))</f>
        <v>0</v>
      </c>
      <c r="R25" s="2">
        <v>60</v>
      </c>
      <c r="S25" s="2">
        <f t="shared" ref="S25" si="23">(R25 - MIN(R24,R25,R26)) / (IF(MAX(R24,R25,R26) - MIN(R24,R25,R26) &gt; 0, MAX(R24,R25,R26) - MIN(R24,R25,R26), 1))</f>
        <v>0</v>
      </c>
      <c r="T25" s="2">
        <v>48</v>
      </c>
      <c r="U25" s="2">
        <f t="shared" ref="U25" si="24">(T25 - MIN(T24,T25,T26)) / (IF(MAX(T24,T25,T26) - MIN(T24,T25,T26) &gt; 0, MAX(T24,T25,T26) - MIN(T24,T25,T26), 1))</f>
        <v>1</v>
      </c>
      <c r="V25" s="2">
        <v>55</v>
      </c>
      <c r="W25" s="2">
        <f t="shared" ref="W25" si="25">(V25 - MIN(V24,V25,V26)) / (IF(MAX(V24,V25,V26) - MIN(V24,V25,V26) &gt; 0, MAX(V24,V25,V26) - MIN(V24,V25,V26), 1))</f>
        <v>0</v>
      </c>
      <c r="X25" s="2">
        <f t="shared" si="3"/>
        <v>0.33333333333333331</v>
      </c>
      <c r="Y25" s="2">
        <f t="shared" ref="Y25" si="26">(X25 - MIN(X24,X25,X26)) / (IF(MAX(X24,X25,X26) - MIN(X24,X25,X26) &gt; 0, MAX(X24,X25,X26) - MIN(X24,X25,X26), 1))</f>
        <v>1</v>
      </c>
      <c r="Z25" s="2">
        <v>9.5367431600000003</v>
      </c>
      <c r="AA25" s="2">
        <f t="shared" ref="AA25" si="27">(MAX(Z24,Z25,Z26) - Z25) / (IF(MAX(Z24,Z25,Z26) - MIN(Z24,Z25,Z26) &gt; 0, MAX(Z24,Z25,Z26) - MIN(Z24,Z25,Z26), 1))</f>
        <v>0</v>
      </c>
      <c r="AB25" s="2">
        <v>9.5367431600000003</v>
      </c>
      <c r="AC25" s="2">
        <f t="shared" ref="AC25" si="28">(MAX(AB24,AB25,AB26) - AB25) / (IF(MAX(AB24,AB25,AB26) - MIN(AB24,AB25,AB26) &gt; 0, MAX(AB24,AB25,AB26) - MIN(AB24,AB25,AB26), 1))</f>
        <v>0</v>
      </c>
      <c r="AD25" s="2">
        <v>9.5367431600000003</v>
      </c>
      <c r="AE25" s="2">
        <f t="shared" ref="AE25" si="29">(MAX(AD24,AD25,AD26) - AD25) / (IF(MAX(AD24,AD25,AD26) - MIN(AD24,AD25,AD26) &gt; 0, MAX(AD24,AD25,AD26) - MIN(AD24,AD25,AD26), 1))</f>
        <v>0</v>
      </c>
      <c r="AF25" s="2">
        <f t="shared" si="4"/>
        <v>0</v>
      </c>
      <c r="AG25" s="2">
        <f t="shared" ref="AG25" si="30">(AF25 - MIN(AF24,AF25,AF26)) / (IF(MAX(AF24,AF25,AF26) - MIN(AF24,AF25,AF26) &gt; 0, MAX(AF24,AF25,AF26) - MIN(AF24,AF25,AF26), 1))</f>
        <v>0</v>
      </c>
      <c r="AH25" s="2">
        <v>240048</v>
      </c>
      <c r="AI25" s="2">
        <f t="shared" ref="AI25" si="31">IF(ISNUMBER(AH25), (AH25 - MIN(AH24,AH25,AH26)) / (IF(MAX(AH24,AH25,AH26) - MIN(AH24,AH25,AH26) &gt; 0, MAX(AH24,AH25,AH26) - MIN(AH24,AH25,AH26), 1)), 0)</f>
        <v>0</v>
      </c>
      <c r="AJ25" s="2">
        <v>80016</v>
      </c>
      <c r="AK25" s="2">
        <f t="shared" ref="AK25" si="32">IF(ISNUMBER(AJ25), (AJ25 - MIN(AJ24,AJ25,AJ26)) / (IF(MAX(AJ24,AJ25,AJ26) - MIN(AJ24,AJ25,AJ26) &gt; 0, MAX(AJ24,AJ25,AJ26) - MIN(AJ24,AJ25,AJ26), 1)), 0)</f>
        <v>0</v>
      </c>
      <c r="AL25" s="2">
        <f t="shared" si="5"/>
        <v>0</v>
      </c>
      <c r="AM25" s="2">
        <f t="shared" ref="AM25" si="33">(MAX(AL24,AL25,AL26) - AL25) / (IF(MAX(AL24,AL25,AL26) - MIN(AL24,AL25,AL26) &gt; 0, MAX(AL24,AL25,AL26) - MIN(AL24,AL25,AL26), 1))</f>
        <v>1</v>
      </c>
      <c r="AN25" s="2">
        <f t="shared" si="6"/>
        <v>0.54</v>
      </c>
      <c r="AO25" s="2">
        <f>IF(MIN(AN24:AN26) - AN25 = 0, 1, 0)</f>
        <v>1</v>
      </c>
    </row>
    <row r="26" spans="1:41" s="3" customFormat="1" x14ac:dyDescent="0.3">
      <c r="A26" s="3" t="s">
        <v>47</v>
      </c>
      <c r="B26" s="3" t="s">
        <v>6</v>
      </c>
      <c r="C26" s="3" t="s">
        <v>21</v>
      </c>
      <c r="D26" s="3" t="s">
        <v>42</v>
      </c>
      <c r="E26" s="3" t="s">
        <v>31</v>
      </c>
      <c r="F26" s="3" t="s">
        <v>26</v>
      </c>
      <c r="G26" s="3" t="s">
        <v>32</v>
      </c>
      <c r="H26" s="3" t="s">
        <v>24</v>
      </c>
      <c r="J26" s="3" t="s">
        <v>24</v>
      </c>
      <c r="K26" s="3" t="e">
        <f>(MAX(J24,J25,J26) - J26) / (IF(MAX(J24,J25,J26) - MIN(J24,J25,J26) &gt; 0, MAX(J24,J25,J26) - MIN(J24,J25,J26), 1))</f>
        <v>#VALUE!</v>
      </c>
      <c r="L26" s="3" t="s">
        <v>24</v>
      </c>
      <c r="M26" s="3" t="e">
        <f t="shared" ref="M26" si="34">(MAX(L24,L25,L26) - L26) / (IF(MAX(L24,L25,L26) - MIN(L24,L25,L26) &gt; 0, MAX(L24,L25,L26) - MIN(L24,L25,L26), 1))</f>
        <v>#VALUE!</v>
      </c>
      <c r="N26" s="3" t="s">
        <v>24</v>
      </c>
      <c r="O26" s="3" t="e">
        <f>(MAX(N24,N25,N26) - N26) / (IF(MAX(N24,N25,N26) - MIN(N24,N25,N26) &gt; 0, MAX(N24,N25,N26) - MIN(N24,N25,N26), 1))</f>
        <v>#VALUE!</v>
      </c>
      <c r="P26" s="2">
        <f t="shared" si="2"/>
        <v>0</v>
      </c>
      <c r="Q26" s="3">
        <f t="shared" ref="Q26" si="35">(P26 - MIN(P24,P25,P26)) / (IF(MAX(P24,P25,P26) - MIN(P24,P25,P26) &gt; 0, MAX(P24,P25,P26) - MIN(P24,P25,P26), 1))</f>
        <v>0</v>
      </c>
      <c r="R26" s="3" t="s">
        <v>24</v>
      </c>
      <c r="S26" s="3" t="e">
        <f t="shared" ref="S26" si="36">(R26 - MIN(R24,R25,R26)) / (IF(MAX(R24,R25,R26) - MIN(R24,R25,R26) &gt; 0, MAX(R24,R25,R26) - MIN(R24,R25,R26), 1))</f>
        <v>#VALUE!</v>
      </c>
      <c r="T26" s="3" t="s">
        <v>24</v>
      </c>
      <c r="U26" s="3" t="e">
        <f t="shared" ref="U26" si="37">(T26 - MIN(T24,T25,T26)) / (IF(MAX(T24,T25,T26) - MIN(T24,T25,T26) &gt; 0, MAX(T24,T25,T26) - MIN(T24,T25,T26), 1))</f>
        <v>#VALUE!</v>
      </c>
      <c r="V26" s="3" t="s">
        <v>24</v>
      </c>
      <c r="W26" s="3" t="e">
        <f t="shared" ref="W26" si="38">(V26 - MIN(V24,V25,V26)) / (IF(MAX(V24,V25,V26) - MIN(V24,V25,V26) &gt; 0, MAX(V24,V25,V26) - MIN(V24,V25,V26), 1))</f>
        <v>#VALUE!</v>
      </c>
      <c r="X26" s="2">
        <f t="shared" si="3"/>
        <v>0</v>
      </c>
      <c r="Y26" s="3">
        <f t="shared" ref="Y26" si="39">(X26 - MIN(X24,X25,X26)) / (IF(MAX(X24,X25,X26) - MIN(X24,X25,X26) &gt; 0, MAX(X24,X25,X26) - MIN(X24,X25,X26), 1))</f>
        <v>0</v>
      </c>
      <c r="Z26" s="3" t="s">
        <v>24</v>
      </c>
      <c r="AA26" s="3" t="e">
        <f t="shared" ref="AA26" si="40">(MAX(Z24,Z25,Z26) - Z26) / (IF(MAX(Z24,Z25,Z26) - MIN(Z24,Z25,Z26) &gt; 0, MAX(Z24,Z25,Z26) - MIN(Z24,Z25,Z26), 1))</f>
        <v>#VALUE!</v>
      </c>
      <c r="AB26" s="3" t="s">
        <v>24</v>
      </c>
      <c r="AC26" s="3" t="e">
        <f t="shared" ref="AC26" si="41">(MAX(AB24,AB25,AB26) - AB26) / (IF(MAX(AB24,AB25,AB26) - MIN(AB24,AB25,AB26) &gt; 0, MAX(AB24,AB25,AB26) - MIN(AB24,AB25,AB26), 1))</f>
        <v>#VALUE!</v>
      </c>
      <c r="AD26" s="3" t="s">
        <v>24</v>
      </c>
      <c r="AE26" s="3" t="e">
        <f t="shared" ref="AE26" si="42">(MAX(AD24,AD25,AD26) - AD26) / (IF(MAX(AD24,AD25,AD26) - MIN(AD24,AD25,AD26) &gt; 0, MAX(AD24,AD25,AD26) - MIN(AD24,AD25,AD26), 1))</f>
        <v>#VALUE!</v>
      </c>
      <c r="AF26" s="2">
        <f t="shared" si="4"/>
        <v>0</v>
      </c>
      <c r="AG26" s="3">
        <f t="shared" ref="AG26" si="43">(AF26 - MIN(AF24,AF25,AF26)) / (IF(MAX(AF24,AF25,AF26) - MIN(AF24,AF25,AF26) &gt; 0, MAX(AF24,AF25,AF26) - MIN(AF24,AF25,AF26), 1))</f>
        <v>0</v>
      </c>
      <c r="AH26" s="3" t="s">
        <v>24</v>
      </c>
      <c r="AI26" s="3">
        <f t="shared" ref="AI26" si="44">IF(ISNUMBER(AH26), (AH26 - MIN(AH24,AH25,AH26)) / (IF(MAX(AH24,AH25,AH26) - MIN(AH24,AH25,AH26) &gt; 0, MAX(AH24,AH25,AH26) - MIN(AH24,AH25,AH26), 1)), 0)</f>
        <v>0</v>
      </c>
      <c r="AJ26" s="3" t="s">
        <v>24</v>
      </c>
      <c r="AK26" s="3">
        <f t="shared" ref="AK26" si="45">IF(ISNUMBER(AJ26), (AJ26 - MIN(AJ24,AJ25,AJ26)) / (IF(MAX(AJ24,AJ25,AJ26) - MIN(AJ24,AJ25,AJ26) &gt; 0, MAX(AJ24,AJ25,AJ26) - MIN(AJ24,AJ25,AJ26), 1)), 0)</f>
        <v>0</v>
      </c>
      <c r="AL26" s="2">
        <f t="shared" si="5"/>
        <v>1</v>
      </c>
      <c r="AM26" s="3">
        <f t="shared" ref="AM26" si="46">(MAX(AL24,AL25,AL26) - AL26) / (IF(MAX(AL24,AL25,AL26) - MIN(AL24,AL25,AL26) &gt; 0, MAX(AL24,AL25,AL26) - MIN(AL24,AL25,AL26), 1))</f>
        <v>0</v>
      </c>
      <c r="AN26" s="2">
        <f t="shared" si="6"/>
        <v>1</v>
      </c>
      <c r="AO26" s="2">
        <f>IF(MIN(AN24:AN26) - AN26 = 0, 1, 0)</f>
        <v>0</v>
      </c>
    </row>
    <row r="27" spans="1:41" s="4" customFormat="1" x14ac:dyDescent="0.3">
      <c r="A27" s="4" t="s">
        <v>123</v>
      </c>
      <c r="B27" s="4" t="s">
        <v>20</v>
      </c>
      <c r="C27" s="4" t="s">
        <v>21</v>
      </c>
      <c r="D27" s="4" t="s">
        <v>120</v>
      </c>
      <c r="E27" s="4" t="s">
        <v>22</v>
      </c>
      <c r="F27" s="4" t="s">
        <v>26</v>
      </c>
      <c r="G27" s="4" t="s">
        <v>24</v>
      </c>
      <c r="H27" s="4">
        <v>5063</v>
      </c>
      <c r="I27" s="4">
        <f>(MAX(H27,H28) - H27) / (MAX(H27,H28) - MIN(H27,H28))</f>
        <v>0</v>
      </c>
      <c r="J27" s="4">
        <v>1</v>
      </c>
      <c r="K27" s="4">
        <f>(MAX(J27,J28,J29) - J27) / (IF(MAX(J27,J28,J29) - MIN(J27,J28,J29) &gt; 0, MAX(J27,J28,J29) - MIN(J27,J28,J29), 1))</f>
        <v>0</v>
      </c>
      <c r="L27" s="4">
        <v>0</v>
      </c>
      <c r="M27" s="4">
        <f t="shared" ref="M27" si="47">(MAX(L27,L28,L29) - L27) / (IF(MAX(L27,L28,L29) - MIN(L27,L28,L29) &gt; 0, MAX(L27,L28,L29) - MIN(L27,L28,L29), 1))</f>
        <v>0</v>
      </c>
      <c r="N27" s="4">
        <v>0</v>
      </c>
      <c r="O27" s="4">
        <f t="shared" ref="O27" si="48">(MAX(N27,N28,N29) - N27) / (IF(MAX(N27,N28,N29) - MIN(N27,N28,N29) &gt; 0, MAX(N27,N28,N29) - MIN(N27,N28,N29), 1))</f>
        <v>0</v>
      </c>
      <c r="P27" s="2">
        <f t="shared" si="2"/>
        <v>0</v>
      </c>
      <c r="Q27" s="4">
        <f t="shared" ref="Q27" si="49">(P27 - MIN(P27,P28,P29)) / (IF(MAX(P27,P28,P29) - MIN(P27,P28,P29) &gt; 0, MAX(P27,P28,P29) - MIN(P27,P28,P29), 1))</f>
        <v>0</v>
      </c>
      <c r="R27" s="4">
        <v>31</v>
      </c>
      <c r="S27" s="4">
        <f t="shared" ref="S27" si="50">(R27 - MIN(R27,R28,R29)) / (IF(MAX(R27,R28,R29) - MIN(R27,R28,R29) &gt; 0, MAX(R27,R28,R29) - MIN(R27,R28,R29), 1))</f>
        <v>0</v>
      </c>
      <c r="T27" s="4">
        <v>30</v>
      </c>
      <c r="U27" s="4">
        <f t="shared" ref="U27" si="51">(T27 - MIN(T27,T28,T29)) / (IF(MAX(T27,T28,T29) - MIN(T27,T28,T29) &gt; 0, MAX(T27,T28,T29) - MIN(T27,T28,T29), 1))</f>
        <v>0</v>
      </c>
      <c r="V27" s="4">
        <v>30</v>
      </c>
      <c r="W27" s="4">
        <f t="shared" ref="W27" si="52">(V27 - MIN(V27,V28,V29)) / (IF(MAX(V27,V28,V29) - MIN(V27,V28,V29) &gt; 0, MAX(V27,V28,V29) - MIN(V27,V28,V29), 1))</f>
        <v>0</v>
      </c>
      <c r="X27" s="2">
        <f t="shared" si="3"/>
        <v>0</v>
      </c>
      <c r="Y27" s="4">
        <f t="shared" ref="Y27" si="53">(X27 - MIN(X27,X28,X29)) / (IF(MAX(X27,X28,X29) - MIN(X27,X28,X29) &gt; 0, MAX(X27,X28,X29) - MIN(X27,X28,X29), 1))</f>
        <v>0</v>
      </c>
      <c r="Z27" s="4">
        <v>0</v>
      </c>
      <c r="AA27" s="4">
        <f t="shared" ref="AA27" si="54">(MAX(Z27,Z28,Z29) - Z27) / (IF(MAX(Z27,Z28,Z29) - MIN(Z27,Z28,Z29) &gt; 0, MAX(Z27,Z28,Z29) - MIN(Z27,Z28,Z29), 1))</f>
        <v>0</v>
      </c>
      <c r="AB27" s="4">
        <v>0</v>
      </c>
      <c r="AC27" s="4">
        <f t="shared" ref="AC27" si="55">(MAX(AB27,AB28,AB29) - AB27) / (IF(MAX(AB27,AB28,AB29) - MIN(AB27,AB28,AB29) &gt; 0, MAX(AB27,AB28,AB29) - MIN(AB27,AB28,AB29), 1))</f>
        <v>0</v>
      </c>
      <c r="AD27" s="4">
        <v>0</v>
      </c>
      <c r="AE27" s="4">
        <f t="shared" ref="AE27" si="56">(MAX(AD27,AD28,AD29) - AD27) / (IF(MAX(AD27,AD28,AD29) - MIN(AD27,AD28,AD29) &gt; 0, MAX(AD27,AD28,AD29) - MIN(AD27,AD28,AD29), 1))</f>
        <v>0</v>
      </c>
      <c r="AF27" s="2">
        <f t="shared" si="4"/>
        <v>0</v>
      </c>
      <c r="AG27" s="4">
        <f t="shared" ref="AG27" si="57">(AF27 - MIN(AF27,AF28,AF29)) / (IF(MAX(AF27,AF28,AF29) - MIN(AF27,AF28,AF29) &gt; 0, MAX(AF27,AF28,AF29) - MIN(AF27,AF28,AF29), 1))</f>
        <v>0</v>
      </c>
      <c r="AH27" s="4">
        <v>240048</v>
      </c>
      <c r="AI27" s="4">
        <f t="shared" ref="AI27" si="58">IF(ISNUMBER(AH27), (AH27 - MIN(AH27,AH28,AH29)) / (IF(MAX(AH27,AH28,AH29) - MIN(AH27,AH28,AH29) &gt; 0, MAX(AH27,AH28,AH29) - MIN(AH27,AH28,AH29), 1)), 0)</f>
        <v>0</v>
      </c>
      <c r="AJ27" s="4">
        <v>80016</v>
      </c>
      <c r="AK27" s="4">
        <f t="shared" ref="AK27" si="59">IF(ISNUMBER(AJ27), (AJ27 - MIN(AJ27,AJ28,AJ29)) / (IF(MAX(AJ27,AJ28,AJ29) - MIN(AJ27,AJ28,AJ29) &gt; 0, MAX(AJ27,AJ28,AJ29) - MIN(AJ27,AJ28,AJ29), 1)), 0)</f>
        <v>0</v>
      </c>
      <c r="AL27" s="2">
        <f t="shared" si="5"/>
        <v>0</v>
      </c>
      <c r="AM27" s="4">
        <f t="shared" ref="AM27" si="60">(MAX(AL27,AL28,AL29) - AL27) / (IF(MAX(AL27,AL28,AL29) - MIN(AL27,AL28,AL29) &gt; 0, MAX(AL27,AL28,AL29) - MIN(AL27,AL28,AL29), 1))</f>
        <v>1</v>
      </c>
      <c r="AN27" s="2">
        <f t="shared" si="6"/>
        <v>0.87000000000000011</v>
      </c>
      <c r="AO27" s="2">
        <f t="shared" ref="AO27" si="61">IF(MIN(AN27:AN29) - AN27 = 0, 1, 0)</f>
        <v>0</v>
      </c>
    </row>
    <row r="28" spans="1:41" s="2" customFormat="1" x14ac:dyDescent="0.3">
      <c r="A28" s="2" t="s">
        <v>128</v>
      </c>
      <c r="B28" s="2" t="s">
        <v>20</v>
      </c>
      <c r="C28" s="2" t="s">
        <v>21</v>
      </c>
      <c r="D28" s="2" t="s">
        <v>120</v>
      </c>
      <c r="E28" s="2" t="s">
        <v>28</v>
      </c>
      <c r="F28" s="2" t="s">
        <v>26</v>
      </c>
      <c r="G28" s="2" t="s">
        <v>24</v>
      </c>
      <c r="H28" s="2">
        <v>767</v>
      </c>
      <c r="I28" s="2">
        <f>(MAX(H27,H28) - H28) / (MAX(H27,H28) - MIN(H27,H28))</f>
        <v>1</v>
      </c>
      <c r="J28" s="2">
        <v>1</v>
      </c>
      <c r="K28" s="2">
        <f>(MAX(J27,J28,J29) - J28) / (IF(MAX(J27,J28,J29) - MIN(J27,J28,J29) &gt; 0, MAX(J27,J28,J29) - MIN(J27,J28,J29), 1))</f>
        <v>0</v>
      </c>
      <c r="L28" s="2">
        <v>0</v>
      </c>
      <c r="M28" s="2">
        <f t="shared" ref="M28" si="62">(MAX(L27,L28,L29) - L28) / (IF(MAX(L27,L28,L29) - MIN(L27,L28,L29) &gt; 0, MAX(L27,L28,L29) - MIN(L27,L28,L29), 1))</f>
        <v>0</v>
      </c>
      <c r="N28" s="2">
        <v>0</v>
      </c>
      <c r="O28" s="2">
        <f t="shared" ref="O28" si="63">(MAX(N27,N28,N29) - N28) / (IF(MAX(N27,N28,N29) - MIN(N27,N28,N29) &gt; 0, MAX(N27,N28,N29) - MIN(N27,N28,N29), 1))</f>
        <v>0</v>
      </c>
      <c r="P28" s="2">
        <f t="shared" si="2"/>
        <v>0</v>
      </c>
      <c r="Q28" s="2">
        <f t="shared" ref="Q28" si="64">(P28 - MIN(P27,P28,P29)) / (IF(MAX(P27,P28,P29) - MIN(P27,P28,P29) &gt; 0, MAX(P27,P28,P29) - MIN(P27,P28,P29), 1))</f>
        <v>0</v>
      </c>
      <c r="R28" s="2">
        <v>31</v>
      </c>
      <c r="S28" s="2">
        <f t="shared" ref="S28" si="65">(R28 - MIN(R27,R28,R29)) / (IF(MAX(R27,R28,R29) - MIN(R27,R28,R29) &gt; 0, MAX(R27,R28,R29) - MIN(R27,R28,R29), 1))</f>
        <v>0</v>
      </c>
      <c r="T28" s="2">
        <v>30</v>
      </c>
      <c r="U28" s="2">
        <f t="shared" ref="U28" si="66">(T28 - MIN(T27,T28,T29)) / (IF(MAX(T27,T28,T29) - MIN(T27,T28,T29) &gt; 0, MAX(T27,T28,T29) - MIN(T27,T28,T29), 1))</f>
        <v>0</v>
      </c>
      <c r="V28" s="2">
        <v>30</v>
      </c>
      <c r="W28" s="2">
        <f t="shared" ref="W28" si="67">(V28 - MIN(V27,V28,V29)) / (IF(MAX(V27,V28,V29) - MIN(V27,V28,V29) &gt; 0, MAX(V27,V28,V29) - MIN(V27,V28,V29), 1))</f>
        <v>0</v>
      </c>
      <c r="X28" s="2">
        <f t="shared" si="3"/>
        <v>0</v>
      </c>
      <c r="Y28" s="2">
        <f t="shared" ref="Y28" si="68">(X28 - MIN(X27,X28,X29)) / (IF(MAX(X27,X28,X29) - MIN(X27,X28,X29) &gt; 0, MAX(X27,X28,X29) - MIN(X27,X28,X29), 1))</f>
        <v>0</v>
      </c>
      <c r="Z28" s="2">
        <v>0</v>
      </c>
      <c r="AA28" s="2">
        <f t="shared" ref="AA28" si="69">(MAX(Z27,Z28,Z29) - Z28) / (IF(MAX(Z27,Z28,Z29) - MIN(Z27,Z28,Z29) &gt; 0, MAX(Z27,Z28,Z29) - MIN(Z27,Z28,Z29), 1))</f>
        <v>0</v>
      </c>
      <c r="AB28" s="2">
        <v>0</v>
      </c>
      <c r="AC28" s="2">
        <f t="shared" ref="AC28" si="70">(MAX(AB27,AB28,AB29) - AB28) / (IF(MAX(AB27,AB28,AB29) - MIN(AB27,AB28,AB29) &gt; 0, MAX(AB27,AB28,AB29) - MIN(AB27,AB28,AB29), 1))</f>
        <v>0</v>
      </c>
      <c r="AD28" s="2">
        <v>0</v>
      </c>
      <c r="AE28" s="2">
        <f t="shared" ref="AE28" si="71">(MAX(AD27,AD28,AD29) - AD28) / (IF(MAX(AD27,AD28,AD29) - MIN(AD27,AD28,AD29) &gt; 0, MAX(AD27,AD28,AD29) - MIN(AD27,AD28,AD29), 1))</f>
        <v>0</v>
      </c>
      <c r="AF28" s="2">
        <f t="shared" si="4"/>
        <v>0</v>
      </c>
      <c r="AG28" s="2">
        <f t="shared" ref="AG28" si="72">(AF28 - MIN(AF27,AF28,AF29)) / (IF(MAX(AF27,AF28,AF29) - MIN(AF27,AF28,AF29) &gt; 0, MAX(AF27,AF28,AF29) - MIN(AF27,AF28,AF29), 1))</f>
        <v>0</v>
      </c>
      <c r="AH28" s="2">
        <v>240048</v>
      </c>
      <c r="AI28" s="2">
        <f t="shared" ref="AI28" si="73">IF(ISNUMBER(AH28), (AH28 - MIN(AH27,AH28,AH29)) / (IF(MAX(AH27,AH28,AH29) - MIN(AH27,AH28,AH29) &gt; 0, MAX(AH27,AH28,AH29) - MIN(AH27,AH28,AH29), 1)), 0)</f>
        <v>0</v>
      </c>
      <c r="AJ28" s="2">
        <v>80016</v>
      </c>
      <c r="AK28" s="2">
        <f t="shared" ref="AK28" si="74">IF(ISNUMBER(AJ28), (AJ28 - MIN(AJ27,AJ28,AJ29)) / (IF(MAX(AJ27,AJ28,AJ29) - MIN(AJ27,AJ28,AJ29) &gt; 0, MAX(AJ27,AJ28,AJ29) - MIN(AJ27,AJ28,AJ29), 1)), 0)</f>
        <v>0</v>
      </c>
      <c r="AL28" s="2">
        <f t="shared" si="5"/>
        <v>0</v>
      </c>
      <c r="AM28" s="2">
        <f t="shared" ref="AM28" si="75">(MAX(AL27,AL28,AL29) - AL28) / (IF(MAX(AL27,AL28,AL29) - MIN(AL27,AL28,AL29) &gt; 0, MAX(AL27,AL28,AL29) - MIN(AL27,AL28,AL29), 1))</f>
        <v>1</v>
      </c>
      <c r="AN28" s="2">
        <f t="shared" si="6"/>
        <v>0.81</v>
      </c>
      <c r="AO28" s="2">
        <f t="shared" ref="AO28" si="76">IF(MIN(AN27:AN29) - AN28 = 0, 1, 0)</f>
        <v>1</v>
      </c>
    </row>
    <row r="29" spans="1:41" s="3" customFormat="1" x14ac:dyDescent="0.3">
      <c r="A29" s="3" t="s">
        <v>121</v>
      </c>
      <c r="B29" s="3" t="s">
        <v>6</v>
      </c>
      <c r="C29" s="3" t="s">
        <v>21</v>
      </c>
      <c r="D29" s="3" t="s">
        <v>120</v>
      </c>
      <c r="E29" s="3" t="s">
        <v>31</v>
      </c>
      <c r="F29" s="3" t="s">
        <v>26</v>
      </c>
      <c r="G29" s="3" t="s">
        <v>50</v>
      </c>
      <c r="H29" s="3" t="s">
        <v>24</v>
      </c>
      <c r="J29" s="3" t="s">
        <v>24</v>
      </c>
      <c r="K29" s="3" t="e">
        <f>(MAX(J27,J28,J29) - J29) / (IF(MAX(J27,J28,J29) - MIN(J27,J28,J29) &gt; 0, MAX(J27,J28,J29) - MIN(J27,J28,J29), 1))</f>
        <v>#VALUE!</v>
      </c>
      <c r="L29" s="3" t="s">
        <v>24</v>
      </c>
      <c r="M29" s="3" t="e">
        <f t="shared" ref="M29" si="77">(MAX(L27,L28,L29) - L29) / (IF(MAX(L27,L28,L29) - MIN(L27,L28,L29) &gt; 0, MAX(L27,L28,L29) - MIN(L27,L28,L29), 1))</f>
        <v>#VALUE!</v>
      </c>
      <c r="N29" s="3" t="s">
        <v>24</v>
      </c>
      <c r="O29" s="3" t="e">
        <f t="shared" ref="O29" si="78">(MAX(N27,N28,N29) - N29) / (IF(MAX(N27,N28,N29) - MIN(N27,N28,N29) &gt; 0, MAX(N27,N28,N29) - MIN(N27,N28,N29), 1))</f>
        <v>#VALUE!</v>
      </c>
      <c r="P29" s="2">
        <f t="shared" si="2"/>
        <v>0</v>
      </c>
      <c r="Q29" s="3">
        <f t="shared" ref="Q29" si="79">(P29 - MIN(P27,P28,P29)) / (IF(MAX(P27,P28,P29) - MIN(P27,P28,P29) &gt; 0, MAX(P27,P28,P29) - MIN(P27,P28,P29), 1))</f>
        <v>0</v>
      </c>
      <c r="R29" s="3" t="s">
        <v>24</v>
      </c>
      <c r="S29" s="3" t="e">
        <f t="shared" ref="S29" si="80">(R29 - MIN(R27,R28,R29)) / (IF(MAX(R27,R28,R29) - MIN(R27,R28,R29) &gt; 0, MAX(R27,R28,R29) - MIN(R27,R28,R29), 1))</f>
        <v>#VALUE!</v>
      </c>
      <c r="T29" s="3" t="s">
        <v>24</v>
      </c>
      <c r="U29" s="3" t="e">
        <f t="shared" ref="U29" si="81">(T29 - MIN(T27,T28,T29)) / (IF(MAX(T27,T28,T29) - MIN(T27,T28,T29) &gt; 0, MAX(T27,T28,T29) - MIN(T27,T28,T29), 1))</f>
        <v>#VALUE!</v>
      </c>
      <c r="V29" s="3" t="s">
        <v>24</v>
      </c>
      <c r="W29" s="3" t="e">
        <f t="shared" ref="W29" si="82">(V29 - MIN(V27,V28,V29)) / (IF(MAX(V27,V28,V29) - MIN(V27,V28,V29) &gt; 0, MAX(V27,V28,V29) - MIN(V27,V28,V29), 1))</f>
        <v>#VALUE!</v>
      </c>
      <c r="X29" s="2">
        <f t="shared" si="3"/>
        <v>0</v>
      </c>
      <c r="Y29" s="3">
        <f t="shared" ref="Y29" si="83">(X29 - MIN(X27,X28,X29)) / (IF(MAX(X27,X28,X29) - MIN(X27,X28,X29) &gt; 0, MAX(X27,X28,X29) - MIN(X27,X28,X29), 1))</f>
        <v>0</v>
      </c>
      <c r="Z29" s="3" t="s">
        <v>24</v>
      </c>
      <c r="AA29" s="3" t="e">
        <f t="shared" ref="AA29" si="84">(MAX(Z27,Z28,Z29) - Z29) / (IF(MAX(Z27,Z28,Z29) - MIN(Z27,Z28,Z29) &gt; 0, MAX(Z27,Z28,Z29) - MIN(Z27,Z28,Z29), 1))</f>
        <v>#VALUE!</v>
      </c>
      <c r="AB29" s="3" t="s">
        <v>24</v>
      </c>
      <c r="AC29" s="3" t="e">
        <f t="shared" ref="AC29" si="85">(MAX(AB27,AB28,AB29) - AB29) / (IF(MAX(AB27,AB28,AB29) - MIN(AB27,AB28,AB29) &gt; 0, MAX(AB27,AB28,AB29) - MIN(AB27,AB28,AB29), 1))</f>
        <v>#VALUE!</v>
      </c>
      <c r="AD29" s="3" t="s">
        <v>24</v>
      </c>
      <c r="AE29" s="3" t="e">
        <f t="shared" ref="AE29" si="86">(MAX(AD27,AD28,AD29) - AD29) / (IF(MAX(AD27,AD28,AD29) - MIN(AD27,AD28,AD29) &gt; 0, MAX(AD27,AD28,AD29) - MIN(AD27,AD28,AD29), 1))</f>
        <v>#VALUE!</v>
      </c>
      <c r="AF29" s="2">
        <f t="shared" si="4"/>
        <v>0</v>
      </c>
      <c r="AG29" s="3">
        <f t="shared" ref="AG29" si="87">(AF29 - MIN(AF27,AF28,AF29)) / (IF(MAX(AF27,AF28,AF29) - MIN(AF27,AF28,AF29) &gt; 0, MAX(AF27,AF28,AF29) - MIN(AF27,AF28,AF29), 1))</f>
        <v>0</v>
      </c>
      <c r="AH29" s="3" t="s">
        <v>24</v>
      </c>
      <c r="AI29" s="3">
        <f t="shared" ref="AI29" si="88">IF(ISNUMBER(AH29), (AH29 - MIN(AH27,AH28,AH29)) / (IF(MAX(AH27,AH28,AH29) - MIN(AH27,AH28,AH29) &gt; 0, MAX(AH27,AH28,AH29) - MIN(AH27,AH28,AH29), 1)), 0)</f>
        <v>0</v>
      </c>
      <c r="AJ29" s="3" t="s">
        <v>24</v>
      </c>
      <c r="AK29" s="3">
        <f t="shared" ref="AK29" si="89">IF(ISNUMBER(AJ29), (AJ29 - MIN(AJ27,AJ28,AJ29)) / (IF(MAX(AJ27,AJ28,AJ29) - MIN(AJ27,AJ28,AJ29) &gt; 0, MAX(AJ27,AJ28,AJ29) - MIN(AJ27,AJ28,AJ29), 1)), 0)</f>
        <v>0</v>
      </c>
      <c r="AL29" s="2">
        <f t="shared" si="5"/>
        <v>1</v>
      </c>
      <c r="AM29" s="3">
        <f t="shared" ref="AM29" si="90">(MAX(AL27,AL28,AL29) - AL29) / (IF(MAX(AL27,AL28,AL29) - MIN(AL27,AL28,AL29) &gt; 0, MAX(AL27,AL28,AL29) - MIN(AL27,AL28,AL29), 1))</f>
        <v>0</v>
      </c>
      <c r="AN29" s="2">
        <f t="shared" si="6"/>
        <v>1</v>
      </c>
      <c r="AO29" s="2">
        <f t="shared" ref="AO29" si="91">IF(MIN(AN27:AN29) - AN29 = 0, 1, 0)</f>
        <v>0</v>
      </c>
    </row>
    <row r="30" spans="1:41" s="4" customFormat="1" x14ac:dyDescent="0.3">
      <c r="A30" s="4" t="s">
        <v>51</v>
      </c>
      <c r="B30" s="4" t="s">
        <v>20</v>
      </c>
      <c r="C30" s="4" t="s">
        <v>21</v>
      </c>
      <c r="D30" s="4" t="s">
        <v>49</v>
      </c>
      <c r="E30" s="4" t="s">
        <v>22</v>
      </c>
      <c r="F30" s="4" t="s">
        <v>26</v>
      </c>
      <c r="G30" s="4" t="s">
        <v>24</v>
      </c>
      <c r="H30" s="4">
        <v>11147</v>
      </c>
      <c r="I30" s="4">
        <f>(MAX(H30,H31,H32) - H30) / (MAX(H30,H31,H32) - MIN(H30,H31,H32))</f>
        <v>0</v>
      </c>
      <c r="J30" s="4">
        <v>1</v>
      </c>
      <c r="K30" s="4">
        <f>(MAX(J30,J31,J32) - J30) / (IF(MAX(J30,J31,J32) - MIN(J30,J31,J32) &gt; 0, MAX(J30,J31,J32) - MIN(J30,J31,J32), 1))</f>
        <v>0</v>
      </c>
      <c r="L30" s="4">
        <v>0</v>
      </c>
      <c r="M30" s="4">
        <f t="shared" ref="M30" si="92">(MAX(L30,L31,L32) - L30) / (IF(MAX(L30,L31,L32) - MIN(L30,L31,L32) &gt; 0, MAX(L30,L31,L32) - MIN(L30,L31,L32), 1))</f>
        <v>0</v>
      </c>
      <c r="N30" s="4">
        <v>0</v>
      </c>
      <c r="O30" s="4">
        <f t="shared" ref="O30" si="93">(MAX(N30,N31,N32) - N30) / (IF(MAX(N30,N31,N32) - MIN(N30,N31,N32) &gt; 0, MAX(N30,N31,N32) - MIN(N30,N31,N32), 1))</f>
        <v>0</v>
      </c>
      <c r="P30" s="2">
        <f t="shared" si="2"/>
        <v>0</v>
      </c>
      <c r="Q30" s="4">
        <f t="shared" ref="Q30" si="94">(P30 - MIN(P30,P31,P32)) / (IF(MAX(P30,P31,P32) - MIN(P30,P31,P32) &gt; 0, MAX(P30,P31,P32) - MIN(P30,P31,P32), 1))</f>
        <v>0</v>
      </c>
      <c r="R30" s="4">
        <v>60</v>
      </c>
      <c r="S30" s="4">
        <f t="shared" ref="S30" si="95">(R30 - MIN(R30,R31,R32)) / (IF(MAX(R30,R31,R32) - MIN(R30,R31,R32) &gt; 0, MAX(R30,R31,R32) - MIN(R30,R31,R32), 1))</f>
        <v>0</v>
      </c>
      <c r="T30" s="4">
        <v>60</v>
      </c>
      <c r="U30" s="4">
        <f t="shared" ref="U30" si="96">(T30 - MIN(T30,T31,T32)) / (IF(MAX(T30,T31,T32) - MIN(T30,T31,T32) &gt; 0, MAX(T30,T31,T32) - MIN(T30,T31,T32), 1))</f>
        <v>0</v>
      </c>
      <c r="V30" s="4">
        <v>60</v>
      </c>
      <c r="W30" s="4">
        <f t="shared" ref="W30" si="97">(V30 - MIN(V30,V31,V32)) / (IF(MAX(V30,V31,V32) - MIN(V30,V31,V32) &gt; 0, MAX(V30,V31,V32) - MIN(V30,V31,V32), 1))</f>
        <v>0</v>
      </c>
      <c r="X30" s="2">
        <f t="shared" si="3"/>
        <v>0</v>
      </c>
      <c r="Y30" s="4">
        <f t="shared" ref="Y30" si="98">(X30 - MIN(X30,X31,X32)) / (IF(MAX(X30,X31,X32) - MIN(X30,X31,X32) &gt; 0, MAX(X30,X31,X32) - MIN(X30,X31,X32), 1))</f>
        <v>0</v>
      </c>
      <c r="Z30" s="4">
        <v>0</v>
      </c>
      <c r="AA30" s="4">
        <f t="shared" ref="AA30" si="99">(MAX(Z30,Z31,Z32) - Z30) / (IF(MAX(Z30,Z31,Z32) - MIN(Z30,Z31,Z32) &gt; 0, MAX(Z30,Z31,Z32) - MIN(Z30,Z31,Z32), 1))</f>
        <v>0</v>
      </c>
      <c r="AB30" s="4">
        <v>0</v>
      </c>
      <c r="AC30" s="4">
        <f t="shared" ref="AC30" si="100">(MAX(AB30,AB31,AB32) - AB30) / (IF(MAX(AB30,AB31,AB32) - MIN(AB30,AB31,AB32) &gt; 0, MAX(AB30,AB31,AB32) - MIN(AB30,AB31,AB32), 1))</f>
        <v>0</v>
      </c>
      <c r="AD30" s="4">
        <v>0</v>
      </c>
      <c r="AE30" s="4">
        <f t="shared" ref="AE30" si="101">(MAX(AD30,AD31,AD32) - AD30) / (IF(MAX(AD30,AD31,AD32) - MIN(AD30,AD31,AD32) &gt; 0, MAX(AD30,AD31,AD32) - MIN(AD30,AD31,AD32), 1))</f>
        <v>0</v>
      </c>
      <c r="AF30" s="2">
        <f t="shared" si="4"/>
        <v>0</v>
      </c>
      <c r="AG30" s="4">
        <f t="shared" ref="AG30" si="102">(AF30 - MIN(AF30,AF31,AF32)) / (IF(MAX(AF30,AF31,AF32) - MIN(AF30,AF31,AF32) &gt; 0, MAX(AF30,AF31,AF32) - MIN(AF30,AF31,AF32), 1))</f>
        <v>0</v>
      </c>
      <c r="AH30" s="4">
        <v>240048</v>
      </c>
      <c r="AI30" s="4">
        <f t="shared" ref="AI30" si="103">IF(ISNUMBER(AH30), (AH30 - MIN(AH30,AH31,AH32)) / (IF(MAX(AH30,AH31,AH32) - MIN(AH30,AH31,AH32) &gt; 0, MAX(AH30,AH31,AH32) - MIN(AH30,AH31,AH32), 1)), 0)</f>
        <v>0</v>
      </c>
      <c r="AJ30" s="4">
        <v>80016</v>
      </c>
      <c r="AK30" s="4">
        <f t="shared" ref="AK30" si="104">IF(ISNUMBER(AJ30), (AJ30 - MIN(AJ30,AJ31,AJ32)) / (IF(MAX(AJ30,AJ31,AJ32) - MIN(AJ30,AJ31,AJ32) &gt; 0, MAX(AJ30,AJ31,AJ32) - MIN(AJ30,AJ31,AJ32), 1)), 0)</f>
        <v>0</v>
      </c>
      <c r="AL30" s="2">
        <f t="shared" si="5"/>
        <v>0</v>
      </c>
      <c r="AM30" s="4">
        <f t="shared" ref="AM30" si="105">(MAX(AL30,AL31,AL32) - AL30) / (IF(MAX(AL30,AL31,AL32) - MIN(AL30,AL31,AL32) &gt; 0, MAX(AL30,AL31,AL32) - MIN(AL30,AL31,AL32), 1))</f>
        <v>1</v>
      </c>
      <c r="AN30" s="2">
        <f t="shared" si="6"/>
        <v>0.87000000000000011</v>
      </c>
      <c r="AO30" s="2">
        <f t="shared" ref="AO30" si="106">IF(MIN(AN30:AN32) - AN30 = 0, 1, 0)</f>
        <v>0</v>
      </c>
    </row>
    <row r="31" spans="1:41" s="2" customFormat="1" x14ac:dyDescent="0.3">
      <c r="A31" s="2" t="s">
        <v>55</v>
      </c>
      <c r="B31" s="2" t="s">
        <v>20</v>
      </c>
      <c r="C31" s="2" t="s">
        <v>21</v>
      </c>
      <c r="D31" s="2" t="s">
        <v>49</v>
      </c>
      <c r="E31" s="2" t="s">
        <v>28</v>
      </c>
      <c r="F31" s="2" t="s">
        <v>26</v>
      </c>
      <c r="G31" s="2" t="s">
        <v>24</v>
      </c>
      <c r="H31" s="2">
        <v>4105</v>
      </c>
      <c r="I31" s="2">
        <f>(MAX(H30,H31,H32) - H31) / (MAX(H30,H31,H32) - MIN(H30,H31,H32))</f>
        <v>1</v>
      </c>
      <c r="J31" s="2">
        <v>0</v>
      </c>
      <c r="K31" s="2">
        <f>(MAX(J30,J31,J32) - J31) / (IF(MAX(J30,J31,J32) - MIN(J30,J31,J32) &gt; 0, MAX(J30,J31,J32) - MIN(J30,J31,J32), 1))</f>
        <v>1</v>
      </c>
      <c r="L31" s="2">
        <v>0</v>
      </c>
      <c r="M31" s="2">
        <f t="shared" ref="M31" si="107">(MAX(L30,L31,L32) - L31) / (IF(MAX(L30,L31,L32) - MIN(L30,L31,L32) &gt; 0, MAX(L30,L31,L32) - MIN(L30,L31,L32), 1))</f>
        <v>0</v>
      </c>
      <c r="N31" s="2">
        <v>0</v>
      </c>
      <c r="O31" s="2">
        <f t="shared" ref="O31" si="108">(MAX(N30,N31,N32) - N31) / (IF(MAX(N30,N31,N32) - MIN(N30,N31,N32) &gt; 0, MAX(N30,N31,N32) - MIN(N30,N31,N32), 1))</f>
        <v>0</v>
      </c>
      <c r="P31" s="2">
        <f t="shared" si="2"/>
        <v>0.33333333333333331</v>
      </c>
      <c r="Q31" s="2">
        <f t="shared" ref="Q31" si="109">(P31 - MIN(P30,P31,P32)) / (IF(MAX(P30,P31,P32) - MIN(P30,P31,P32) &gt; 0, MAX(P30,P31,P32) - MIN(P30,P31,P32), 1))</f>
        <v>1</v>
      </c>
      <c r="R31" s="2">
        <v>61</v>
      </c>
      <c r="S31" s="2">
        <f t="shared" ref="S31" si="110">(R31 - MIN(R30,R31,R32)) / (IF(MAX(R30,R31,R32) - MIN(R30,R31,R32) &gt; 0, MAX(R30,R31,R32) - MIN(R30,R31,R32), 1))</f>
        <v>1</v>
      </c>
      <c r="T31" s="2">
        <v>60</v>
      </c>
      <c r="U31" s="2">
        <f t="shared" ref="U31" si="111">(T31 - MIN(T30,T31,T32)) / (IF(MAX(T30,T31,T32) - MIN(T30,T31,T32) &gt; 0, MAX(T30,T31,T32) - MIN(T30,T31,T32), 1))</f>
        <v>0</v>
      </c>
      <c r="V31" s="2">
        <v>60</v>
      </c>
      <c r="W31" s="2">
        <f t="shared" ref="W31" si="112">(V31 - MIN(V30,V31,V32)) / (IF(MAX(V30,V31,V32) - MIN(V30,V31,V32) &gt; 0, MAX(V30,V31,V32) - MIN(V30,V31,V32), 1))</f>
        <v>0</v>
      </c>
      <c r="X31" s="2">
        <f t="shared" si="3"/>
        <v>0.33333333333333331</v>
      </c>
      <c r="Y31" s="2">
        <f t="shared" ref="Y31" si="113">(X31 - MIN(X30,X31,X32)) / (IF(MAX(X30,X31,X32) - MIN(X30,X31,X32) &gt; 0, MAX(X30,X31,X32) - MIN(X30,X31,X32), 1))</f>
        <v>1</v>
      </c>
      <c r="Z31" s="2">
        <v>0</v>
      </c>
      <c r="AA31" s="2">
        <f t="shared" ref="AA31" si="114">(MAX(Z30,Z31,Z32) - Z31) / (IF(MAX(Z30,Z31,Z32) - MIN(Z30,Z31,Z32) &gt; 0, MAX(Z30,Z31,Z32) - MIN(Z30,Z31,Z32), 1))</f>
        <v>0</v>
      </c>
      <c r="AB31" s="2">
        <v>0</v>
      </c>
      <c r="AC31" s="2">
        <f t="shared" ref="AC31" si="115">(MAX(AB30,AB31,AB32) - AB31) / (IF(MAX(AB30,AB31,AB32) - MIN(AB30,AB31,AB32) &gt; 0, MAX(AB30,AB31,AB32) - MIN(AB30,AB31,AB32), 1))</f>
        <v>0</v>
      </c>
      <c r="AD31" s="2">
        <v>0</v>
      </c>
      <c r="AE31" s="2">
        <f t="shared" ref="AE31" si="116">(MAX(AD30,AD31,AD32) - AD31) / (IF(MAX(AD30,AD31,AD32) - MIN(AD30,AD31,AD32) &gt; 0, MAX(AD30,AD31,AD32) - MIN(AD30,AD31,AD32), 1))</f>
        <v>0</v>
      </c>
      <c r="AF31" s="2">
        <f t="shared" si="4"/>
        <v>0</v>
      </c>
      <c r="AG31" s="2">
        <f t="shared" ref="AG31" si="117">(AF31 - MIN(AF30,AF31,AF32)) / (IF(MAX(AF30,AF31,AF32) - MIN(AF30,AF31,AF32) &gt; 0, MAX(AF30,AF31,AF32) - MIN(AF30,AF31,AF32), 1))</f>
        <v>0</v>
      </c>
      <c r="AH31" s="2">
        <v>240048</v>
      </c>
      <c r="AI31" s="2">
        <f t="shared" ref="AI31" si="118">IF(ISNUMBER(AH31), (AH31 - MIN(AH30,AH31,AH32)) / (IF(MAX(AH30,AH31,AH32) - MIN(AH30,AH31,AH32) &gt; 0, MAX(AH30,AH31,AH32) - MIN(AH30,AH31,AH32), 1)), 0)</f>
        <v>0</v>
      </c>
      <c r="AJ31" s="2">
        <v>80016</v>
      </c>
      <c r="AK31" s="2">
        <f t="shared" ref="AK31" si="119">IF(ISNUMBER(AJ31), (AJ31 - MIN(AJ30,AJ31,AJ32)) / (IF(MAX(AJ30,AJ31,AJ32) - MIN(AJ30,AJ31,AJ32) &gt; 0, MAX(AJ30,AJ31,AJ32) - MIN(AJ30,AJ31,AJ32), 1)), 0)</f>
        <v>0</v>
      </c>
      <c r="AL31" s="2">
        <f t="shared" si="5"/>
        <v>0</v>
      </c>
      <c r="AM31" s="2">
        <f t="shared" ref="AM31" si="120">(MAX(AL30,AL31,AL32) - AL31) / (IF(MAX(AL30,AL31,AL32) - MIN(AL30,AL31,AL32) &gt; 0, MAX(AL30,AL31,AL32) - MIN(AL30,AL31,AL32), 1))</f>
        <v>1</v>
      </c>
      <c r="AN31" s="2">
        <f t="shared" si="6"/>
        <v>0.27</v>
      </c>
      <c r="AO31" s="2">
        <f t="shared" ref="AO31" si="121">IF(MIN(AN30:AN32) - AN31 = 0, 1, 0)</f>
        <v>1</v>
      </c>
    </row>
    <row r="32" spans="1:41" s="3" customFormat="1" x14ac:dyDescent="0.3">
      <c r="A32" s="3" t="s">
        <v>53</v>
      </c>
      <c r="B32" s="3" t="s">
        <v>6</v>
      </c>
      <c r="C32" s="3" t="s">
        <v>21</v>
      </c>
      <c r="D32" s="3" t="s">
        <v>49</v>
      </c>
      <c r="E32" s="3" t="s">
        <v>31</v>
      </c>
      <c r="F32" s="3" t="s">
        <v>26</v>
      </c>
      <c r="G32" s="3" t="s">
        <v>50</v>
      </c>
      <c r="H32" s="3" t="s">
        <v>24</v>
      </c>
      <c r="J32" s="3" t="s">
        <v>24</v>
      </c>
      <c r="K32" s="3" t="e">
        <f>(MAX(J30,J31,J32) - J32) / (IF(MAX(J30,J31,J32) - MIN(J30,J31,J32) &gt; 0, MAX(J30,J31,J32) - MIN(J30,J31,J32), 1))</f>
        <v>#VALUE!</v>
      </c>
      <c r="L32" s="3" t="s">
        <v>24</v>
      </c>
      <c r="M32" s="3" t="e">
        <f t="shared" ref="M32" si="122">(MAX(L30,L31,L32) - L32) / (IF(MAX(L30,L31,L32) - MIN(L30,L31,L32) &gt; 0, MAX(L30,L31,L32) - MIN(L30,L31,L32), 1))</f>
        <v>#VALUE!</v>
      </c>
      <c r="N32" s="3" t="s">
        <v>24</v>
      </c>
      <c r="O32" s="3" t="e">
        <f t="shared" ref="O32" si="123">(MAX(N30,N31,N32) - N32) / (IF(MAX(N30,N31,N32) - MIN(N30,N31,N32) &gt; 0, MAX(N30,N31,N32) - MIN(N30,N31,N32), 1))</f>
        <v>#VALUE!</v>
      </c>
      <c r="P32" s="2">
        <f t="shared" si="2"/>
        <v>0</v>
      </c>
      <c r="Q32" s="3">
        <f t="shared" ref="Q32" si="124">(P32 - MIN(P30,P31,P32)) / (IF(MAX(P30,P31,P32) - MIN(P30,P31,P32) &gt; 0, MAX(P30,P31,P32) - MIN(P30,P31,P32), 1))</f>
        <v>0</v>
      </c>
      <c r="R32" s="3" t="s">
        <v>24</v>
      </c>
      <c r="S32" s="3" t="e">
        <f t="shared" ref="S32" si="125">(R32 - MIN(R30,R31,R32)) / (IF(MAX(R30,R31,R32) - MIN(R30,R31,R32) &gt; 0, MAX(R30,R31,R32) - MIN(R30,R31,R32), 1))</f>
        <v>#VALUE!</v>
      </c>
      <c r="T32" s="3" t="s">
        <v>24</v>
      </c>
      <c r="U32" s="3" t="e">
        <f t="shared" ref="U32" si="126">(T32 - MIN(T30,T31,T32)) / (IF(MAX(T30,T31,T32) - MIN(T30,T31,T32) &gt; 0, MAX(T30,T31,T32) - MIN(T30,T31,T32), 1))</f>
        <v>#VALUE!</v>
      </c>
      <c r="V32" s="3" t="s">
        <v>24</v>
      </c>
      <c r="W32" s="3" t="e">
        <f t="shared" ref="W32" si="127">(V32 - MIN(V30,V31,V32)) / (IF(MAX(V30,V31,V32) - MIN(V30,V31,V32) &gt; 0, MAX(V30,V31,V32) - MIN(V30,V31,V32), 1))</f>
        <v>#VALUE!</v>
      </c>
      <c r="X32" s="2">
        <f t="shared" si="3"/>
        <v>0</v>
      </c>
      <c r="Y32" s="3">
        <f t="shared" ref="Y32" si="128">(X32 - MIN(X30,X31,X32)) / (IF(MAX(X30,X31,X32) - MIN(X30,X31,X32) &gt; 0, MAX(X30,X31,X32) - MIN(X30,X31,X32), 1))</f>
        <v>0</v>
      </c>
      <c r="Z32" s="3" t="s">
        <v>24</v>
      </c>
      <c r="AA32" s="3" t="e">
        <f t="shared" ref="AA32" si="129">(MAX(Z30,Z31,Z32) - Z32) / (IF(MAX(Z30,Z31,Z32) - MIN(Z30,Z31,Z32) &gt; 0, MAX(Z30,Z31,Z32) - MIN(Z30,Z31,Z32), 1))</f>
        <v>#VALUE!</v>
      </c>
      <c r="AB32" s="3" t="s">
        <v>24</v>
      </c>
      <c r="AC32" s="3" t="e">
        <f t="shared" ref="AC32" si="130">(MAX(AB30,AB31,AB32) - AB32) / (IF(MAX(AB30,AB31,AB32) - MIN(AB30,AB31,AB32) &gt; 0, MAX(AB30,AB31,AB32) - MIN(AB30,AB31,AB32), 1))</f>
        <v>#VALUE!</v>
      </c>
      <c r="AD32" s="3" t="s">
        <v>24</v>
      </c>
      <c r="AE32" s="3" t="e">
        <f t="shared" ref="AE32" si="131">(MAX(AD30,AD31,AD32) - AD32) / (IF(MAX(AD30,AD31,AD32) - MIN(AD30,AD31,AD32) &gt; 0, MAX(AD30,AD31,AD32) - MIN(AD30,AD31,AD32), 1))</f>
        <v>#VALUE!</v>
      </c>
      <c r="AF32" s="2">
        <f t="shared" si="4"/>
        <v>0</v>
      </c>
      <c r="AG32" s="3">
        <f t="shared" ref="AG32" si="132">(AF32 - MIN(AF30,AF31,AF32)) / (IF(MAX(AF30,AF31,AF32) - MIN(AF30,AF31,AF32) &gt; 0, MAX(AF30,AF31,AF32) - MIN(AF30,AF31,AF32), 1))</f>
        <v>0</v>
      </c>
      <c r="AH32" s="3" t="s">
        <v>24</v>
      </c>
      <c r="AI32" s="3">
        <f t="shared" ref="AI32" si="133">IF(ISNUMBER(AH32), (AH32 - MIN(AH30,AH31,AH32)) / (IF(MAX(AH30,AH31,AH32) - MIN(AH30,AH31,AH32) &gt; 0, MAX(AH30,AH31,AH32) - MIN(AH30,AH31,AH32), 1)), 0)</f>
        <v>0</v>
      </c>
      <c r="AJ32" s="3" t="s">
        <v>24</v>
      </c>
      <c r="AK32" s="3">
        <f t="shared" ref="AK32" si="134">IF(ISNUMBER(AJ32), (AJ32 - MIN(AJ30,AJ31,AJ32)) / (IF(MAX(AJ30,AJ31,AJ32) - MIN(AJ30,AJ31,AJ32) &gt; 0, MAX(AJ30,AJ31,AJ32) - MIN(AJ30,AJ31,AJ32), 1)), 0)</f>
        <v>0</v>
      </c>
      <c r="AL32" s="2">
        <f t="shared" si="5"/>
        <v>1</v>
      </c>
      <c r="AM32" s="3">
        <f t="shared" ref="AM32" si="135">(MAX(AL30,AL31,AL32) - AL32) / (IF(MAX(AL30,AL31,AL32) - MIN(AL30,AL31,AL32) &gt; 0, MAX(AL30,AL31,AL32) - MIN(AL30,AL31,AL32), 1))</f>
        <v>0</v>
      </c>
      <c r="AN32" s="2">
        <f t="shared" si="6"/>
        <v>1</v>
      </c>
      <c r="AO32" s="2">
        <f t="shared" ref="AO32" si="136">IF(MIN(AN30:AN32) - AN32 = 0, 1, 0)</f>
        <v>0</v>
      </c>
    </row>
    <row r="33" spans="1:41" s="4" customFormat="1" x14ac:dyDescent="0.3">
      <c r="A33" s="4" t="s">
        <v>160</v>
      </c>
      <c r="B33" s="4" t="s">
        <v>20</v>
      </c>
      <c r="C33" s="4" t="s">
        <v>21</v>
      </c>
      <c r="D33" s="4" t="s">
        <v>159</v>
      </c>
      <c r="E33" s="4" t="s">
        <v>22</v>
      </c>
      <c r="F33" s="4" t="s">
        <v>26</v>
      </c>
      <c r="G33" s="4" t="s">
        <v>24</v>
      </c>
      <c r="H33" s="4">
        <v>437</v>
      </c>
      <c r="I33" s="4">
        <f>(MAX(H33,H34,H35) - H33) / (MAX(H33,H34,H35) - MIN(H33,H34,H35))</f>
        <v>1</v>
      </c>
      <c r="J33" s="4">
        <v>1</v>
      </c>
      <c r="K33" s="4">
        <f>(MAX(J33,J34,J35) - J33) / (IF(MAX(J33,J34,J35) - MIN(J33,J34,J35) &gt; 0, MAX(J33,J34,J35) - MIN(J33,J34,J35), 1))</f>
        <v>0</v>
      </c>
      <c r="L33" s="4">
        <v>0</v>
      </c>
      <c r="M33" s="4">
        <f t="shared" ref="M33" si="137">(MAX(L33,L34,L35) - L33) / (IF(MAX(L33,L34,L35) - MIN(L33,L34,L35) &gt; 0, MAX(L33,L34,L35) - MIN(L33,L34,L35), 1))</f>
        <v>1</v>
      </c>
      <c r="N33" s="4">
        <v>1</v>
      </c>
      <c r="O33" s="4">
        <f t="shared" ref="O33" si="138">(MAX(N33,N34,N35) - N33) / (IF(MAX(N33,N34,N35) - MIN(N33,N34,N35) &gt; 0, MAX(N33,N34,N35) - MIN(N33,N34,N35), 1))</f>
        <v>0</v>
      </c>
      <c r="P33" s="2">
        <f t="shared" si="2"/>
        <v>0.33333333333333331</v>
      </c>
      <c r="Q33" s="4">
        <f t="shared" ref="Q33" si="139">(P33 - MIN(P33,P34,P35)) / (IF(MAX(P33,P34,P35) - MIN(P33,P34,P35) &gt; 0, MAX(P33,P34,P35) - MIN(P33,P34,P35), 1))</f>
        <v>1</v>
      </c>
      <c r="R33" s="4">
        <v>120</v>
      </c>
      <c r="S33" s="4">
        <f t="shared" ref="S33" si="140">(R33 - MIN(R33,R34,R35)) / (IF(MAX(R33,R34,R35) - MIN(R33,R34,R35) &gt; 0, MAX(R33,R34,R35) - MIN(R33,R34,R35), 1))</f>
        <v>0</v>
      </c>
      <c r="T33" s="4">
        <v>120</v>
      </c>
      <c r="U33" s="4">
        <f t="shared" ref="U33" si="141">(T33 - MIN(T33,T34,T35)) / (IF(MAX(T33,T34,T35) - MIN(T33,T34,T35) &gt; 0, MAX(T33,T34,T35) - MIN(T33,T34,T35), 1))</f>
        <v>1</v>
      </c>
      <c r="V33" s="4">
        <v>120</v>
      </c>
      <c r="W33" s="4">
        <f t="shared" ref="W33" si="142">(V33 - MIN(V33,V34,V35)) / (IF(MAX(V33,V34,V35) - MIN(V33,V34,V35) &gt; 0, MAX(V33,V34,V35) - MIN(V33,V34,V35), 1))</f>
        <v>0</v>
      </c>
      <c r="X33" s="2">
        <f t="shared" si="3"/>
        <v>0.33333333333333331</v>
      </c>
      <c r="Y33" s="4">
        <f t="shared" ref="Y33" si="143">(X33 - MIN(X33,X34,X35)) / (IF(MAX(X33,X34,X35) - MIN(X33,X34,X35) &gt; 0, MAX(X33,X34,X35) - MIN(X33,X34,X35), 1))</f>
        <v>1</v>
      </c>
      <c r="Z33" s="4">
        <v>64.973268509999997</v>
      </c>
      <c r="AA33" s="4">
        <f t="shared" ref="AA33" si="144">(MAX(Z33,Z34,Z35) - Z33) / (IF(MAX(Z33,Z34,Z35) - MIN(Z33,Z34,Z35) &gt; 0, MAX(Z33,Z34,Z35) - MIN(Z33,Z34,Z35), 1))</f>
        <v>1</v>
      </c>
      <c r="AB33" s="4">
        <v>58.370943070000003</v>
      </c>
      <c r="AC33" s="4">
        <f t="shared" ref="AC33" si="145">(MAX(AB33,AB34,AB35) - AB33) / (IF(MAX(AB33,AB34,AB35) - MIN(AB33,AB34,AB35) &gt; 0, MAX(AB33,AB34,AB35) - MIN(AB33,AB34,AB35), 1))</f>
        <v>1</v>
      </c>
      <c r="AD33" s="4">
        <v>63.009669000000002</v>
      </c>
      <c r="AE33" s="4">
        <f t="shared" ref="AE33" si="146">(MAX(AD33,AD34,AD35) - AD33) / (IF(MAX(AD33,AD34,AD35) - MIN(AD33,AD34,AD35) &gt; 0, MAX(AD33,AD34,AD35) - MIN(AD33,AD34,AD35), 1))</f>
        <v>1</v>
      </c>
      <c r="AF33" s="2">
        <f t="shared" si="4"/>
        <v>1</v>
      </c>
      <c r="AG33" s="4">
        <f t="shared" ref="AG33" si="147">(AF33 - MIN(AF33,AF34,AF35)) / (IF(MAX(AF33,AF34,AF35) - MIN(AF33,AF34,AF35) &gt; 0, MAX(AF33,AF34,AF35) - MIN(AF33,AF34,AF35), 1))</f>
        <v>1</v>
      </c>
      <c r="AH33" s="4">
        <v>240048</v>
      </c>
      <c r="AI33" s="4">
        <f t="shared" ref="AI33" si="148">IF(ISNUMBER(AH33), (AH33 - MIN(AH33,AH34,AH35)) / (IF(MAX(AH33,AH34,AH35) - MIN(AH33,AH34,AH35) &gt; 0, MAX(AH33,AH34,AH35) - MIN(AH33,AH34,AH35), 1)), 0)</f>
        <v>0</v>
      </c>
      <c r="AJ33" s="4">
        <v>80016</v>
      </c>
      <c r="AK33" s="4">
        <f t="shared" ref="AK33" si="149">IF(ISNUMBER(AJ33), (AJ33 - MIN(AJ33,AJ34,AJ35)) / (IF(MAX(AJ33,AJ34,AJ35) - MIN(AJ33,AJ34,AJ35) &gt; 0, MAX(AJ33,AJ34,AJ35) - MIN(AJ33,AJ34,AJ35), 1)), 0)</f>
        <v>0</v>
      </c>
      <c r="AL33" s="2">
        <f t="shared" si="5"/>
        <v>0</v>
      </c>
      <c r="AM33" s="4">
        <f t="shared" ref="AM33" si="150">(MAX(AL33,AL34,AL35) - AL33) / (IF(MAX(AL33,AL34,AL35) - MIN(AL33,AL34,AL35) &gt; 0, MAX(AL33,AL34,AL35) - MIN(AL33,AL34,AL35), 1))</f>
        <v>0</v>
      </c>
      <c r="AN33" s="2">
        <f t="shared" si="6"/>
        <v>0.13</v>
      </c>
      <c r="AO33" s="2">
        <f t="shared" ref="AO33" si="151">IF(MIN(AN33:AN35) - AN33 = 0, 1, 0)</f>
        <v>1</v>
      </c>
    </row>
    <row r="34" spans="1:41" s="2" customFormat="1" x14ac:dyDescent="0.3">
      <c r="A34" s="2" t="s">
        <v>164</v>
      </c>
      <c r="B34" s="2" t="s">
        <v>20</v>
      </c>
      <c r="C34" s="2" t="s">
        <v>21</v>
      </c>
      <c r="D34" s="2" t="s">
        <v>159</v>
      </c>
      <c r="E34" s="2" t="s">
        <v>28</v>
      </c>
      <c r="F34" s="2" t="s">
        <v>26</v>
      </c>
      <c r="G34" s="2" t="s">
        <v>24</v>
      </c>
      <c r="H34" s="2">
        <v>509</v>
      </c>
      <c r="I34" s="2">
        <f>(MAX(H33,H34,H35) - H34) / (MAX(H33,H34,H35) - MIN(H33,H34,H35))</f>
        <v>0.32710280373831774</v>
      </c>
      <c r="J34" s="2">
        <v>1</v>
      </c>
      <c r="K34" s="2">
        <f>(MAX(J33,J34,J35) - J34) / (IF(MAX(J33,J34,J35) - MIN(J33,J34,J35) &gt; 0, MAX(J33,J34,J35) - MIN(J33,J34,J35), 1))</f>
        <v>0</v>
      </c>
      <c r="L34" s="2">
        <v>0</v>
      </c>
      <c r="M34" s="2">
        <f t="shared" ref="M34" si="152">(MAX(L33,L34,L35) - L34) / (IF(MAX(L33,L34,L35) - MIN(L33,L34,L35) &gt; 0, MAX(L33,L34,L35) - MIN(L33,L34,L35), 1))</f>
        <v>1</v>
      </c>
      <c r="N34" s="2">
        <v>1</v>
      </c>
      <c r="O34" s="2">
        <f t="shared" ref="O34" si="153">(MAX(N33,N34,N35) - N34) / (IF(MAX(N33,N34,N35) - MIN(N33,N34,N35) &gt; 0, MAX(N33,N34,N35) - MIN(N33,N34,N35), 1))</f>
        <v>0</v>
      </c>
      <c r="P34" s="2">
        <f t="shared" si="2"/>
        <v>0.33333333333333331</v>
      </c>
      <c r="Q34" s="2">
        <f t="shared" ref="Q34" si="154">(P34 - MIN(P33,P34,P35)) / (IF(MAX(P33,P34,P35) - MIN(P33,P34,P35) &gt; 0, MAX(P33,P34,P35) - MIN(P33,P34,P35), 1))</f>
        <v>1</v>
      </c>
      <c r="R34" s="2">
        <v>120</v>
      </c>
      <c r="S34" s="2">
        <f t="shared" ref="S34" si="155">(R34 - MIN(R33,R34,R35)) / (IF(MAX(R33,R34,R35) - MIN(R33,R34,R35) &gt; 0, MAX(R33,R34,R35) - MIN(R33,R34,R35), 1))</f>
        <v>0</v>
      </c>
      <c r="T34" s="2">
        <v>120</v>
      </c>
      <c r="U34" s="2">
        <f t="shared" ref="U34" si="156">(T34 - MIN(T33,T34,T35)) / (IF(MAX(T33,T34,T35) - MIN(T33,T34,T35) &gt; 0, MAX(T33,T34,T35) - MIN(T33,T34,T35), 1))</f>
        <v>1</v>
      </c>
      <c r="V34" s="2">
        <v>120</v>
      </c>
      <c r="W34" s="2">
        <f t="shared" ref="W34" si="157">(V34 - MIN(V33,V34,V35)) / (IF(MAX(V33,V34,V35) - MIN(V33,V34,V35) &gt; 0, MAX(V33,V34,V35) - MIN(V33,V34,V35), 1))</f>
        <v>0</v>
      </c>
      <c r="X34" s="2">
        <f t="shared" si="3"/>
        <v>0.33333333333333331</v>
      </c>
      <c r="Y34" s="2">
        <f t="shared" ref="Y34" si="158">(X34 - MIN(X33,X34,X35)) / (IF(MAX(X33,X34,X35) - MIN(X33,X34,X35) &gt; 0, MAX(X33,X34,X35) - MIN(X33,X34,X35), 1))</f>
        <v>1</v>
      </c>
      <c r="Z34" s="2">
        <v>101.15835380999999</v>
      </c>
      <c r="AA34" s="2">
        <f t="shared" ref="AA34" si="159">(MAX(Z33,Z34,Z35) - Z34) / (IF(MAX(Z33,Z34,Z35) - MIN(Z33,Z34,Z35) &gt; 0, MAX(Z33,Z34,Z35) - MIN(Z33,Z34,Z35), 1))</f>
        <v>0.22463501430349617</v>
      </c>
      <c r="AB34" s="2">
        <v>98.396546360000002</v>
      </c>
      <c r="AC34" s="2">
        <f t="shared" ref="AC34" si="160">(MAX(AB33,AB34,AB35) - AB34) / (IF(MAX(AB33,AB34,AB35) - MIN(AB33,AB34,AB35) &gt; 0, MAX(AB33,AB34,AB35) - MIN(AB33,AB34,AB35), 1))</f>
        <v>0.18245109118930558</v>
      </c>
      <c r="AD34" s="2">
        <v>99.895395629999996</v>
      </c>
      <c r="AE34" s="2">
        <f t="shared" ref="AE34" si="161">(MAX(AD33,AD34,AD35) - AD34) / (IF(MAX(AD33,AD34,AD35) - MIN(AD33,AD34,AD35) &gt; 0, MAX(AD33,AD34,AD35) - MIN(AD33,AD34,AD35), 1))</f>
        <v>0.2109121775884662</v>
      </c>
      <c r="AF34" s="2">
        <f t="shared" si="4"/>
        <v>0.20599942769375601</v>
      </c>
      <c r="AG34" s="2">
        <f t="shared" ref="AG34" si="162">(AF34 - MIN(AF33,AF34,AF35)) / (IF(MAX(AF33,AF34,AF35) - MIN(AF33,AF34,AF35) &gt; 0, MAX(AF33,AF34,AF35) - MIN(AF33,AF34,AF35), 1))</f>
        <v>0.20599942769375601</v>
      </c>
      <c r="AH34" s="2">
        <v>240048</v>
      </c>
      <c r="AI34" s="2">
        <f t="shared" ref="AI34" si="163">IF(ISNUMBER(AH34), (AH34 - MIN(AH33,AH34,AH35)) / (IF(MAX(AH33,AH34,AH35) - MIN(AH33,AH34,AH35) &gt; 0, MAX(AH33,AH34,AH35) - MIN(AH33,AH34,AH35), 1)), 0)</f>
        <v>0</v>
      </c>
      <c r="AJ34" s="2">
        <v>80016</v>
      </c>
      <c r="AK34" s="2">
        <f t="shared" ref="AK34" si="164">IF(ISNUMBER(AJ34), (AJ34 - MIN(AJ33,AJ34,AJ35)) / (IF(MAX(AJ33,AJ34,AJ35) - MIN(AJ33,AJ34,AJ35) &gt; 0, MAX(AJ33,AJ34,AJ35) - MIN(AJ33,AJ34,AJ35), 1)), 0)</f>
        <v>0</v>
      </c>
      <c r="AL34" s="2">
        <f t="shared" si="5"/>
        <v>0</v>
      </c>
      <c r="AM34" s="2">
        <f t="shared" ref="AM34" si="165">(MAX(AL33,AL34,AL35) - AL34) / (IF(MAX(AL33,AL34,AL35) - MIN(AL33,AL34,AL35) &gt; 0, MAX(AL33,AL34,AL35) - MIN(AL33,AL34,AL35), 1))</f>
        <v>0</v>
      </c>
      <c r="AN34" s="2">
        <f t="shared" si="6"/>
        <v>0.38475398629838681</v>
      </c>
      <c r="AO34" s="2">
        <f t="shared" ref="AO34" si="166">IF(MIN(AN33:AN35) - AN34 = 0, 1, 0)</f>
        <v>0</v>
      </c>
    </row>
    <row r="35" spans="1:41" s="3" customFormat="1" x14ac:dyDescent="0.3">
      <c r="A35" s="3" t="s">
        <v>162</v>
      </c>
      <c r="B35" s="3" t="s">
        <v>20</v>
      </c>
      <c r="C35" s="3" t="s">
        <v>21</v>
      </c>
      <c r="D35" s="3" t="s">
        <v>159</v>
      </c>
      <c r="E35" s="3" t="s">
        <v>31</v>
      </c>
      <c r="F35" s="3" t="s">
        <v>26</v>
      </c>
      <c r="G35" s="3" t="s">
        <v>24</v>
      </c>
      <c r="H35" s="3">
        <v>544</v>
      </c>
      <c r="I35" s="3">
        <f>(MAX(H33,H34,H35) - H35) / (MAX(H33,H34,H35) - MIN(H33,H34,H35))</f>
        <v>0</v>
      </c>
      <c r="J35" s="3">
        <v>1</v>
      </c>
      <c r="K35" s="3">
        <f>(MAX(J33,J34,J35) - J35) / (IF(MAX(J33,J34,J35) - MIN(J33,J34,J35) &gt; 0, MAX(J33,J34,J35) - MIN(J33,J34,J35), 1))</f>
        <v>0</v>
      </c>
      <c r="L35" s="3">
        <v>1</v>
      </c>
      <c r="M35" s="3">
        <f t="shared" ref="M35" si="167">(MAX(L33,L34,L35) - L35) / (IF(MAX(L33,L34,L35) - MIN(L33,L34,L35) &gt; 0, MAX(L33,L34,L35) - MIN(L33,L34,L35), 1))</f>
        <v>0</v>
      </c>
      <c r="N35" s="3">
        <v>1</v>
      </c>
      <c r="O35" s="3">
        <f t="shared" ref="O35" si="168">(MAX(N33,N34,N35) - N35) / (IF(MAX(N33,N34,N35) - MIN(N33,N34,N35) &gt; 0, MAX(N33,N34,N35) - MIN(N33,N34,N35), 1))</f>
        <v>0</v>
      </c>
      <c r="P35" s="2">
        <f t="shared" si="2"/>
        <v>0</v>
      </c>
      <c r="Q35" s="3">
        <f t="shared" ref="Q35" si="169">(P35 - MIN(P33,P34,P35)) / (IF(MAX(P33,P34,P35) - MIN(P33,P34,P35) &gt; 0, MAX(P33,P34,P35) - MIN(P33,P34,P35), 1))</f>
        <v>0</v>
      </c>
      <c r="R35" s="3">
        <v>120</v>
      </c>
      <c r="S35" s="3">
        <f t="shared" ref="S35" si="170">(R35 - MIN(R33,R34,R35)) / (IF(MAX(R33,R34,R35) - MIN(R33,R34,R35) &gt; 0, MAX(R33,R34,R35) - MIN(R33,R34,R35), 1))</f>
        <v>0</v>
      </c>
      <c r="T35" s="3">
        <v>119</v>
      </c>
      <c r="U35" s="3">
        <f t="shared" ref="U35" si="171">(T35 - MIN(T33,T34,T35)) / (IF(MAX(T33,T34,T35) - MIN(T33,T34,T35) &gt; 0, MAX(T33,T34,T35) - MIN(T33,T34,T35), 1))</f>
        <v>0</v>
      </c>
      <c r="V35" s="3">
        <v>120</v>
      </c>
      <c r="W35" s="3">
        <f t="shared" ref="W35" si="172">(V35 - MIN(V33,V34,V35)) / (IF(MAX(V33,V34,V35) - MIN(V33,V34,V35) &gt; 0, MAX(V33,V34,V35) - MIN(V33,V34,V35), 1))</f>
        <v>0</v>
      </c>
      <c r="X35" s="2">
        <f t="shared" si="3"/>
        <v>0</v>
      </c>
      <c r="Y35" s="3">
        <f t="shared" ref="Y35" si="173">(X35 - MIN(X33,X34,X35)) / (IF(MAX(X33,X34,X35) - MIN(X33,X34,X35) &gt; 0, MAX(X33,X34,X35) - MIN(X33,X34,X35), 1))</f>
        <v>0</v>
      </c>
      <c r="Z35" s="3">
        <v>111.64172268</v>
      </c>
      <c r="AA35" s="3">
        <f t="shared" ref="AA35" si="174">(MAX(Z33,Z34,Z35) - Z35) / (IF(MAX(Z33,Z34,Z35) - MIN(Z33,Z34,Z35) &gt; 0, MAX(Z33,Z34,Z35) - MIN(Z33,Z34,Z35), 1))</f>
        <v>0</v>
      </c>
      <c r="AB35" s="3">
        <v>107.32899666</v>
      </c>
      <c r="AC35" s="3">
        <f t="shared" ref="AC35" si="175">(MAX(AB33,AB34,AB35) - AB35) / (IF(MAX(AB33,AB34,AB35) - MIN(AB33,AB34,AB35) &gt; 0, MAX(AB33,AB34,AB35) - MIN(AB33,AB34,AB35), 1))</f>
        <v>0</v>
      </c>
      <c r="AD35" s="3">
        <v>109.75443629</v>
      </c>
      <c r="AE35" s="3">
        <f t="shared" ref="AE35" si="176">(MAX(AD33,AD34,AD35) - AD35) / (IF(MAX(AD33,AD34,AD35) - MIN(AD33,AD34,AD35) &gt; 0, MAX(AD33,AD34,AD35) - MIN(AD33,AD34,AD35), 1))</f>
        <v>0</v>
      </c>
      <c r="AF35" s="2">
        <f t="shared" si="4"/>
        <v>0</v>
      </c>
      <c r="AG35" s="3">
        <f t="shared" ref="AG35" si="177">(AF35 - MIN(AF33,AF34,AF35)) / (IF(MAX(AF33,AF34,AF35) - MIN(AF33,AF34,AF35) &gt; 0, MAX(AF33,AF34,AF35) - MIN(AF33,AF34,AF35), 1))</f>
        <v>0</v>
      </c>
      <c r="AH35" s="3">
        <v>240048</v>
      </c>
      <c r="AI35" s="3">
        <f t="shared" ref="AI35" si="178">IF(ISNUMBER(AH35), (AH35 - MIN(AH33,AH34,AH35)) / (IF(MAX(AH33,AH34,AH35) - MIN(AH33,AH34,AH35) &gt; 0, MAX(AH33,AH34,AH35) - MIN(AH33,AH34,AH35), 1)), 0)</f>
        <v>0</v>
      </c>
      <c r="AJ35" s="3">
        <v>80016</v>
      </c>
      <c r="AK35" s="3">
        <f t="shared" ref="AK35" si="179">IF(ISNUMBER(AJ35), (AJ35 - MIN(AJ33,AJ34,AJ35)) / (IF(MAX(AJ33,AJ34,AJ35) - MIN(AJ33,AJ34,AJ35) &gt; 0, MAX(AJ33,AJ34,AJ35) - MIN(AJ33,AJ34,AJ35), 1)), 0)</f>
        <v>0</v>
      </c>
      <c r="AL35" s="2">
        <f t="shared" si="5"/>
        <v>0</v>
      </c>
      <c r="AM35" s="3">
        <f t="shared" ref="AM35" si="180">(MAX(AL33,AL34,AL35) - AL35) / (IF(MAX(AL33,AL34,AL35) - MIN(AL33,AL34,AL35) &gt; 0, MAX(AL33,AL34,AL35) - MIN(AL33,AL34,AL35), 1))</f>
        <v>0</v>
      </c>
      <c r="AN35" s="2">
        <f t="shared" si="6"/>
        <v>1</v>
      </c>
      <c r="AO35" s="2">
        <f t="shared" ref="AO35" si="181">IF(MIN(AN33:AN35) - AN35 = 0, 1, 0)</f>
        <v>0</v>
      </c>
    </row>
    <row r="36" spans="1:41" s="4" customFormat="1" x14ac:dyDescent="0.3">
      <c r="A36" s="4" t="s">
        <v>183</v>
      </c>
      <c r="B36" s="4" t="s">
        <v>20</v>
      </c>
      <c r="C36" s="4" t="s">
        <v>21</v>
      </c>
      <c r="D36" s="4" t="s">
        <v>180</v>
      </c>
      <c r="E36" s="4" t="s">
        <v>22</v>
      </c>
      <c r="F36" s="4" t="s">
        <v>26</v>
      </c>
      <c r="G36" s="4" t="s">
        <v>24</v>
      </c>
      <c r="H36" s="4">
        <v>2804</v>
      </c>
      <c r="I36" s="4">
        <f>(MAX(H36,H37) - H36) / (MAX(H36,H37) - MIN(H36,H37))</f>
        <v>1</v>
      </c>
      <c r="J36" s="4">
        <v>1</v>
      </c>
      <c r="K36" s="4">
        <f>(MAX(J36,J37,J38) - J36) / (IF(MAX(J36,J37,J38) - MIN(J36,J37,J38) &gt; 0, MAX(J36,J37,J38) - MIN(J36,J37,J38), 1))</f>
        <v>0</v>
      </c>
      <c r="L36" s="4">
        <v>0</v>
      </c>
      <c r="M36" s="4">
        <f t="shared" ref="M36" si="182">(MAX(L36,L37,L38) - L36) / (IF(MAX(L36,L37,L38) - MIN(L36,L37,L38) &gt; 0, MAX(L36,L37,L38) - MIN(L36,L37,L38), 1))</f>
        <v>0</v>
      </c>
      <c r="N36" s="4">
        <v>1</v>
      </c>
      <c r="O36" s="4">
        <f t="shared" ref="O36" si="183">(MAX(N36,N37,N38) - N36) / (IF(MAX(N36,N37,N38) - MIN(N36,N37,N38) &gt; 0, MAX(N36,N37,N38) - MIN(N36,N37,N38), 1))</f>
        <v>0</v>
      </c>
      <c r="P36" s="2">
        <f t="shared" si="2"/>
        <v>0</v>
      </c>
      <c r="Q36" s="4">
        <f t="shared" ref="Q36" si="184">(P36 - MIN(P36,P37,P38)) / (IF(MAX(P36,P37,P38) - MIN(P36,P37,P38) &gt; 0, MAX(P36,P37,P38) - MIN(P36,P37,P38), 1))</f>
        <v>0</v>
      </c>
      <c r="R36" s="4">
        <v>60</v>
      </c>
      <c r="S36" s="4">
        <f t="shared" ref="S36" si="185">(R36 - MIN(R36,R37,R38)) / (IF(MAX(R36,R37,R38) - MIN(R36,R37,R38) &gt; 0, MAX(R36,R37,R38) - MIN(R36,R37,R38), 1))</f>
        <v>0</v>
      </c>
      <c r="T36" s="4">
        <v>0</v>
      </c>
      <c r="U36" s="4">
        <f t="shared" ref="U36" si="186">(T36 - MIN(T36,T37,T38)) / (IF(MAX(T36,T37,T38) - MIN(T36,T37,T38) &gt; 0, MAX(T36,T37,T38) - MIN(T36,T37,T38), 1))</f>
        <v>0</v>
      </c>
      <c r="V36" s="4">
        <v>57</v>
      </c>
      <c r="W36" s="4">
        <f t="shared" ref="W36" si="187">(V36 - MIN(V36,V37,V38)) / (IF(MAX(V36,V37,V38) - MIN(V36,V37,V38) &gt; 0, MAX(V36,V37,V38) - MIN(V36,V37,V38), 1))</f>
        <v>0</v>
      </c>
      <c r="X36" s="2">
        <f t="shared" si="3"/>
        <v>0</v>
      </c>
      <c r="Y36" s="4">
        <f t="shared" ref="Y36" si="188">(X36 - MIN(X36,X37,X38)) / (IF(MAX(X36,X37,X38) - MIN(X36,X37,X38) &gt; 0, MAX(X36,X37,X38) - MIN(X36,X37,X38), 1))</f>
        <v>0</v>
      </c>
      <c r="Z36" s="4">
        <v>12.11166382</v>
      </c>
      <c r="AA36" s="4">
        <f t="shared" ref="AA36" si="189">(MAX(Z36,Z37,Z38) - Z36) / (IF(MAX(Z36,Z37,Z38) - MIN(Z36,Z37,Z38) &gt; 0, MAX(Z36,Z37,Z38) - MIN(Z36,Z37,Z38), 1))</f>
        <v>0</v>
      </c>
      <c r="AB36" s="4">
        <v>12.11166382</v>
      </c>
      <c r="AC36" s="4">
        <f t="shared" ref="AC36" si="190">(MAX(AB36,AB37,AB38) - AB36) / (IF(MAX(AB36,AB37,AB38) - MIN(AB36,AB37,AB38) &gt; 0, MAX(AB36,AB37,AB38) - MIN(AB36,AB37,AB38), 1))</f>
        <v>0</v>
      </c>
      <c r="AD36" s="4">
        <v>12.11166382</v>
      </c>
      <c r="AE36" s="4">
        <f t="shared" ref="AE36" si="191">(MAX(AD36,AD37,AD38) - AD36) / (IF(MAX(AD36,AD37,AD38) - MIN(AD36,AD37,AD38) &gt; 0, MAX(AD36,AD37,AD38) - MIN(AD36,AD37,AD38), 1))</f>
        <v>0</v>
      </c>
      <c r="AF36" s="2">
        <f t="shared" si="4"/>
        <v>0</v>
      </c>
      <c r="AG36" s="4">
        <f t="shared" ref="AG36" si="192">(AF36 - MIN(AF36,AF37,AF38)) / (IF(MAX(AF36,AF37,AF38) - MIN(AF36,AF37,AF38) &gt; 0, MAX(AF36,AF37,AF38) - MIN(AF36,AF37,AF38), 1))</f>
        <v>0</v>
      </c>
      <c r="AH36" s="4">
        <v>240048</v>
      </c>
      <c r="AI36" s="4">
        <f t="shared" ref="AI36" si="193">IF(ISNUMBER(AH36), (AH36 - MIN(AH36,AH37,AH38)) / (IF(MAX(AH36,AH37,AH38) - MIN(AH36,AH37,AH38) &gt; 0, MAX(AH36,AH37,AH38) - MIN(AH36,AH37,AH38), 1)), 0)</f>
        <v>0</v>
      </c>
      <c r="AJ36" s="4">
        <v>80016</v>
      </c>
      <c r="AK36" s="4">
        <f t="shared" ref="AK36" si="194">IF(ISNUMBER(AJ36), (AJ36 - MIN(AJ36,AJ37,AJ38)) / (IF(MAX(AJ36,AJ37,AJ38) - MIN(AJ36,AJ37,AJ38) &gt; 0, MAX(AJ36,AJ37,AJ38) - MIN(AJ36,AJ37,AJ38), 1)), 0)</f>
        <v>0</v>
      </c>
      <c r="AL36" s="2">
        <f t="shared" si="5"/>
        <v>0</v>
      </c>
      <c r="AM36" s="4">
        <f t="shared" ref="AM36" si="195">(MAX(AL36,AL37,AL38) - AL36) / (IF(MAX(AL36,AL37,AL38) - MIN(AL36,AL37,AL38) &gt; 0, MAX(AL36,AL37,AL38) - MIN(AL36,AL37,AL38), 1))</f>
        <v>1</v>
      </c>
      <c r="AN36" s="2">
        <f t="shared" si="6"/>
        <v>0.81</v>
      </c>
      <c r="AO36" s="2">
        <f t="shared" ref="AO36" si="196">IF(MIN(AN36:AN38) - AN36 = 0, 1, 0)</f>
        <v>0</v>
      </c>
    </row>
    <row r="37" spans="1:41" s="2" customFormat="1" x14ac:dyDescent="0.3">
      <c r="A37" s="2" t="s">
        <v>188</v>
      </c>
      <c r="B37" s="2" t="s">
        <v>20</v>
      </c>
      <c r="C37" s="2" t="s">
        <v>21</v>
      </c>
      <c r="D37" s="2" t="s">
        <v>180</v>
      </c>
      <c r="E37" s="2" t="s">
        <v>28</v>
      </c>
      <c r="F37" s="2" t="s">
        <v>26</v>
      </c>
      <c r="G37" s="2" t="s">
        <v>24</v>
      </c>
      <c r="H37" s="2">
        <v>3256</v>
      </c>
      <c r="I37" s="2">
        <f>(MAX(H36,H37) - H37) / (MAX(H36,H37) - MIN(H36,H37))</f>
        <v>0</v>
      </c>
      <c r="J37" s="2">
        <v>1</v>
      </c>
      <c r="K37" s="2">
        <f>(MAX(J36,J37,J38) - J37) / (IF(MAX(J36,J37,J38) - MIN(J36,J37,J38) &gt; 0, MAX(J36,J37,J38) - MIN(J36,J37,J38), 1))</f>
        <v>0</v>
      </c>
      <c r="L37" s="2">
        <v>0</v>
      </c>
      <c r="M37" s="2">
        <f t="shared" ref="M37" si="197">(MAX(L36,L37,L38) - L37) / (IF(MAX(L36,L37,L38) - MIN(L36,L37,L38) &gt; 0, MAX(L36,L37,L38) - MIN(L36,L37,L38), 1))</f>
        <v>0</v>
      </c>
      <c r="N37" s="2">
        <v>1</v>
      </c>
      <c r="O37" s="2">
        <f t="shared" ref="O37" si="198">(MAX(N36,N37,N38) - N37) / (IF(MAX(N36,N37,N38) - MIN(N36,N37,N38) &gt; 0, MAX(N36,N37,N38) - MIN(N36,N37,N38), 1))</f>
        <v>0</v>
      </c>
      <c r="P37" s="2">
        <f t="shared" si="2"/>
        <v>0</v>
      </c>
      <c r="Q37" s="2">
        <f t="shared" ref="Q37" si="199">(P37 - MIN(P36,P37,P38)) / (IF(MAX(P36,P37,P38) - MIN(P36,P37,P38) &gt; 0, MAX(P36,P37,P38) - MIN(P36,P37,P38), 1))</f>
        <v>0</v>
      </c>
      <c r="R37" s="2">
        <v>60</v>
      </c>
      <c r="S37" s="2">
        <f t="shared" ref="S37" si="200">(R37 - MIN(R36,R37,R38)) / (IF(MAX(R36,R37,R38) - MIN(R36,R37,R38) &gt; 0, MAX(R36,R37,R38) - MIN(R36,R37,R38), 1))</f>
        <v>0</v>
      </c>
      <c r="T37" s="2">
        <v>50</v>
      </c>
      <c r="U37" s="2">
        <f t="shared" ref="U37" si="201">(T37 - MIN(T36,T37,T38)) / (IF(MAX(T36,T37,T38) - MIN(T36,T37,T38) &gt; 0, MAX(T36,T37,T38) - MIN(T36,T37,T38), 1))</f>
        <v>1</v>
      </c>
      <c r="V37" s="2">
        <v>59</v>
      </c>
      <c r="W37" s="2">
        <f t="shared" ref="W37" si="202">(V37 - MIN(V36,V37,V38)) / (IF(MAX(V36,V37,V38) - MIN(V36,V37,V38) &gt; 0, MAX(V36,V37,V38) - MIN(V36,V37,V38), 1))</f>
        <v>1</v>
      </c>
      <c r="X37" s="2">
        <f t="shared" si="3"/>
        <v>0.66666666666666663</v>
      </c>
      <c r="Y37" s="2">
        <f t="shared" ref="Y37" si="203">(X37 - MIN(X36,X37,X38)) / (IF(MAX(X36,X37,X38) - MIN(X36,X37,X38) &gt; 0, MAX(X36,X37,X38) - MIN(X36,X37,X38), 1))</f>
        <v>1</v>
      </c>
      <c r="Z37" s="2">
        <v>12.11166382</v>
      </c>
      <c r="AA37" s="2">
        <f t="shared" ref="AA37" si="204">(MAX(Z36,Z37,Z38) - Z37) / (IF(MAX(Z36,Z37,Z38) - MIN(Z36,Z37,Z38) &gt; 0, MAX(Z36,Z37,Z38) - MIN(Z36,Z37,Z38), 1))</f>
        <v>0</v>
      </c>
      <c r="AB37" s="2">
        <v>12.11166382</v>
      </c>
      <c r="AC37" s="2">
        <f t="shared" ref="AC37" si="205">(MAX(AB36,AB37,AB38) - AB37) / (IF(MAX(AB36,AB37,AB38) - MIN(AB36,AB37,AB38) &gt; 0, MAX(AB36,AB37,AB38) - MIN(AB36,AB37,AB38), 1))</f>
        <v>0</v>
      </c>
      <c r="AD37" s="2">
        <v>12.11166382</v>
      </c>
      <c r="AE37" s="2">
        <f t="shared" ref="AE37" si="206">(MAX(AD36,AD37,AD38) - AD37) / (IF(MAX(AD36,AD37,AD38) - MIN(AD36,AD37,AD38) &gt; 0, MAX(AD36,AD37,AD38) - MIN(AD36,AD37,AD38), 1))</f>
        <v>0</v>
      </c>
      <c r="AF37" s="2">
        <f t="shared" si="4"/>
        <v>0</v>
      </c>
      <c r="AG37" s="2">
        <f t="shared" ref="AG37" si="207">(AF37 - MIN(AF36,AF37,AF38)) / (IF(MAX(AF36,AF37,AF38) - MIN(AF36,AF37,AF38) &gt; 0, MAX(AF36,AF37,AF38) - MIN(AF36,AF37,AF38), 1))</f>
        <v>0</v>
      </c>
      <c r="AH37" s="2">
        <v>240048</v>
      </c>
      <c r="AI37" s="2">
        <f t="shared" ref="AI37" si="208">IF(ISNUMBER(AH37), (AH37 - MIN(AH36,AH37,AH38)) / (IF(MAX(AH36,AH37,AH38) - MIN(AH36,AH37,AH38) &gt; 0, MAX(AH36,AH37,AH38) - MIN(AH36,AH37,AH38), 1)), 0)</f>
        <v>0</v>
      </c>
      <c r="AJ37" s="2">
        <v>80016</v>
      </c>
      <c r="AK37" s="2">
        <f t="shared" ref="AK37" si="209">IF(ISNUMBER(AJ37), (AJ37 - MIN(AJ36,AJ37,AJ38)) / (IF(MAX(AJ36,AJ37,AJ38) - MIN(AJ36,AJ37,AJ38) &gt; 0, MAX(AJ36,AJ37,AJ38) - MIN(AJ36,AJ37,AJ38), 1)), 0)</f>
        <v>0</v>
      </c>
      <c r="AL37" s="2">
        <f t="shared" si="5"/>
        <v>0</v>
      </c>
      <c r="AM37" s="2">
        <f t="shared" ref="AM37" si="210">(MAX(AL36,AL37,AL38) - AL37) / (IF(MAX(AL36,AL37,AL38) - MIN(AL36,AL37,AL38) &gt; 0, MAX(AL36,AL37,AL38) - MIN(AL36,AL37,AL38), 1))</f>
        <v>1</v>
      </c>
      <c r="AN37" s="2">
        <f t="shared" si="6"/>
        <v>0.60000000000000009</v>
      </c>
      <c r="AO37" s="2">
        <f t="shared" ref="AO37" si="211">IF(MIN(AN36:AN38) - AN37 = 0, 1, 0)</f>
        <v>1</v>
      </c>
    </row>
    <row r="38" spans="1:41" s="3" customFormat="1" x14ac:dyDescent="0.3">
      <c r="A38" s="3" t="s">
        <v>181</v>
      </c>
      <c r="B38" s="3" t="s">
        <v>6</v>
      </c>
      <c r="C38" s="3" t="s">
        <v>21</v>
      </c>
      <c r="D38" s="3" t="s">
        <v>180</v>
      </c>
      <c r="E38" s="3" t="s">
        <v>31</v>
      </c>
      <c r="F38" s="3" t="s">
        <v>26</v>
      </c>
      <c r="G38" s="3" t="s">
        <v>32</v>
      </c>
      <c r="H38" s="3" t="s">
        <v>24</v>
      </c>
      <c r="J38" s="3" t="s">
        <v>24</v>
      </c>
      <c r="K38" s="3" t="e">
        <f>(MAX(J36,J37,J38) - J38) / (IF(MAX(J36,J37,J38) - MIN(J36,J37,J38) &gt; 0, MAX(J36,J37,J38) - MIN(J36,J37,J38), 1))</f>
        <v>#VALUE!</v>
      </c>
      <c r="L38" s="3" t="s">
        <v>24</v>
      </c>
      <c r="M38" s="3" t="e">
        <f t="shared" ref="M38" si="212">(MAX(L36,L37,L38) - L38) / (IF(MAX(L36,L37,L38) - MIN(L36,L37,L38) &gt; 0, MAX(L36,L37,L38) - MIN(L36,L37,L38), 1))</f>
        <v>#VALUE!</v>
      </c>
      <c r="N38" s="3" t="s">
        <v>24</v>
      </c>
      <c r="O38" s="3" t="e">
        <f t="shared" ref="O38" si="213">(MAX(N36,N37,N38) - N38) / (IF(MAX(N36,N37,N38) - MIN(N36,N37,N38) &gt; 0, MAX(N36,N37,N38) - MIN(N36,N37,N38), 1))</f>
        <v>#VALUE!</v>
      </c>
      <c r="P38" s="2">
        <f t="shared" si="2"/>
        <v>0</v>
      </c>
      <c r="Q38" s="3">
        <f t="shared" ref="Q38" si="214">(P38 - MIN(P36,P37,P38)) / (IF(MAX(P36,P37,P38) - MIN(P36,P37,P38) &gt; 0, MAX(P36,P37,P38) - MIN(P36,P37,P38), 1))</f>
        <v>0</v>
      </c>
      <c r="R38" s="3" t="s">
        <v>24</v>
      </c>
      <c r="S38" s="3" t="e">
        <f t="shared" ref="S38" si="215">(R38 - MIN(R36,R37,R38)) / (IF(MAX(R36,R37,R38) - MIN(R36,R37,R38) &gt; 0, MAX(R36,R37,R38) - MIN(R36,R37,R38), 1))</f>
        <v>#VALUE!</v>
      </c>
      <c r="T38" s="3" t="s">
        <v>24</v>
      </c>
      <c r="U38" s="3" t="e">
        <f t="shared" ref="U38" si="216">(T38 - MIN(T36,T37,T38)) / (IF(MAX(T36,T37,T38) - MIN(T36,T37,T38) &gt; 0, MAX(T36,T37,T38) - MIN(T36,T37,T38), 1))</f>
        <v>#VALUE!</v>
      </c>
      <c r="V38" s="3" t="s">
        <v>24</v>
      </c>
      <c r="W38" s="3" t="e">
        <f t="shared" ref="W38" si="217">(V38 - MIN(V36,V37,V38)) / (IF(MAX(V36,V37,V38) - MIN(V36,V37,V38) &gt; 0, MAX(V36,V37,V38) - MIN(V36,V37,V38), 1))</f>
        <v>#VALUE!</v>
      </c>
      <c r="X38" s="2">
        <f t="shared" si="3"/>
        <v>0</v>
      </c>
      <c r="Y38" s="3">
        <f t="shared" ref="Y38" si="218">(X38 - MIN(X36,X37,X38)) / (IF(MAX(X36,X37,X38) - MIN(X36,X37,X38) &gt; 0, MAX(X36,X37,X38) - MIN(X36,X37,X38), 1))</f>
        <v>0</v>
      </c>
      <c r="Z38" s="3" t="s">
        <v>24</v>
      </c>
      <c r="AA38" s="3" t="e">
        <f t="shared" ref="AA38" si="219">(MAX(Z36,Z37,Z38) - Z38) / (IF(MAX(Z36,Z37,Z38) - MIN(Z36,Z37,Z38) &gt; 0, MAX(Z36,Z37,Z38) - MIN(Z36,Z37,Z38), 1))</f>
        <v>#VALUE!</v>
      </c>
      <c r="AB38" s="3" t="s">
        <v>24</v>
      </c>
      <c r="AC38" s="3" t="e">
        <f t="shared" ref="AC38" si="220">(MAX(AB36,AB37,AB38) - AB38) / (IF(MAX(AB36,AB37,AB38) - MIN(AB36,AB37,AB38) &gt; 0, MAX(AB36,AB37,AB38) - MIN(AB36,AB37,AB38), 1))</f>
        <v>#VALUE!</v>
      </c>
      <c r="AD38" s="3" t="s">
        <v>24</v>
      </c>
      <c r="AE38" s="3" t="e">
        <f t="shared" ref="AE38" si="221">(MAX(AD36,AD37,AD38) - AD38) / (IF(MAX(AD36,AD37,AD38) - MIN(AD36,AD37,AD38) &gt; 0, MAX(AD36,AD37,AD38) - MIN(AD36,AD37,AD38), 1))</f>
        <v>#VALUE!</v>
      </c>
      <c r="AF38" s="2">
        <f t="shared" si="4"/>
        <v>0</v>
      </c>
      <c r="AG38" s="3">
        <f t="shared" ref="AG38" si="222">(AF38 - MIN(AF36,AF37,AF38)) / (IF(MAX(AF36,AF37,AF38) - MIN(AF36,AF37,AF38) &gt; 0, MAX(AF36,AF37,AF38) - MIN(AF36,AF37,AF38), 1))</f>
        <v>0</v>
      </c>
      <c r="AH38" s="3" t="s">
        <v>24</v>
      </c>
      <c r="AI38" s="3">
        <f t="shared" ref="AI38" si="223">IF(ISNUMBER(AH38), (AH38 - MIN(AH36,AH37,AH38)) / (IF(MAX(AH36,AH37,AH38) - MIN(AH36,AH37,AH38) &gt; 0, MAX(AH36,AH37,AH38) - MIN(AH36,AH37,AH38), 1)), 0)</f>
        <v>0</v>
      </c>
      <c r="AJ38" s="3" t="s">
        <v>24</v>
      </c>
      <c r="AK38" s="3">
        <f t="shared" ref="AK38" si="224">IF(ISNUMBER(AJ38), (AJ38 - MIN(AJ36,AJ37,AJ38)) / (IF(MAX(AJ36,AJ37,AJ38) - MIN(AJ36,AJ37,AJ38) &gt; 0, MAX(AJ36,AJ37,AJ38) - MIN(AJ36,AJ37,AJ38), 1)), 0)</f>
        <v>0</v>
      </c>
      <c r="AL38" s="2">
        <f t="shared" si="5"/>
        <v>1</v>
      </c>
      <c r="AM38" s="3">
        <f t="shared" ref="AM38" si="225">(MAX(AL36,AL37,AL38) - AL38) / (IF(MAX(AL36,AL37,AL38) - MIN(AL36,AL37,AL38) &gt; 0, MAX(AL36,AL37,AL38) - MIN(AL36,AL37,AL38), 1))</f>
        <v>0</v>
      </c>
      <c r="AN38" s="2">
        <f t="shared" si="6"/>
        <v>1</v>
      </c>
      <c r="AO38" s="2">
        <f t="shared" ref="AO38" si="226">IF(MIN(AN36:AN38) - AN38 = 0, 1, 0)</f>
        <v>0</v>
      </c>
    </row>
    <row r="39" spans="1:41" s="4" customFormat="1" x14ac:dyDescent="0.3">
      <c r="A39" s="4" t="s">
        <v>155</v>
      </c>
      <c r="B39" s="4" t="s">
        <v>20</v>
      </c>
      <c r="C39" s="4" t="s">
        <v>21</v>
      </c>
      <c r="D39" s="4" t="s">
        <v>154</v>
      </c>
      <c r="E39" s="4" t="s">
        <v>22</v>
      </c>
      <c r="F39" s="4" t="s">
        <v>26</v>
      </c>
      <c r="G39" s="4" t="s">
        <v>24</v>
      </c>
      <c r="H39" s="4">
        <v>11576</v>
      </c>
      <c r="I39" s="4">
        <f>(MAX(H39,H40) - H39) / (MAX(H39,H40) - MIN(H39,H40))</f>
        <v>0</v>
      </c>
      <c r="J39" s="4">
        <v>1</v>
      </c>
      <c r="K39" s="4">
        <f>(MAX(J39,J40,J41) - J39) / (IF(MAX(J39,J40,J41) - MIN(J39,J40,J41) &gt; 0, MAX(J39,J40,J41) - MIN(J39,J40,J41), 1))</f>
        <v>0</v>
      </c>
      <c r="L39" s="4">
        <v>0</v>
      </c>
      <c r="M39" s="4">
        <f t="shared" ref="M39" si="227">(MAX(L39,L40,L41) - L39) / (IF(MAX(L39,L40,L41) - MIN(L39,L40,L41) &gt; 0, MAX(L39,L40,L41) - MIN(L39,L40,L41), 1))</f>
        <v>1</v>
      </c>
      <c r="N39" s="4">
        <v>1</v>
      </c>
      <c r="O39" s="4">
        <f t="shared" ref="O39" si="228">(MAX(N39,N40,N41) - N39) / (IF(MAX(N39,N40,N41) - MIN(N39,N40,N41) &gt; 0, MAX(N39,N40,N41) - MIN(N39,N40,N41), 1))</f>
        <v>0</v>
      </c>
      <c r="P39" s="2">
        <f t="shared" si="2"/>
        <v>0.33333333333333331</v>
      </c>
      <c r="Q39" s="4">
        <f t="shared" ref="Q39" si="229">(P39 - MIN(P39,P40,P41)) / (IF(MAX(P39,P40,P41) - MIN(P39,P40,P41) &gt; 0, MAX(P39,P40,P41) - MIN(P39,P40,P41), 1))</f>
        <v>1</v>
      </c>
      <c r="R39" s="4">
        <v>60</v>
      </c>
      <c r="S39" s="4">
        <f t="shared" ref="S39" si="230">(R39 - MIN(R39,R40,R41)) / (IF(MAX(R39,R40,R41) - MIN(R39,R40,R41) &gt; 0, MAX(R39,R40,R41) - MIN(R39,R40,R41), 1))</f>
        <v>0</v>
      </c>
      <c r="T39" s="4">
        <v>22</v>
      </c>
      <c r="U39" s="4">
        <f t="shared" ref="U39" si="231">(T39 - MIN(T39,T40,T41)) / (IF(MAX(T39,T40,T41) - MIN(T39,T40,T41) &gt; 0, MAX(T39,T40,T41) - MIN(T39,T40,T41), 1))</f>
        <v>0</v>
      </c>
      <c r="V39" s="4">
        <v>58</v>
      </c>
      <c r="W39" s="4">
        <f t="shared" ref="W39" si="232">(V39 - MIN(V39,V40,V41)) / (IF(MAX(V39,V40,V41) - MIN(V39,V40,V41) &gt; 0, MAX(V39,V40,V41) - MIN(V39,V40,V41), 1))</f>
        <v>0</v>
      </c>
      <c r="X39" s="2">
        <f t="shared" si="3"/>
        <v>0</v>
      </c>
      <c r="Y39" s="4">
        <f t="shared" ref="Y39" si="233">(X39 - MIN(X39,X40,X41)) / (IF(MAX(X39,X40,X41) - MIN(X39,X40,X41) &gt; 0, MAX(X39,X40,X41) - MIN(X39,X40,X41), 1))</f>
        <v>0</v>
      </c>
      <c r="Z39" s="4">
        <v>22.02987671</v>
      </c>
      <c r="AA39" s="4">
        <f t="shared" ref="AA39" si="234">(MAX(Z39,Z40,Z41) - Z39) / (IF(MAX(Z39,Z40,Z41) - MIN(Z39,Z40,Z41) &gt; 0, MAX(Z39,Z40,Z41) - MIN(Z39,Z40,Z41), 1))</f>
        <v>0</v>
      </c>
      <c r="AB39" s="4">
        <v>22.02987671</v>
      </c>
      <c r="AC39" s="4">
        <f t="shared" ref="AC39" si="235">(MAX(AB39,AB40,AB41) - AB39) / (IF(MAX(AB39,AB40,AB41) - MIN(AB39,AB40,AB41) &gt; 0, MAX(AB39,AB40,AB41) - MIN(AB39,AB40,AB41), 1))</f>
        <v>0</v>
      </c>
      <c r="AD39" s="4">
        <v>22.02987671</v>
      </c>
      <c r="AE39" s="4">
        <f t="shared" ref="AE39" si="236">(MAX(AD39,AD40,AD41) - AD39) / (IF(MAX(AD39,AD40,AD41) - MIN(AD39,AD40,AD41) &gt; 0, MAX(AD39,AD40,AD41) - MIN(AD39,AD40,AD41), 1))</f>
        <v>0</v>
      </c>
      <c r="AF39" s="2">
        <f t="shared" si="4"/>
        <v>0</v>
      </c>
      <c r="AG39" s="4">
        <f t="shared" ref="AG39" si="237">(AF39 - MIN(AF39,AF40,AF41)) / (IF(MAX(AF39,AF40,AF41) - MIN(AF39,AF40,AF41) &gt; 0, MAX(AF39,AF40,AF41) - MIN(AF39,AF40,AF41), 1))</f>
        <v>0</v>
      </c>
      <c r="AH39" s="4">
        <v>240048</v>
      </c>
      <c r="AI39" s="4">
        <f t="shared" ref="AI39" si="238">IF(ISNUMBER(AH39), (AH39 - MIN(AH39,AH40,AH41)) / (IF(MAX(AH39,AH40,AH41) - MIN(AH39,AH40,AH41) &gt; 0, MAX(AH39,AH40,AH41) - MIN(AH39,AH40,AH41), 1)), 0)</f>
        <v>0</v>
      </c>
      <c r="AJ39" s="4">
        <v>80016</v>
      </c>
      <c r="AK39" s="4">
        <f t="shared" ref="AK39" si="239">IF(ISNUMBER(AJ39), (AJ39 - MIN(AJ39,AJ40,AJ41)) / (IF(MAX(AJ39,AJ40,AJ41) - MIN(AJ39,AJ40,AJ41) &gt; 0, MAX(AJ39,AJ40,AJ41) - MIN(AJ39,AJ40,AJ41), 1)), 0)</f>
        <v>0</v>
      </c>
      <c r="AL39" s="2">
        <f t="shared" si="5"/>
        <v>0</v>
      </c>
      <c r="AM39" s="4">
        <f t="shared" ref="AM39" si="240">(MAX(AL39,AL40,AL41) - AL39) / (IF(MAX(AL39,AL40,AL41) - MIN(AL39,AL40,AL41) &gt; 0, MAX(AL39,AL40,AL41) - MIN(AL39,AL40,AL41), 1))</f>
        <v>1</v>
      </c>
      <c r="AN39" s="2">
        <f t="shared" si="6"/>
        <v>0.60000000000000009</v>
      </c>
      <c r="AO39" s="2">
        <f t="shared" ref="AO39" si="241">IF(MIN(AN39:AN41) - AN39 = 0, 1, 0)</f>
        <v>0</v>
      </c>
    </row>
    <row r="40" spans="1:41" s="2" customFormat="1" x14ac:dyDescent="0.3">
      <c r="A40" s="2" t="s">
        <v>157</v>
      </c>
      <c r="B40" s="2" t="s">
        <v>20</v>
      </c>
      <c r="C40" s="2" t="s">
        <v>21</v>
      </c>
      <c r="D40" s="2" t="s">
        <v>154</v>
      </c>
      <c r="E40" s="2" t="s">
        <v>28</v>
      </c>
      <c r="F40" s="2" t="s">
        <v>26</v>
      </c>
      <c r="G40" s="2" t="s">
        <v>24</v>
      </c>
      <c r="H40" s="2">
        <v>5363</v>
      </c>
      <c r="I40" s="2">
        <f>(MAX(H39,H40) - H40) / (MAX(H39,H40) - MIN(H39,H40))</f>
        <v>1</v>
      </c>
      <c r="J40" s="2">
        <v>1</v>
      </c>
      <c r="K40" s="2">
        <f>(MAX(J39,J40,J41) - J40) / (IF(MAX(J39,J40,J41) - MIN(J39,J40,J41) &gt; 0, MAX(J39,J40,J41) - MIN(J39,J40,J41), 1))</f>
        <v>0</v>
      </c>
      <c r="L40" s="2">
        <v>1</v>
      </c>
      <c r="M40" s="2">
        <f t="shared" ref="M40" si="242">(MAX(L39,L40,L41) - L40) / (IF(MAX(L39,L40,L41) - MIN(L39,L40,L41) &gt; 0, MAX(L39,L40,L41) - MIN(L39,L40,L41), 1))</f>
        <v>0</v>
      </c>
      <c r="N40" s="2">
        <v>1</v>
      </c>
      <c r="O40" s="2">
        <f t="shared" ref="O40" si="243">(MAX(N39,N40,N41) - N40) / (IF(MAX(N39,N40,N41) - MIN(N39,N40,N41) &gt; 0, MAX(N39,N40,N41) - MIN(N39,N40,N41), 1))</f>
        <v>0</v>
      </c>
      <c r="P40" s="2">
        <f t="shared" si="2"/>
        <v>0</v>
      </c>
      <c r="Q40" s="2">
        <f t="shared" ref="Q40" si="244">(P40 - MIN(P39,P40,P41)) / (IF(MAX(P39,P40,P41) - MIN(P39,P40,P41) &gt; 0, MAX(P39,P40,P41) - MIN(P39,P40,P41), 1))</f>
        <v>0</v>
      </c>
      <c r="R40" s="2">
        <v>60</v>
      </c>
      <c r="S40" s="2">
        <f t="shared" ref="S40" si="245">(R40 - MIN(R39,R40,R41)) / (IF(MAX(R39,R40,R41) - MIN(R39,R40,R41) &gt; 0, MAX(R39,R40,R41) - MIN(R39,R40,R41), 1))</f>
        <v>0</v>
      </c>
      <c r="T40" s="2">
        <v>59</v>
      </c>
      <c r="U40" s="2">
        <f t="shared" ref="U40" si="246">(T40 - MIN(T39,T40,T41)) / (IF(MAX(T39,T40,T41) - MIN(T39,T40,T41) &gt; 0, MAX(T39,T40,T41) - MIN(T39,T40,T41), 1))</f>
        <v>1</v>
      </c>
      <c r="V40" s="2">
        <v>60</v>
      </c>
      <c r="W40" s="2">
        <f t="shared" ref="W40" si="247">(V40 - MIN(V39,V40,V41)) / (IF(MAX(V39,V40,V41) - MIN(V39,V40,V41) &gt; 0, MAX(V39,V40,V41) - MIN(V39,V40,V41), 1))</f>
        <v>1</v>
      </c>
      <c r="X40" s="2">
        <f t="shared" si="3"/>
        <v>0.66666666666666663</v>
      </c>
      <c r="Y40" s="2">
        <f t="shared" ref="Y40" si="248">(X40 - MIN(X39,X40,X41)) / (IF(MAX(X39,X40,X41) - MIN(X39,X40,X41) &gt; 0, MAX(X39,X40,X41) - MIN(X39,X40,X41), 1))</f>
        <v>1</v>
      </c>
      <c r="Z40" s="2">
        <v>22.02987671</v>
      </c>
      <c r="AA40" s="2">
        <f t="shared" ref="AA40" si="249">(MAX(Z39,Z40,Z41) - Z40) / (IF(MAX(Z39,Z40,Z41) - MIN(Z39,Z40,Z41) &gt; 0, MAX(Z39,Z40,Z41) - MIN(Z39,Z40,Z41), 1))</f>
        <v>0</v>
      </c>
      <c r="AB40" s="2">
        <v>22.02987671</v>
      </c>
      <c r="AC40" s="2">
        <f t="shared" ref="AC40" si="250">(MAX(AB39,AB40,AB41) - AB40) / (IF(MAX(AB39,AB40,AB41) - MIN(AB39,AB40,AB41) &gt; 0, MAX(AB39,AB40,AB41) - MIN(AB39,AB40,AB41), 1))</f>
        <v>0</v>
      </c>
      <c r="AD40" s="2">
        <v>22.02987671</v>
      </c>
      <c r="AE40" s="2">
        <f t="shared" ref="AE40" si="251">(MAX(AD39,AD40,AD41) - AD40) / (IF(MAX(AD39,AD40,AD41) - MIN(AD39,AD40,AD41) &gt; 0, MAX(AD39,AD40,AD41) - MIN(AD39,AD40,AD41), 1))</f>
        <v>0</v>
      </c>
      <c r="AF40" s="2">
        <f t="shared" si="4"/>
        <v>0</v>
      </c>
      <c r="AG40" s="2">
        <f t="shared" ref="AG40" si="252">(AF40 - MIN(AF39,AF40,AF41)) / (IF(MAX(AF39,AF40,AF41) - MIN(AF39,AF40,AF41) &gt; 0, MAX(AF39,AF40,AF41) - MIN(AF39,AF40,AF41), 1))</f>
        <v>0</v>
      </c>
      <c r="AH40" s="2">
        <v>240048</v>
      </c>
      <c r="AI40" s="2">
        <f t="shared" ref="AI40" si="253">IF(ISNUMBER(AH40), (AH40 - MIN(AH39,AH40,AH41)) / (IF(MAX(AH39,AH40,AH41) - MIN(AH39,AH40,AH41) &gt; 0, MAX(AH39,AH40,AH41) - MIN(AH39,AH40,AH41), 1)), 0)</f>
        <v>0</v>
      </c>
      <c r="AJ40" s="2">
        <v>80016</v>
      </c>
      <c r="AK40" s="2">
        <f t="shared" ref="AK40" si="254">IF(ISNUMBER(AJ40), (AJ40 - MIN(AJ39,AJ40,AJ41)) / (IF(MAX(AJ39,AJ40,AJ41) - MIN(AJ39,AJ40,AJ41) &gt; 0, MAX(AJ39,AJ40,AJ41) - MIN(AJ39,AJ40,AJ41), 1)), 0)</f>
        <v>0</v>
      </c>
      <c r="AL40" s="2">
        <f t="shared" si="5"/>
        <v>0</v>
      </c>
      <c r="AM40" s="2">
        <f t="shared" ref="AM40" si="255">(MAX(AL39,AL40,AL41) - AL40) / (IF(MAX(AL39,AL40,AL41) - MIN(AL39,AL40,AL41) &gt; 0, MAX(AL39,AL40,AL41) - MIN(AL39,AL40,AL41), 1))</f>
        <v>1</v>
      </c>
      <c r="AN40" s="2">
        <f t="shared" si="6"/>
        <v>0.54</v>
      </c>
      <c r="AO40" s="2">
        <f t="shared" ref="AO40" si="256">IF(MIN(AN39:AN41) - AN40 = 0, 1, 0)</f>
        <v>1</v>
      </c>
    </row>
    <row r="41" spans="1:41" s="3" customFormat="1" x14ac:dyDescent="0.3">
      <c r="A41" s="3" t="s">
        <v>150</v>
      </c>
      <c r="B41" s="3" t="s">
        <v>6</v>
      </c>
      <c r="C41" s="3" t="s">
        <v>21</v>
      </c>
      <c r="D41" s="3" t="s">
        <v>154</v>
      </c>
      <c r="E41" s="3" t="s">
        <v>31</v>
      </c>
      <c r="F41" s="3" t="s">
        <v>26</v>
      </c>
      <c r="G41" s="3" t="s">
        <v>32</v>
      </c>
      <c r="H41" s="3" t="s">
        <v>24</v>
      </c>
      <c r="J41" s="3" t="s">
        <v>24</v>
      </c>
      <c r="K41" s="3" t="e">
        <f>(MAX(J39,J40,J41) - J41) / (IF(MAX(J39,J40,J41) - MIN(J39,J40,J41) &gt; 0, MAX(J39,J40,J41) - MIN(J39,J40,J41), 1))</f>
        <v>#VALUE!</v>
      </c>
      <c r="L41" s="3" t="s">
        <v>24</v>
      </c>
      <c r="M41" s="3" t="e">
        <f t="shared" ref="M41" si="257">(MAX(L39,L40,L41) - L41) / (IF(MAX(L39,L40,L41) - MIN(L39,L40,L41) &gt; 0, MAX(L39,L40,L41) - MIN(L39,L40,L41), 1))</f>
        <v>#VALUE!</v>
      </c>
      <c r="N41" s="3" t="s">
        <v>24</v>
      </c>
      <c r="O41" s="3" t="e">
        <f t="shared" ref="O41" si="258">(MAX(N39,N40,N41) - N41) / (IF(MAX(N39,N40,N41) - MIN(N39,N40,N41) &gt; 0, MAX(N39,N40,N41) - MIN(N39,N40,N41), 1))</f>
        <v>#VALUE!</v>
      </c>
      <c r="P41" s="2">
        <f t="shared" si="2"/>
        <v>0</v>
      </c>
      <c r="Q41" s="3">
        <f t="shared" ref="Q41" si="259">(P41 - MIN(P39,P40,P41)) / (IF(MAX(P39,P40,P41) - MIN(P39,P40,P41) &gt; 0, MAX(P39,P40,P41) - MIN(P39,P40,P41), 1))</f>
        <v>0</v>
      </c>
      <c r="R41" s="3" t="s">
        <v>24</v>
      </c>
      <c r="S41" s="3" t="e">
        <f t="shared" ref="S41" si="260">(R41 - MIN(R39,R40,R41)) / (IF(MAX(R39,R40,R41) - MIN(R39,R40,R41) &gt; 0, MAX(R39,R40,R41) - MIN(R39,R40,R41), 1))</f>
        <v>#VALUE!</v>
      </c>
      <c r="T41" s="3" t="s">
        <v>24</v>
      </c>
      <c r="U41" s="3" t="e">
        <f t="shared" ref="U41" si="261">(T41 - MIN(T39,T40,T41)) / (IF(MAX(T39,T40,T41) - MIN(T39,T40,T41) &gt; 0, MAX(T39,T40,T41) - MIN(T39,T40,T41), 1))</f>
        <v>#VALUE!</v>
      </c>
      <c r="V41" s="3" t="s">
        <v>24</v>
      </c>
      <c r="W41" s="3" t="e">
        <f t="shared" ref="W41" si="262">(V41 - MIN(V39,V40,V41)) / (IF(MAX(V39,V40,V41) - MIN(V39,V40,V41) &gt; 0, MAX(V39,V40,V41) - MIN(V39,V40,V41), 1))</f>
        <v>#VALUE!</v>
      </c>
      <c r="X41" s="2">
        <f t="shared" si="3"/>
        <v>0</v>
      </c>
      <c r="Y41" s="3">
        <f t="shared" ref="Y41" si="263">(X41 - MIN(X39,X40,X41)) / (IF(MAX(X39,X40,X41) - MIN(X39,X40,X41) &gt; 0, MAX(X39,X40,X41) - MIN(X39,X40,X41), 1))</f>
        <v>0</v>
      </c>
      <c r="Z41" s="3" t="s">
        <v>24</v>
      </c>
      <c r="AA41" s="3" t="e">
        <f t="shared" ref="AA41" si="264">(MAX(Z39,Z40,Z41) - Z41) / (IF(MAX(Z39,Z40,Z41) - MIN(Z39,Z40,Z41) &gt; 0, MAX(Z39,Z40,Z41) - MIN(Z39,Z40,Z41), 1))</f>
        <v>#VALUE!</v>
      </c>
      <c r="AB41" s="3" t="s">
        <v>24</v>
      </c>
      <c r="AC41" s="3" t="e">
        <f t="shared" ref="AC41" si="265">(MAX(AB39,AB40,AB41) - AB41) / (IF(MAX(AB39,AB40,AB41) - MIN(AB39,AB40,AB41) &gt; 0, MAX(AB39,AB40,AB41) - MIN(AB39,AB40,AB41), 1))</f>
        <v>#VALUE!</v>
      </c>
      <c r="AD41" s="3" t="s">
        <v>24</v>
      </c>
      <c r="AE41" s="3" t="e">
        <f t="shared" ref="AE41" si="266">(MAX(AD39,AD40,AD41) - AD41) / (IF(MAX(AD39,AD40,AD41) - MIN(AD39,AD40,AD41) &gt; 0, MAX(AD39,AD40,AD41) - MIN(AD39,AD40,AD41), 1))</f>
        <v>#VALUE!</v>
      </c>
      <c r="AF41" s="2">
        <f t="shared" si="4"/>
        <v>0</v>
      </c>
      <c r="AG41" s="3">
        <f t="shared" ref="AG41" si="267">(AF41 - MIN(AF39,AF40,AF41)) / (IF(MAX(AF39,AF40,AF41) - MIN(AF39,AF40,AF41) &gt; 0, MAX(AF39,AF40,AF41) - MIN(AF39,AF40,AF41), 1))</f>
        <v>0</v>
      </c>
      <c r="AH41" s="3" t="s">
        <v>24</v>
      </c>
      <c r="AI41" s="3">
        <f t="shared" ref="AI41" si="268">IF(ISNUMBER(AH41), (AH41 - MIN(AH39,AH40,AH41)) / (IF(MAX(AH39,AH40,AH41) - MIN(AH39,AH40,AH41) &gt; 0, MAX(AH39,AH40,AH41) - MIN(AH39,AH40,AH41), 1)), 0)</f>
        <v>0</v>
      </c>
      <c r="AJ41" s="3" t="s">
        <v>24</v>
      </c>
      <c r="AK41" s="3">
        <f t="shared" ref="AK41" si="269">IF(ISNUMBER(AJ41), (AJ41 - MIN(AJ39,AJ40,AJ41)) / (IF(MAX(AJ39,AJ40,AJ41) - MIN(AJ39,AJ40,AJ41) &gt; 0, MAX(AJ39,AJ40,AJ41) - MIN(AJ39,AJ40,AJ41), 1)), 0)</f>
        <v>0</v>
      </c>
      <c r="AL41" s="2">
        <f t="shared" si="5"/>
        <v>1</v>
      </c>
      <c r="AM41" s="3">
        <f t="shared" ref="AM41" si="270">(MAX(AL39,AL40,AL41) - AL41) / (IF(MAX(AL39,AL40,AL41) - MIN(AL39,AL40,AL41) &gt; 0, MAX(AL39,AL40,AL41) - MIN(AL39,AL40,AL41), 1))</f>
        <v>0</v>
      </c>
      <c r="AN41" s="2">
        <f t="shared" si="6"/>
        <v>1</v>
      </c>
      <c r="AO41" s="2">
        <f t="shared" ref="AO41" si="271">IF(MIN(AN39:AN41) - AN41 = 0, 1, 0)</f>
        <v>0</v>
      </c>
    </row>
    <row r="42" spans="1:41" s="4" customFormat="1" x14ac:dyDescent="0.3">
      <c r="A42" s="4" t="s">
        <v>148</v>
      </c>
      <c r="B42" s="4" t="s">
        <v>20</v>
      </c>
      <c r="C42" s="4" t="s">
        <v>21</v>
      </c>
      <c r="D42" s="4" t="s">
        <v>147</v>
      </c>
      <c r="E42" s="4" t="s">
        <v>22</v>
      </c>
      <c r="F42" s="4" t="s">
        <v>26</v>
      </c>
      <c r="G42" s="4" t="s">
        <v>24</v>
      </c>
      <c r="H42" s="4">
        <v>918</v>
      </c>
      <c r="I42" s="4">
        <f>(MAX(H42,H43) - H42) / (MAX(H42,H43) - MIN(H42,H43))</f>
        <v>1</v>
      </c>
      <c r="J42" s="4">
        <v>1</v>
      </c>
      <c r="K42" s="4">
        <f>(MAX(J42,J43,J44) - J42) / (IF(MAX(J42,J43,J44) - MIN(J42,J43,J44) &gt; 0, MAX(J42,J43,J44) - MIN(J42,J43,J44), 1))</f>
        <v>0</v>
      </c>
      <c r="L42" s="4">
        <v>0</v>
      </c>
      <c r="M42" s="4">
        <f t="shared" ref="M42" si="272">(MAX(L42,L43,L44) - L42) / (IF(MAX(L42,L43,L44) - MIN(L42,L43,L44) &gt; 0, MAX(L42,L43,L44) - MIN(L42,L43,L44), 1))</f>
        <v>0</v>
      </c>
      <c r="N42" s="4">
        <v>1</v>
      </c>
      <c r="O42" s="4">
        <f t="shared" ref="O42" si="273">(MAX(N42,N43,N44) - N42) / (IF(MAX(N42,N43,N44) - MIN(N42,N43,N44) &gt; 0, MAX(N42,N43,N44) - MIN(N42,N43,N44), 1))</f>
        <v>0</v>
      </c>
      <c r="P42" s="2">
        <f t="shared" si="2"/>
        <v>0</v>
      </c>
      <c r="Q42" s="4">
        <f t="shared" ref="Q42" si="274">(P42 - MIN(P42,P43,P44)) / (IF(MAX(P42,P43,P44) - MIN(P42,P43,P44) &gt; 0, MAX(P42,P43,P44) - MIN(P42,P43,P44), 1))</f>
        <v>0</v>
      </c>
      <c r="R42" s="4">
        <v>60</v>
      </c>
      <c r="S42" s="4">
        <f t="shared" ref="S42" si="275">(R42 - MIN(R42,R43,R44)) / (IF(MAX(R42,R43,R44) - MIN(R42,R43,R44) &gt; 0, MAX(R42,R43,R44) - MIN(R42,R43,R44), 1))</f>
        <v>0</v>
      </c>
      <c r="T42" s="4">
        <v>17</v>
      </c>
      <c r="U42" s="4">
        <f t="shared" ref="U42" si="276">(T42 - MIN(T42,T43,T44)) / (IF(MAX(T42,T43,T44) - MIN(T42,T43,T44) &gt; 0, MAX(T42,T43,T44) - MIN(T42,T43,T44), 1))</f>
        <v>0</v>
      </c>
      <c r="V42" s="4">
        <v>58</v>
      </c>
      <c r="W42" s="4">
        <f t="shared" ref="W42" si="277">(V42 - MIN(V42,V43,V44)) / (IF(MAX(V42,V43,V44) - MIN(V42,V43,V44) &gt; 0, MAX(V42,V43,V44) - MIN(V42,V43,V44), 1))</f>
        <v>0</v>
      </c>
      <c r="X42" s="2">
        <f t="shared" si="3"/>
        <v>0</v>
      </c>
      <c r="Y42" s="4">
        <f t="shared" ref="Y42" si="278">(X42 - MIN(X42,X43,X44)) / (IF(MAX(X42,X43,X44) - MIN(X42,X43,X44) &gt; 0, MAX(X42,X43,X44) - MIN(X42,X43,X44), 1))</f>
        <v>0</v>
      </c>
      <c r="Z42" s="4">
        <v>9.5367431600000003</v>
      </c>
      <c r="AA42" s="4">
        <f t="shared" ref="AA42" si="279">(MAX(Z42,Z43,Z44) - Z42) / (IF(MAX(Z42,Z43,Z44) - MIN(Z42,Z43,Z44) &gt; 0, MAX(Z42,Z43,Z44) - MIN(Z42,Z43,Z44), 1))</f>
        <v>0</v>
      </c>
      <c r="AB42" s="4">
        <v>9.5367431600000003</v>
      </c>
      <c r="AC42" s="4">
        <f t="shared" ref="AC42" si="280">(MAX(AB42,AB43,AB44) - AB42) / (IF(MAX(AB42,AB43,AB44) - MIN(AB42,AB43,AB44) &gt; 0, MAX(AB42,AB43,AB44) - MIN(AB42,AB43,AB44), 1))</f>
        <v>0</v>
      </c>
      <c r="AD42" s="4">
        <v>9.5367431600000003</v>
      </c>
      <c r="AE42" s="4">
        <f t="shared" ref="AE42" si="281">(MAX(AD42,AD43,AD44) - AD42) / (IF(MAX(AD42,AD43,AD44) - MIN(AD42,AD43,AD44) &gt; 0, MAX(AD42,AD43,AD44) - MIN(AD42,AD43,AD44), 1))</f>
        <v>0</v>
      </c>
      <c r="AF42" s="2">
        <f t="shared" si="4"/>
        <v>0</v>
      </c>
      <c r="AG42" s="4">
        <f t="shared" ref="AG42" si="282">(AF42 - MIN(AF42,AF43,AF44)) / (IF(MAX(AF42,AF43,AF44) - MIN(AF42,AF43,AF44) &gt; 0, MAX(AF42,AF43,AF44) - MIN(AF42,AF43,AF44), 1))</f>
        <v>0</v>
      </c>
      <c r="AH42" s="4">
        <v>240048</v>
      </c>
      <c r="AI42" s="4">
        <f t="shared" ref="AI42" si="283">IF(ISNUMBER(AH42), (AH42 - MIN(AH42,AH43,AH44)) / (IF(MAX(AH42,AH43,AH44) - MIN(AH42,AH43,AH44) &gt; 0, MAX(AH42,AH43,AH44) - MIN(AH42,AH43,AH44), 1)), 0)</f>
        <v>0</v>
      </c>
      <c r="AJ42" s="4">
        <v>80016</v>
      </c>
      <c r="AK42" s="4">
        <f t="shared" ref="AK42" si="284">IF(ISNUMBER(AJ42), (AJ42 - MIN(AJ42,AJ43,AJ44)) / (IF(MAX(AJ42,AJ43,AJ44) - MIN(AJ42,AJ43,AJ44) &gt; 0, MAX(AJ42,AJ43,AJ44) - MIN(AJ42,AJ43,AJ44), 1)), 0)</f>
        <v>0</v>
      </c>
      <c r="AL42" s="2">
        <f t="shared" si="5"/>
        <v>0</v>
      </c>
      <c r="AM42" s="4">
        <f t="shared" ref="AM42" si="285">(MAX(AL42,AL43,AL44) - AL42) / (IF(MAX(AL42,AL43,AL44) - MIN(AL42,AL43,AL44) &gt; 0, MAX(AL42,AL43,AL44) - MIN(AL42,AL43,AL44), 1))</f>
        <v>1</v>
      </c>
      <c r="AN42" s="2">
        <f t="shared" si="6"/>
        <v>0.81</v>
      </c>
      <c r="AO42" s="2">
        <f t="shared" ref="AO42" si="286">IF(MIN(AN42:AN44) - AN42 = 0, 1, 0)</f>
        <v>0</v>
      </c>
    </row>
    <row r="43" spans="1:41" s="2" customFormat="1" x14ac:dyDescent="0.3">
      <c r="A43" s="2" t="s">
        <v>152</v>
      </c>
      <c r="B43" s="2" t="s">
        <v>20</v>
      </c>
      <c r="C43" s="2" t="s">
        <v>21</v>
      </c>
      <c r="D43" s="2" t="s">
        <v>147</v>
      </c>
      <c r="E43" s="2" t="s">
        <v>28</v>
      </c>
      <c r="F43" s="2" t="s">
        <v>26</v>
      </c>
      <c r="G43" s="2" t="s">
        <v>24</v>
      </c>
      <c r="H43" s="2">
        <v>1426</v>
      </c>
      <c r="I43" s="2">
        <f>(MAX(H42,H43) - H43) / (MAX(H42,H43) - MIN(H42,H43))</f>
        <v>0</v>
      </c>
      <c r="J43" s="2">
        <v>1</v>
      </c>
      <c r="K43" s="2">
        <f>(MAX(J42,J43,J44) - J43) / (IF(MAX(J42,J43,J44) - MIN(J42,J43,J44) &gt; 0, MAX(J42,J43,J44) - MIN(J42,J43,J44), 1))</f>
        <v>0</v>
      </c>
      <c r="L43" s="2">
        <v>0</v>
      </c>
      <c r="M43" s="2">
        <f t="shared" ref="M43" si="287">(MAX(L42,L43,L44) - L43) / (IF(MAX(L42,L43,L44) - MIN(L42,L43,L44) &gt; 0, MAX(L42,L43,L44) - MIN(L42,L43,L44), 1))</f>
        <v>0</v>
      </c>
      <c r="N43" s="2">
        <v>1</v>
      </c>
      <c r="O43" s="2">
        <f t="shared" ref="O43" si="288">(MAX(N42,N43,N44) - N43) / (IF(MAX(N42,N43,N44) - MIN(N42,N43,N44) &gt; 0, MAX(N42,N43,N44) - MIN(N42,N43,N44), 1))</f>
        <v>0</v>
      </c>
      <c r="P43" s="2">
        <f t="shared" si="2"/>
        <v>0</v>
      </c>
      <c r="Q43" s="2">
        <f t="shared" ref="Q43" si="289">(P43 - MIN(P42,P43,P44)) / (IF(MAX(P42,P43,P44) - MIN(P42,P43,P44) &gt; 0, MAX(P42,P43,P44) - MIN(P42,P43,P44), 1))</f>
        <v>0</v>
      </c>
      <c r="R43" s="2">
        <v>60</v>
      </c>
      <c r="S43" s="2">
        <f t="shared" ref="S43" si="290">(R43 - MIN(R42,R43,R44)) / (IF(MAX(R42,R43,R44) - MIN(R42,R43,R44) &gt; 0, MAX(R42,R43,R44) - MIN(R42,R43,R44), 1))</f>
        <v>0</v>
      </c>
      <c r="T43" s="2">
        <v>59</v>
      </c>
      <c r="U43" s="2">
        <f t="shared" ref="U43" si="291">(T43 - MIN(T42,T43,T44)) / (IF(MAX(T42,T43,T44) - MIN(T42,T43,T44) &gt; 0, MAX(T42,T43,T44) - MIN(T42,T43,T44), 1))</f>
        <v>1</v>
      </c>
      <c r="V43" s="2">
        <v>60</v>
      </c>
      <c r="W43" s="2">
        <f t="shared" ref="W43" si="292">(V43 - MIN(V42,V43,V44)) / (IF(MAX(V42,V43,V44) - MIN(V42,V43,V44) &gt; 0, MAX(V42,V43,V44) - MIN(V42,V43,V44), 1))</f>
        <v>1</v>
      </c>
      <c r="X43" s="2">
        <f t="shared" si="3"/>
        <v>0.66666666666666663</v>
      </c>
      <c r="Y43" s="2">
        <f t="shared" ref="Y43" si="293">(X43 - MIN(X42,X43,X44)) / (IF(MAX(X42,X43,X44) - MIN(X42,X43,X44) &gt; 0, MAX(X42,X43,X44) - MIN(X42,X43,X44), 1))</f>
        <v>1</v>
      </c>
      <c r="Z43" s="2">
        <v>9.5367431600000003</v>
      </c>
      <c r="AA43" s="2">
        <f t="shared" ref="AA43" si="294">(MAX(Z42,Z43,Z44) - Z43) / (IF(MAX(Z42,Z43,Z44) - MIN(Z42,Z43,Z44) &gt; 0, MAX(Z42,Z43,Z44) - MIN(Z42,Z43,Z44), 1))</f>
        <v>0</v>
      </c>
      <c r="AB43" s="2">
        <v>9.5367431600000003</v>
      </c>
      <c r="AC43" s="2">
        <f t="shared" ref="AC43" si="295">(MAX(AB42,AB43,AB44) - AB43) / (IF(MAX(AB42,AB43,AB44) - MIN(AB42,AB43,AB44) &gt; 0, MAX(AB42,AB43,AB44) - MIN(AB42,AB43,AB44), 1))</f>
        <v>0</v>
      </c>
      <c r="AD43" s="2">
        <v>9.5367431600000003</v>
      </c>
      <c r="AE43" s="2">
        <f t="shared" ref="AE43" si="296">(MAX(AD42,AD43,AD44) - AD43) / (IF(MAX(AD42,AD43,AD44) - MIN(AD42,AD43,AD44) &gt; 0, MAX(AD42,AD43,AD44) - MIN(AD42,AD43,AD44), 1))</f>
        <v>0</v>
      </c>
      <c r="AF43" s="2">
        <f t="shared" si="4"/>
        <v>0</v>
      </c>
      <c r="AG43" s="2">
        <f t="shared" ref="AG43" si="297">(AF43 - MIN(AF42,AF43,AF44)) / (IF(MAX(AF42,AF43,AF44) - MIN(AF42,AF43,AF44) &gt; 0, MAX(AF42,AF43,AF44) - MIN(AF42,AF43,AF44), 1))</f>
        <v>0</v>
      </c>
      <c r="AH43" s="2">
        <v>240048</v>
      </c>
      <c r="AI43" s="2">
        <f t="shared" ref="AI43" si="298">IF(ISNUMBER(AH43), (AH43 - MIN(AH42,AH43,AH44)) / (IF(MAX(AH42,AH43,AH44) - MIN(AH42,AH43,AH44) &gt; 0, MAX(AH42,AH43,AH44) - MIN(AH42,AH43,AH44), 1)), 0)</f>
        <v>0</v>
      </c>
      <c r="AJ43" s="2">
        <v>80016</v>
      </c>
      <c r="AK43" s="2">
        <f t="shared" ref="AK43" si="299">IF(ISNUMBER(AJ43), (AJ43 - MIN(AJ42,AJ43,AJ44)) / (IF(MAX(AJ42,AJ43,AJ44) - MIN(AJ42,AJ43,AJ44) &gt; 0, MAX(AJ42,AJ43,AJ44) - MIN(AJ42,AJ43,AJ44), 1)), 0)</f>
        <v>0</v>
      </c>
      <c r="AL43" s="2">
        <f t="shared" si="5"/>
        <v>0</v>
      </c>
      <c r="AM43" s="2">
        <f t="shared" ref="AM43" si="300">(MAX(AL42,AL43,AL44) - AL43) / (IF(MAX(AL42,AL43,AL44) - MIN(AL42,AL43,AL44) &gt; 0, MAX(AL42,AL43,AL44) - MIN(AL42,AL43,AL44), 1))</f>
        <v>1</v>
      </c>
      <c r="AN43" s="2">
        <f t="shared" si="6"/>
        <v>0.60000000000000009</v>
      </c>
      <c r="AO43" s="2">
        <f t="shared" ref="AO43" si="301">IF(MIN(AN42:AN44) - AN43 = 0, 1, 0)</f>
        <v>1</v>
      </c>
    </row>
    <row r="44" spans="1:41" s="3" customFormat="1" x14ac:dyDescent="0.3">
      <c r="A44" s="3" t="s">
        <v>150</v>
      </c>
      <c r="B44" s="3" t="s">
        <v>6</v>
      </c>
      <c r="C44" s="3" t="s">
        <v>21</v>
      </c>
      <c r="D44" s="3" t="s">
        <v>147</v>
      </c>
      <c r="E44" s="3" t="s">
        <v>31</v>
      </c>
      <c r="F44" s="3" t="s">
        <v>26</v>
      </c>
      <c r="G44" s="3" t="s">
        <v>32</v>
      </c>
      <c r="H44" s="3" t="s">
        <v>24</v>
      </c>
      <c r="J44" s="3" t="s">
        <v>24</v>
      </c>
      <c r="K44" s="3" t="e">
        <f>(MAX(J42,J43,J44) - J44) / (IF(MAX(J42,J43,J44) - MIN(J42,J43,J44) &gt; 0, MAX(J42,J43,J44) - MIN(J42,J43,J44), 1))</f>
        <v>#VALUE!</v>
      </c>
      <c r="L44" s="3" t="s">
        <v>24</v>
      </c>
      <c r="M44" s="3" t="e">
        <f t="shared" ref="M44" si="302">(MAX(L42,L43,L44) - L44) / (IF(MAX(L42,L43,L44) - MIN(L42,L43,L44) &gt; 0, MAX(L42,L43,L44) - MIN(L42,L43,L44), 1))</f>
        <v>#VALUE!</v>
      </c>
      <c r="N44" s="3" t="s">
        <v>24</v>
      </c>
      <c r="O44" s="3" t="e">
        <f t="shared" ref="O44" si="303">(MAX(N42,N43,N44) - N44) / (IF(MAX(N42,N43,N44) - MIN(N42,N43,N44) &gt; 0, MAX(N42,N43,N44) - MIN(N42,N43,N44), 1))</f>
        <v>#VALUE!</v>
      </c>
      <c r="P44" s="2">
        <f t="shared" si="2"/>
        <v>0</v>
      </c>
      <c r="Q44" s="3">
        <f t="shared" ref="Q44" si="304">(P44 - MIN(P42,P43,P44)) / (IF(MAX(P42,P43,P44) - MIN(P42,P43,P44) &gt; 0, MAX(P42,P43,P44) - MIN(P42,P43,P44), 1))</f>
        <v>0</v>
      </c>
      <c r="R44" s="3" t="s">
        <v>24</v>
      </c>
      <c r="S44" s="3" t="e">
        <f t="shared" ref="S44" si="305">(R44 - MIN(R42,R43,R44)) / (IF(MAX(R42,R43,R44) - MIN(R42,R43,R44) &gt; 0, MAX(R42,R43,R44) - MIN(R42,R43,R44), 1))</f>
        <v>#VALUE!</v>
      </c>
      <c r="T44" s="3" t="s">
        <v>24</v>
      </c>
      <c r="U44" s="3" t="e">
        <f t="shared" ref="U44" si="306">(T44 - MIN(T42,T43,T44)) / (IF(MAX(T42,T43,T44) - MIN(T42,T43,T44) &gt; 0, MAX(T42,T43,T44) - MIN(T42,T43,T44), 1))</f>
        <v>#VALUE!</v>
      </c>
      <c r="V44" s="3" t="s">
        <v>24</v>
      </c>
      <c r="W44" s="3" t="e">
        <f t="shared" ref="W44" si="307">(V44 - MIN(V42,V43,V44)) / (IF(MAX(V42,V43,V44) - MIN(V42,V43,V44) &gt; 0, MAX(V42,V43,V44) - MIN(V42,V43,V44), 1))</f>
        <v>#VALUE!</v>
      </c>
      <c r="X44" s="2">
        <f t="shared" si="3"/>
        <v>0</v>
      </c>
      <c r="Y44" s="3">
        <f t="shared" ref="Y44" si="308">(X44 - MIN(X42,X43,X44)) / (IF(MAX(X42,X43,X44) - MIN(X42,X43,X44) &gt; 0, MAX(X42,X43,X44) - MIN(X42,X43,X44), 1))</f>
        <v>0</v>
      </c>
      <c r="Z44" s="3" t="s">
        <v>24</v>
      </c>
      <c r="AA44" s="3" t="e">
        <f t="shared" ref="AA44" si="309">(MAX(Z42,Z43,Z44) - Z44) / (IF(MAX(Z42,Z43,Z44) - MIN(Z42,Z43,Z44) &gt; 0, MAX(Z42,Z43,Z44) - MIN(Z42,Z43,Z44), 1))</f>
        <v>#VALUE!</v>
      </c>
      <c r="AB44" s="3" t="s">
        <v>24</v>
      </c>
      <c r="AC44" s="3" t="e">
        <f t="shared" ref="AC44" si="310">(MAX(AB42,AB43,AB44) - AB44) / (IF(MAX(AB42,AB43,AB44) - MIN(AB42,AB43,AB44) &gt; 0, MAX(AB42,AB43,AB44) - MIN(AB42,AB43,AB44), 1))</f>
        <v>#VALUE!</v>
      </c>
      <c r="AD44" s="3" t="s">
        <v>24</v>
      </c>
      <c r="AE44" s="3" t="e">
        <f t="shared" ref="AE44" si="311">(MAX(AD42,AD43,AD44) - AD44) / (IF(MAX(AD42,AD43,AD44) - MIN(AD42,AD43,AD44) &gt; 0, MAX(AD42,AD43,AD44) - MIN(AD42,AD43,AD44), 1))</f>
        <v>#VALUE!</v>
      </c>
      <c r="AF44" s="2">
        <f t="shared" si="4"/>
        <v>0</v>
      </c>
      <c r="AG44" s="3">
        <f t="shared" ref="AG44" si="312">(AF44 - MIN(AF42,AF43,AF44)) / (IF(MAX(AF42,AF43,AF44) - MIN(AF42,AF43,AF44) &gt; 0, MAX(AF42,AF43,AF44) - MIN(AF42,AF43,AF44), 1))</f>
        <v>0</v>
      </c>
      <c r="AH44" s="3" t="s">
        <v>24</v>
      </c>
      <c r="AI44" s="3">
        <f t="shared" ref="AI44" si="313">IF(ISNUMBER(AH44), (AH44 - MIN(AH42,AH43,AH44)) / (IF(MAX(AH42,AH43,AH44) - MIN(AH42,AH43,AH44) &gt; 0, MAX(AH42,AH43,AH44) - MIN(AH42,AH43,AH44), 1)), 0)</f>
        <v>0</v>
      </c>
      <c r="AJ44" s="3" t="s">
        <v>24</v>
      </c>
      <c r="AK44" s="3">
        <f t="shared" ref="AK44" si="314">IF(ISNUMBER(AJ44), (AJ44 - MIN(AJ42,AJ43,AJ44)) / (IF(MAX(AJ42,AJ43,AJ44) - MIN(AJ42,AJ43,AJ44) &gt; 0, MAX(AJ42,AJ43,AJ44) - MIN(AJ42,AJ43,AJ44), 1)), 0)</f>
        <v>0</v>
      </c>
      <c r="AL44" s="2">
        <f t="shared" si="5"/>
        <v>1</v>
      </c>
      <c r="AM44" s="3">
        <f t="shared" ref="AM44" si="315">(MAX(AL42,AL43,AL44) - AL44) / (IF(MAX(AL42,AL43,AL44) - MIN(AL42,AL43,AL44) &gt; 0, MAX(AL42,AL43,AL44) - MIN(AL42,AL43,AL44), 1))</f>
        <v>0</v>
      </c>
      <c r="AN44" s="2">
        <f t="shared" si="6"/>
        <v>1</v>
      </c>
      <c r="AO44" s="2">
        <f t="shared" ref="AO44" si="316">IF(MIN(AN42:AN44) - AN44 = 0, 1, 0)</f>
        <v>0</v>
      </c>
    </row>
    <row r="45" spans="1:41" s="4" customFormat="1" x14ac:dyDescent="0.3">
      <c r="A45" s="4" t="s">
        <v>169</v>
      </c>
      <c r="B45" s="4" t="s">
        <v>20</v>
      </c>
      <c r="C45" s="4" t="s">
        <v>21</v>
      </c>
      <c r="D45" s="4" t="s">
        <v>166</v>
      </c>
      <c r="E45" s="4" t="s">
        <v>22</v>
      </c>
      <c r="F45" s="4" t="s">
        <v>26</v>
      </c>
      <c r="G45" s="4" t="s">
        <v>24</v>
      </c>
      <c r="H45" s="4">
        <v>1484</v>
      </c>
      <c r="I45" s="4">
        <f>(MAX(H45,H46) - H45) / (MAX(H45,H46) - MIN(H45,H46))</f>
        <v>0</v>
      </c>
      <c r="J45" s="4">
        <v>2</v>
      </c>
      <c r="K45" s="4">
        <f>(MAX(J45,J46,J47) - J45) / (IF(MAX(J45,J46,J47) - MIN(J45,J46,J47) &gt; 0, MAX(J45,J46,J47) - MIN(J45,J46,J47), 1))</f>
        <v>0</v>
      </c>
      <c r="L45" s="4">
        <v>0</v>
      </c>
      <c r="M45" s="4">
        <f t="shared" ref="M45" si="317">(MAX(L45,L46,L47) - L45) / (IF(MAX(L45,L46,L47) - MIN(L45,L46,L47) &gt; 0, MAX(L45,L46,L47) - MIN(L45,L46,L47), 1))</f>
        <v>1</v>
      </c>
      <c r="N45" s="4">
        <v>1</v>
      </c>
      <c r="O45" s="4">
        <f t="shared" ref="O45" si="318">(MAX(N45,N46,N47) - N45) / (IF(MAX(N45,N46,N47) - MIN(N45,N46,N47) &gt; 0, MAX(N45,N46,N47) - MIN(N45,N46,N47), 1))</f>
        <v>0</v>
      </c>
      <c r="P45" s="2">
        <f t="shared" si="2"/>
        <v>0.33333333333333331</v>
      </c>
      <c r="Q45" s="4">
        <f t="shared" ref="Q45" si="319">(P45 - MIN(P45,P46,P47)) / (IF(MAX(P45,P46,P47) - MIN(P45,P46,P47) &gt; 0, MAX(P45,P46,P47) - MIN(P45,P46,P47), 1))</f>
        <v>1</v>
      </c>
      <c r="R45" s="4">
        <v>61</v>
      </c>
      <c r="S45" s="4">
        <f t="shared" ref="S45" si="320">(R45 - MIN(R45,R46,R47)) / (IF(MAX(R45,R46,R47) - MIN(R45,R46,R47) &gt; 0, MAX(R45,R46,R47) - MIN(R45,R46,R47), 1))</f>
        <v>0</v>
      </c>
      <c r="T45" s="4">
        <v>9</v>
      </c>
      <c r="U45" s="4">
        <f t="shared" ref="U45" si="321">(T45 - MIN(T45,T46,T47)) / (IF(MAX(T45,T46,T47) - MIN(T45,T46,T47) &gt; 0, MAX(T45,T46,T47) - MIN(T45,T46,T47), 1))</f>
        <v>0</v>
      </c>
      <c r="V45" s="4">
        <v>58</v>
      </c>
      <c r="W45" s="4">
        <f t="shared" ref="W45" si="322">(V45 - MIN(V45,V46,V47)) / (IF(MAX(V45,V46,V47) - MIN(V45,V46,V47) &gt; 0, MAX(V45,V46,V47) - MIN(V45,V46,V47), 1))</f>
        <v>0</v>
      </c>
      <c r="X45" s="2">
        <f t="shared" si="3"/>
        <v>0</v>
      </c>
      <c r="Y45" s="4">
        <f t="shared" ref="Y45" si="323">(X45 - MIN(X45,X46,X47)) / (IF(MAX(X45,X46,X47) - MIN(X45,X46,X47) &gt; 0, MAX(X45,X46,X47) - MIN(X45,X46,X47), 1))</f>
        <v>0</v>
      </c>
      <c r="Z45" s="4">
        <v>18.40591431</v>
      </c>
      <c r="AA45" s="4">
        <f t="shared" ref="AA45" si="324">(MAX(Z45,Z46,Z47) - Z45) / (IF(MAX(Z45,Z46,Z47) - MIN(Z45,Z46,Z47) &gt; 0, MAX(Z45,Z46,Z47) - MIN(Z45,Z46,Z47), 1))</f>
        <v>0</v>
      </c>
      <c r="AB45" s="4">
        <v>18.40591431</v>
      </c>
      <c r="AC45" s="4">
        <f t="shared" ref="AC45" si="325">(MAX(AB45,AB46,AB47) - AB45) / (IF(MAX(AB45,AB46,AB47) - MIN(AB45,AB46,AB47) &gt; 0, MAX(AB45,AB46,AB47) - MIN(AB45,AB46,AB47), 1))</f>
        <v>0</v>
      </c>
      <c r="AD45" s="4">
        <v>18.40591431</v>
      </c>
      <c r="AE45" s="4">
        <f t="shared" ref="AE45" si="326">(MAX(AD45,AD46,AD47) - AD45) / (IF(MAX(AD45,AD46,AD47) - MIN(AD45,AD46,AD47) &gt; 0, MAX(AD45,AD46,AD47) - MIN(AD45,AD46,AD47), 1))</f>
        <v>0</v>
      </c>
      <c r="AF45" s="2">
        <f t="shared" si="4"/>
        <v>0</v>
      </c>
      <c r="AG45" s="4">
        <f t="shared" ref="AG45" si="327">(AF45 - MIN(AF45,AF46,AF47)) / (IF(MAX(AF45,AF46,AF47) - MIN(AF45,AF46,AF47) &gt; 0, MAX(AF45,AF46,AF47) - MIN(AF45,AF46,AF47), 1))</f>
        <v>0</v>
      </c>
      <c r="AH45" s="4">
        <v>240048</v>
      </c>
      <c r="AI45" s="4">
        <f t="shared" ref="AI45" si="328">IF(ISNUMBER(AH45), (AH45 - MIN(AH45,AH46,AH47)) / (IF(MAX(AH45,AH46,AH47) - MIN(AH45,AH46,AH47) &gt; 0, MAX(AH45,AH46,AH47) - MIN(AH45,AH46,AH47), 1)), 0)</f>
        <v>0</v>
      </c>
      <c r="AJ45" s="4">
        <v>80016</v>
      </c>
      <c r="AK45" s="4">
        <f t="shared" ref="AK45" si="329">IF(ISNUMBER(AJ45), (AJ45 - MIN(AJ45,AJ46,AJ47)) / (IF(MAX(AJ45,AJ46,AJ47) - MIN(AJ45,AJ46,AJ47) &gt; 0, MAX(AJ45,AJ46,AJ47) - MIN(AJ45,AJ46,AJ47), 1)), 0)</f>
        <v>0</v>
      </c>
      <c r="AL45" s="2">
        <f t="shared" si="5"/>
        <v>0</v>
      </c>
      <c r="AM45" s="4">
        <f t="shared" ref="AM45" si="330">(MAX(AL45,AL46,AL47) - AL45) / (IF(MAX(AL45,AL46,AL47) - MIN(AL45,AL46,AL47) &gt; 0, MAX(AL45,AL46,AL47) - MIN(AL45,AL46,AL47), 1))</f>
        <v>1</v>
      </c>
      <c r="AN45" s="2">
        <f t="shared" si="6"/>
        <v>0.60000000000000009</v>
      </c>
      <c r="AO45" s="2">
        <f t="shared" ref="AO45" si="331">IF(MIN(AN45:AN47) - AN45 = 0, 1, 0)</f>
        <v>0</v>
      </c>
    </row>
    <row r="46" spans="1:41" s="2" customFormat="1" x14ac:dyDescent="0.3">
      <c r="A46" s="2" t="s">
        <v>171</v>
      </c>
      <c r="B46" s="2" t="s">
        <v>20</v>
      </c>
      <c r="C46" s="2" t="s">
        <v>21</v>
      </c>
      <c r="D46" s="2" t="s">
        <v>166</v>
      </c>
      <c r="E46" s="2" t="s">
        <v>28</v>
      </c>
      <c r="F46" s="2" t="s">
        <v>26</v>
      </c>
      <c r="G46" s="2" t="s">
        <v>24</v>
      </c>
      <c r="H46" s="2">
        <v>1396</v>
      </c>
      <c r="I46" s="2">
        <f>(MAX(H45,H46) - H46) / (MAX(H45,H46) - MIN(H45,H46))</f>
        <v>1</v>
      </c>
      <c r="J46" s="2">
        <v>1</v>
      </c>
      <c r="K46" s="2">
        <f>(MAX(J45,J46,J47) - J46) / (IF(MAX(J45,J46,J47) - MIN(J45,J46,J47) &gt; 0, MAX(J45,J46,J47) - MIN(J45,J46,J47), 1))</f>
        <v>1</v>
      </c>
      <c r="L46" s="2">
        <v>1</v>
      </c>
      <c r="M46" s="2">
        <f t="shared" ref="M46" si="332">(MAX(L45,L46,L47) - L46) / (IF(MAX(L45,L46,L47) - MIN(L45,L46,L47) &gt; 0, MAX(L45,L46,L47) - MIN(L45,L46,L47), 1))</f>
        <v>0</v>
      </c>
      <c r="N46" s="2">
        <v>1</v>
      </c>
      <c r="O46" s="2">
        <f t="shared" ref="O46" si="333">(MAX(N45,N46,N47) - N46) / (IF(MAX(N45,N46,N47) - MIN(N45,N46,N47) &gt; 0, MAX(N45,N46,N47) - MIN(N45,N46,N47), 1))</f>
        <v>0</v>
      </c>
      <c r="P46" s="2">
        <f t="shared" si="2"/>
        <v>0.33333333333333331</v>
      </c>
      <c r="Q46" s="2">
        <f t="shared" ref="Q46" si="334">(P46 - MIN(P45,P46,P47)) / (IF(MAX(P45,P46,P47) - MIN(P45,P46,P47) &gt; 0, MAX(P45,P46,P47) - MIN(P45,P46,P47), 1))</f>
        <v>1</v>
      </c>
      <c r="R46" s="2">
        <v>61</v>
      </c>
      <c r="S46" s="2">
        <f t="shared" ref="S46" si="335">(R46 - MIN(R45,R46,R47)) / (IF(MAX(R45,R46,R47) - MIN(R45,R46,R47) &gt; 0, MAX(R45,R46,R47) - MIN(R45,R46,R47), 1))</f>
        <v>0</v>
      </c>
      <c r="T46" s="2">
        <v>59</v>
      </c>
      <c r="U46" s="2">
        <f t="shared" ref="U46" si="336">(T46 - MIN(T45,T46,T47)) / (IF(MAX(T45,T46,T47) - MIN(T45,T46,T47) &gt; 0, MAX(T45,T46,T47) - MIN(T45,T46,T47), 1))</f>
        <v>1</v>
      </c>
      <c r="V46" s="2">
        <v>61</v>
      </c>
      <c r="W46" s="2">
        <f t="shared" ref="W46" si="337">(V46 - MIN(V45,V46,V47)) / (IF(MAX(V45,V46,V47) - MIN(V45,V46,V47) &gt; 0, MAX(V45,V46,V47) - MIN(V45,V46,V47), 1))</f>
        <v>1</v>
      </c>
      <c r="X46" s="2">
        <f t="shared" si="3"/>
        <v>0.66666666666666663</v>
      </c>
      <c r="Y46" s="2">
        <f t="shared" ref="Y46" si="338">(X46 - MIN(X45,X46,X47)) / (IF(MAX(X45,X46,X47) - MIN(X45,X46,X47) &gt; 0, MAX(X45,X46,X47) - MIN(X45,X46,X47), 1))</f>
        <v>1</v>
      </c>
      <c r="Z46" s="2">
        <v>18.40591431</v>
      </c>
      <c r="AA46" s="2">
        <f t="shared" ref="AA46" si="339">(MAX(Z45,Z46,Z47) - Z46) / (IF(MAX(Z45,Z46,Z47) - MIN(Z45,Z46,Z47) &gt; 0, MAX(Z45,Z46,Z47) - MIN(Z45,Z46,Z47), 1))</f>
        <v>0</v>
      </c>
      <c r="AB46" s="2">
        <v>18.40591431</v>
      </c>
      <c r="AC46" s="2">
        <f t="shared" ref="AC46" si="340">(MAX(AB45,AB46,AB47) - AB46) / (IF(MAX(AB45,AB46,AB47) - MIN(AB45,AB46,AB47) &gt; 0, MAX(AB45,AB46,AB47) - MIN(AB45,AB46,AB47), 1))</f>
        <v>0</v>
      </c>
      <c r="AD46" s="2">
        <v>18.40591431</v>
      </c>
      <c r="AE46" s="2">
        <f t="shared" ref="AE46" si="341">(MAX(AD45,AD46,AD47) - AD46) / (IF(MAX(AD45,AD46,AD47) - MIN(AD45,AD46,AD47) &gt; 0, MAX(AD45,AD46,AD47) - MIN(AD45,AD46,AD47), 1))</f>
        <v>0</v>
      </c>
      <c r="AF46" s="2">
        <f t="shared" si="4"/>
        <v>0</v>
      </c>
      <c r="AG46" s="2">
        <f t="shared" ref="AG46" si="342">(AF46 - MIN(AF45,AF46,AF47)) / (IF(MAX(AF45,AF46,AF47) - MIN(AF45,AF46,AF47) &gt; 0, MAX(AF45,AF46,AF47) - MIN(AF45,AF46,AF47), 1))</f>
        <v>0</v>
      </c>
      <c r="AH46" s="2">
        <v>240048</v>
      </c>
      <c r="AI46" s="2">
        <f t="shared" ref="AI46" si="343">IF(ISNUMBER(AH46), (AH46 - MIN(AH45,AH46,AH47)) / (IF(MAX(AH45,AH46,AH47) - MIN(AH45,AH46,AH47) &gt; 0, MAX(AH45,AH46,AH47) - MIN(AH45,AH46,AH47), 1)), 0)</f>
        <v>0</v>
      </c>
      <c r="AJ46" s="2">
        <v>80016</v>
      </c>
      <c r="AK46" s="2">
        <f t="shared" ref="AK46" si="344">IF(ISNUMBER(AJ46), (AJ46 - MIN(AJ45,AJ46,AJ47)) / (IF(MAX(AJ45,AJ46,AJ47) - MIN(AJ45,AJ46,AJ47) &gt; 0, MAX(AJ45,AJ46,AJ47) - MIN(AJ45,AJ46,AJ47), 1)), 0)</f>
        <v>0</v>
      </c>
      <c r="AL46" s="2">
        <f t="shared" si="5"/>
        <v>0</v>
      </c>
      <c r="AM46" s="2">
        <f t="shared" ref="AM46" si="345">(MAX(AL45,AL46,AL47) - AL46) / (IF(MAX(AL45,AL46,AL47) - MIN(AL45,AL46,AL47) &gt; 0, MAX(AL45,AL46,AL47) - MIN(AL45,AL46,AL47), 1))</f>
        <v>1</v>
      </c>
      <c r="AN46" s="2">
        <f t="shared" si="6"/>
        <v>0.27</v>
      </c>
      <c r="AO46" s="2">
        <f t="shared" ref="AO46" si="346">IF(MIN(AN45:AN47) - AN46 = 0, 1, 0)</f>
        <v>1</v>
      </c>
    </row>
    <row r="47" spans="1:41" s="3" customFormat="1" x14ac:dyDescent="0.3">
      <c r="A47" s="3" t="s">
        <v>167</v>
      </c>
      <c r="B47" s="3" t="s">
        <v>6</v>
      </c>
      <c r="C47" s="3" t="s">
        <v>21</v>
      </c>
      <c r="D47" s="3" t="s">
        <v>166</v>
      </c>
      <c r="E47" s="3" t="s">
        <v>31</v>
      </c>
      <c r="F47" s="3" t="s">
        <v>26</v>
      </c>
      <c r="G47" s="3" t="s">
        <v>32</v>
      </c>
      <c r="H47" s="3" t="s">
        <v>24</v>
      </c>
      <c r="J47" s="3" t="s">
        <v>24</v>
      </c>
      <c r="K47" s="3" t="e">
        <f>(MAX(J45,J46,J47) - J47) / (IF(MAX(J45,J46,J47) - MIN(J45,J46,J47) &gt; 0, MAX(J45,J46,J47) - MIN(J45,J46,J47), 1))</f>
        <v>#VALUE!</v>
      </c>
      <c r="L47" s="3" t="s">
        <v>24</v>
      </c>
      <c r="M47" s="3" t="e">
        <f t="shared" ref="M47" si="347">(MAX(L45,L46,L47) - L47) / (IF(MAX(L45,L46,L47) - MIN(L45,L46,L47) &gt; 0, MAX(L45,L46,L47) - MIN(L45,L46,L47), 1))</f>
        <v>#VALUE!</v>
      </c>
      <c r="N47" s="3" t="s">
        <v>24</v>
      </c>
      <c r="O47" s="3" t="e">
        <f t="shared" ref="O47" si="348">(MAX(N45,N46,N47) - N47) / (IF(MAX(N45,N46,N47) - MIN(N45,N46,N47) &gt; 0, MAX(N45,N46,N47) - MIN(N45,N46,N47), 1))</f>
        <v>#VALUE!</v>
      </c>
      <c r="P47" s="2">
        <f t="shared" si="2"/>
        <v>0</v>
      </c>
      <c r="Q47" s="3">
        <f t="shared" ref="Q47" si="349">(P47 - MIN(P45,P46,P47)) / (IF(MAX(P45,P46,P47) - MIN(P45,P46,P47) &gt; 0, MAX(P45,P46,P47) - MIN(P45,P46,P47), 1))</f>
        <v>0</v>
      </c>
      <c r="R47" s="3" t="s">
        <v>24</v>
      </c>
      <c r="S47" s="3" t="e">
        <f t="shared" ref="S47" si="350">(R47 - MIN(R45,R46,R47)) / (IF(MAX(R45,R46,R47) - MIN(R45,R46,R47) &gt; 0, MAX(R45,R46,R47) - MIN(R45,R46,R47), 1))</f>
        <v>#VALUE!</v>
      </c>
      <c r="T47" s="3" t="s">
        <v>24</v>
      </c>
      <c r="U47" s="3" t="e">
        <f t="shared" ref="U47" si="351">(T47 - MIN(T45,T46,T47)) / (IF(MAX(T45,T46,T47) - MIN(T45,T46,T47) &gt; 0, MAX(T45,T46,T47) - MIN(T45,T46,T47), 1))</f>
        <v>#VALUE!</v>
      </c>
      <c r="V47" s="3" t="s">
        <v>24</v>
      </c>
      <c r="W47" s="3" t="e">
        <f t="shared" ref="W47" si="352">(V47 - MIN(V45,V46,V47)) / (IF(MAX(V45,V46,V47) - MIN(V45,V46,V47) &gt; 0, MAX(V45,V46,V47) - MIN(V45,V46,V47), 1))</f>
        <v>#VALUE!</v>
      </c>
      <c r="X47" s="2">
        <f t="shared" si="3"/>
        <v>0</v>
      </c>
      <c r="Y47" s="3">
        <f t="shared" ref="Y47" si="353">(X47 - MIN(X45,X46,X47)) / (IF(MAX(X45,X46,X47) - MIN(X45,X46,X47) &gt; 0, MAX(X45,X46,X47) - MIN(X45,X46,X47), 1))</f>
        <v>0</v>
      </c>
      <c r="Z47" s="3" t="s">
        <v>24</v>
      </c>
      <c r="AA47" s="3" t="e">
        <f t="shared" ref="AA47" si="354">(MAX(Z45,Z46,Z47) - Z47) / (IF(MAX(Z45,Z46,Z47) - MIN(Z45,Z46,Z47) &gt; 0, MAX(Z45,Z46,Z47) - MIN(Z45,Z46,Z47), 1))</f>
        <v>#VALUE!</v>
      </c>
      <c r="AB47" s="3" t="s">
        <v>24</v>
      </c>
      <c r="AC47" s="3" t="e">
        <f t="shared" ref="AC47" si="355">(MAX(AB45,AB46,AB47) - AB47) / (IF(MAX(AB45,AB46,AB47) - MIN(AB45,AB46,AB47) &gt; 0, MAX(AB45,AB46,AB47) - MIN(AB45,AB46,AB47), 1))</f>
        <v>#VALUE!</v>
      </c>
      <c r="AD47" s="3" t="s">
        <v>24</v>
      </c>
      <c r="AE47" s="3" t="e">
        <f t="shared" ref="AE47" si="356">(MAX(AD45,AD46,AD47) - AD47) / (IF(MAX(AD45,AD46,AD47) - MIN(AD45,AD46,AD47) &gt; 0, MAX(AD45,AD46,AD47) - MIN(AD45,AD46,AD47), 1))</f>
        <v>#VALUE!</v>
      </c>
      <c r="AF47" s="2">
        <f t="shared" si="4"/>
        <v>0</v>
      </c>
      <c r="AG47" s="3">
        <f t="shared" ref="AG47" si="357">(AF47 - MIN(AF45,AF46,AF47)) / (IF(MAX(AF45,AF46,AF47) - MIN(AF45,AF46,AF47) &gt; 0, MAX(AF45,AF46,AF47) - MIN(AF45,AF46,AF47), 1))</f>
        <v>0</v>
      </c>
      <c r="AH47" s="3" t="s">
        <v>24</v>
      </c>
      <c r="AI47" s="3">
        <f t="shared" ref="AI47" si="358">IF(ISNUMBER(AH47), (AH47 - MIN(AH45,AH46,AH47)) / (IF(MAX(AH45,AH46,AH47) - MIN(AH45,AH46,AH47) &gt; 0, MAX(AH45,AH46,AH47) - MIN(AH45,AH46,AH47), 1)), 0)</f>
        <v>0</v>
      </c>
      <c r="AJ47" s="3" t="s">
        <v>24</v>
      </c>
      <c r="AK47" s="3">
        <f t="shared" ref="AK47" si="359">IF(ISNUMBER(AJ47), (AJ47 - MIN(AJ45,AJ46,AJ47)) / (IF(MAX(AJ45,AJ46,AJ47) - MIN(AJ45,AJ46,AJ47) &gt; 0, MAX(AJ45,AJ46,AJ47) - MIN(AJ45,AJ46,AJ47), 1)), 0)</f>
        <v>0</v>
      </c>
      <c r="AL47" s="2">
        <f t="shared" si="5"/>
        <v>1</v>
      </c>
      <c r="AM47" s="3">
        <f t="shared" ref="AM47" si="360">(MAX(AL45,AL46,AL47) - AL47) / (IF(MAX(AL45,AL46,AL47) - MIN(AL45,AL46,AL47) &gt; 0, MAX(AL45,AL46,AL47) - MIN(AL45,AL46,AL47), 1))</f>
        <v>0</v>
      </c>
      <c r="AN47" s="2">
        <f t="shared" si="6"/>
        <v>1</v>
      </c>
      <c r="AO47" s="2">
        <f t="shared" ref="AO47" si="361">IF(MIN(AN45:AN47) - AN47 = 0, 1, 0)</f>
        <v>0</v>
      </c>
    </row>
    <row r="48" spans="1:41" s="4" customFormat="1" x14ac:dyDescent="0.3">
      <c r="A48" s="4" t="s">
        <v>116</v>
      </c>
      <c r="B48" s="4" t="s">
        <v>20</v>
      </c>
      <c r="C48" s="4" t="s">
        <v>21</v>
      </c>
      <c r="D48" s="4" t="s">
        <v>113</v>
      </c>
      <c r="E48" s="4" t="s">
        <v>22</v>
      </c>
      <c r="F48" s="4" t="s">
        <v>26</v>
      </c>
      <c r="G48" s="4" t="s">
        <v>24</v>
      </c>
      <c r="H48" s="4">
        <v>773</v>
      </c>
      <c r="I48" s="4">
        <f>(MAX(H48,H49) - H48) / (MAX(H48,H49) - MIN(H48,H49))</f>
        <v>1</v>
      </c>
      <c r="J48" s="4">
        <v>1</v>
      </c>
      <c r="K48" s="4">
        <f>(MAX(J48,J49,J50) - J48) / (IF(MAX(J48,J49,J50) - MIN(J48,J49,J50) &gt; 0, MAX(J48,J49,J50) - MIN(J48,J49,J50), 1))</f>
        <v>0</v>
      </c>
      <c r="L48" s="4">
        <v>0</v>
      </c>
      <c r="M48" s="4">
        <f t="shared" ref="M48" si="362">(MAX(L48,L49,L50) - L48) / (IF(MAX(L48,L49,L50) - MIN(L48,L49,L50) &gt; 0, MAX(L48,L49,L50) - MIN(L48,L49,L50), 1))</f>
        <v>1</v>
      </c>
      <c r="N48" s="4">
        <v>1</v>
      </c>
      <c r="O48" s="4">
        <f t="shared" ref="O48" si="363">(MAX(N48,N49,N50) - N48) / (IF(MAX(N48,N49,N50) - MIN(N48,N49,N50) &gt; 0, MAX(N48,N49,N50) - MIN(N48,N49,N50), 1))</f>
        <v>0</v>
      </c>
      <c r="P48" s="2">
        <f t="shared" si="2"/>
        <v>0.33333333333333331</v>
      </c>
      <c r="Q48" s="4">
        <f t="shared" ref="Q48" si="364">(P48 - MIN(P48,P49,P50)) / (IF(MAX(P48,P49,P50) - MIN(P48,P49,P50) &gt; 0, MAX(P48,P49,P50) - MIN(P48,P49,P50), 1))</f>
        <v>1</v>
      </c>
      <c r="R48" s="4">
        <v>119</v>
      </c>
      <c r="S48" s="4">
        <f t="shared" ref="S48" si="365">(R48 - MIN(R48,R49,R50)) / (IF(MAX(R48,R49,R50) - MIN(R48,R49,R50) &gt; 0, MAX(R48,R49,R50) - MIN(R48,R49,R50), 1))</f>
        <v>0</v>
      </c>
      <c r="T48" s="4">
        <v>45</v>
      </c>
      <c r="U48" s="4">
        <f t="shared" ref="U48" si="366">(T48 - MIN(T48,T49,T50)) / (IF(MAX(T48,T49,T50) - MIN(T48,T49,T50) &gt; 0, MAX(T48,T49,T50) - MIN(T48,T49,T50), 1))</f>
        <v>0</v>
      </c>
      <c r="V48" s="4">
        <v>101</v>
      </c>
      <c r="W48" s="4">
        <f t="shared" ref="W48" si="367">(V48 - MIN(V48,V49,V50)) / (IF(MAX(V48,V49,V50) - MIN(V48,V49,V50) &gt; 0, MAX(V48,V49,V50) - MIN(V48,V49,V50), 1))</f>
        <v>1</v>
      </c>
      <c r="X48" s="2">
        <f t="shared" si="3"/>
        <v>0.33333333333333331</v>
      </c>
      <c r="Y48" s="4">
        <f t="shared" ref="Y48" si="368">(X48 - MIN(X48,X49,X50)) / (IF(MAX(X48,X49,X50) - MIN(X48,X49,X50) &gt; 0, MAX(X48,X49,X50) - MIN(X48,X49,X50), 1))</f>
        <v>1</v>
      </c>
      <c r="Z48" s="4">
        <v>11.348724369999999</v>
      </c>
      <c r="AA48" s="4">
        <f t="shared" ref="AA48" si="369">(MAX(Z48,Z49,Z50) - Z48) / (IF(MAX(Z48,Z49,Z50) - MIN(Z48,Z49,Z50) &gt; 0, MAX(Z48,Z49,Z50) - MIN(Z48,Z49,Z50), 1))</f>
        <v>0</v>
      </c>
      <c r="AB48" s="4">
        <v>11.348724369999999</v>
      </c>
      <c r="AC48" s="4">
        <f t="shared" ref="AC48" si="370">(MAX(AB48,AB49,AB50) - AB48) / (IF(MAX(AB48,AB49,AB50) - MIN(AB48,AB49,AB50) &gt; 0, MAX(AB48,AB49,AB50) - MIN(AB48,AB49,AB50), 1))</f>
        <v>0</v>
      </c>
      <c r="AD48" s="4">
        <v>11.348724369999999</v>
      </c>
      <c r="AE48" s="4">
        <f t="shared" ref="AE48" si="371">(MAX(AD48,AD49,AD50) - AD48) / (IF(MAX(AD48,AD49,AD50) - MIN(AD48,AD49,AD50) &gt; 0, MAX(AD48,AD49,AD50) - MIN(AD48,AD49,AD50), 1))</f>
        <v>0</v>
      </c>
      <c r="AF48" s="2">
        <f t="shared" si="4"/>
        <v>0</v>
      </c>
      <c r="AG48" s="4">
        <f t="shared" ref="AG48" si="372">(AF48 - MIN(AF48,AF49,AF50)) / (IF(MAX(AF48,AF49,AF50) - MIN(AF48,AF49,AF50) &gt; 0, MAX(AF48,AF49,AF50) - MIN(AF48,AF49,AF50), 1))</f>
        <v>0</v>
      </c>
      <c r="AH48" s="4">
        <v>240048</v>
      </c>
      <c r="AI48" s="4">
        <f t="shared" ref="AI48" si="373">IF(ISNUMBER(AH48), (AH48 - MIN(AH48,AH49,AH50)) / (IF(MAX(AH48,AH49,AH50) - MIN(AH48,AH49,AH50) &gt; 0, MAX(AH48,AH49,AH50) - MIN(AH48,AH49,AH50), 1)), 0)</f>
        <v>0</v>
      </c>
      <c r="AJ48" s="4">
        <v>80016</v>
      </c>
      <c r="AK48" s="4">
        <f t="shared" ref="AK48" si="374">IF(ISNUMBER(AJ48), (AJ48 - MIN(AJ48,AJ49,AJ50)) / (IF(MAX(AJ48,AJ49,AJ50) - MIN(AJ48,AJ49,AJ50) &gt; 0, MAX(AJ48,AJ49,AJ50) - MIN(AJ48,AJ49,AJ50), 1)), 0)</f>
        <v>0</v>
      </c>
      <c r="AL48" s="2">
        <f t="shared" si="5"/>
        <v>0</v>
      </c>
      <c r="AM48" s="4">
        <f t="shared" ref="AM48" si="375">(MAX(AL48,AL49,AL50) - AL48) / (IF(MAX(AL48,AL49,AL50) - MIN(AL48,AL49,AL50) &gt; 0, MAX(AL48,AL49,AL50) - MIN(AL48,AL49,AL50), 1))</f>
        <v>1</v>
      </c>
      <c r="AN48" s="2">
        <f t="shared" si="6"/>
        <v>0.27</v>
      </c>
      <c r="AO48" s="2">
        <f t="shared" ref="AO48" si="376">IF(MIN(AN48:AN50) - AN48 = 0, 1, 0)</f>
        <v>1</v>
      </c>
    </row>
    <row r="49" spans="1:41" s="2" customFormat="1" x14ac:dyDescent="0.3">
      <c r="A49" s="2" t="s">
        <v>118</v>
      </c>
      <c r="B49" s="2" t="s">
        <v>20</v>
      </c>
      <c r="C49" s="2" t="s">
        <v>21</v>
      </c>
      <c r="D49" s="2" t="s">
        <v>113</v>
      </c>
      <c r="E49" s="2" t="s">
        <v>28</v>
      </c>
      <c r="F49" s="2" t="s">
        <v>26</v>
      </c>
      <c r="G49" s="2" t="s">
        <v>24</v>
      </c>
      <c r="H49" s="2">
        <v>1057</v>
      </c>
      <c r="I49" s="2">
        <f>(MAX(H48,H49) - H49) / (MAX(H48,H49) - MIN(H48,H49))</f>
        <v>0</v>
      </c>
      <c r="J49" s="2">
        <v>1</v>
      </c>
      <c r="K49" s="2">
        <f>(MAX(J48,J49,J50) - J49) / (IF(MAX(J48,J49,J50) - MIN(J48,J49,J50) &gt; 0, MAX(J48,J49,J50) - MIN(J48,J49,J50), 1))</f>
        <v>0</v>
      </c>
      <c r="L49" s="2">
        <v>1</v>
      </c>
      <c r="M49" s="2">
        <f t="shared" ref="M49" si="377">(MAX(L48,L49,L50) - L49) / (IF(MAX(L48,L49,L50) - MIN(L48,L49,L50) &gt; 0, MAX(L48,L49,L50) - MIN(L48,L49,L50), 1))</f>
        <v>0</v>
      </c>
      <c r="N49" s="2">
        <v>1</v>
      </c>
      <c r="O49" s="2">
        <f t="shared" ref="O49" si="378">(MAX(N48,N49,N50) - N49) / (IF(MAX(N48,N49,N50) - MIN(N48,N49,N50) &gt; 0, MAX(N48,N49,N50) - MIN(N48,N49,N50), 1))</f>
        <v>0</v>
      </c>
      <c r="P49" s="2">
        <f t="shared" si="2"/>
        <v>0</v>
      </c>
      <c r="Q49" s="2">
        <f t="shared" ref="Q49" si="379">(P49 - MIN(P48,P49,P50)) / (IF(MAX(P48,P49,P50) - MIN(P48,P49,P50) &gt; 0, MAX(P48,P49,P50) - MIN(P48,P49,P50), 1))</f>
        <v>0</v>
      </c>
      <c r="R49" s="2">
        <v>119</v>
      </c>
      <c r="S49" s="2">
        <f t="shared" ref="S49" si="380">(R49 - MIN(R48,R49,R50)) / (IF(MAX(R48,R49,R50) - MIN(R48,R49,R50) &gt; 0, MAX(R48,R49,R50) - MIN(R48,R49,R50), 1))</f>
        <v>0</v>
      </c>
      <c r="T49" s="2">
        <v>60</v>
      </c>
      <c r="U49" s="2">
        <f t="shared" ref="U49" si="381">(T49 - MIN(T48,T49,T50)) / (IF(MAX(T48,T49,T50) - MIN(T48,T49,T50) &gt; 0, MAX(T48,T49,T50) - MIN(T48,T49,T50), 1))</f>
        <v>1</v>
      </c>
      <c r="V49" s="2">
        <v>87</v>
      </c>
      <c r="W49" s="2">
        <f t="shared" ref="W49" si="382">(V49 - MIN(V48,V49,V50)) / (IF(MAX(V48,V49,V50) - MIN(V48,V49,V50) &gt; 0, MAX(V48,V49,V50) - MIN(V48,V49,V50), 1))</f>
        <v>0</v>
      </c>
      <c r="X49" s="2">
        <f t="shared" si="3"/>
        <v>0.33333333333333331</v>
      </c>
      <c r="Y49" s="2">
        <f t="shared" ref="Y49" si="383">(X49 - MIN(X48,X49,X50)) / (IF(MAX(X48,X49,X50) - MIN(X48,X49,X50) &gt; 0, MAX(X48,X49,X50) - MIN(X48,X49,X50), 1))</f>
        <v>1</v>
      </c>
      <c r="Z49" s="2">
        <v>11.348724369999999</v>
      </c>
      <c r="AA49" s="2">
        <f t="shared" ref="AA49" si="384">(MAX(Z48,Z49,Z50) - Z49) / (IF(MAX(Z48,Z49,Z50) - MIN(Z48,Z49,Z50) &gt; 0, MAX(Z48,Z49,Z50) - MIN(Z48,Z49,Z50), 1))</f>
        <v>0</v>
      </c>
      <c r="AB49" s="2">
        <v>11.348724369999999</v>
      </c>
      <c r="AC49" s="2">
        <f t="shared" ref="AC49" si="385">(MAX(AB48,AB49,AB50) - AB49) / (IF(MAX(AB48,AB49,AB50) - MIN(AB48,AB49,AB50) &gt; 0, MAX(AB48,AB49,AB50) - MIN(AB48,AB49,AB50), 1))</f>
        <v>0</v>
      </c>
      <c r="AD49" s="2">
        <v>11.348724369999999</v>
      </c>
      <c r="AE49" s="2">
        <f t="shared" ref="AE49" si="386">(MAX(AD48,AD49,AD50) - AD49) / (IF(MAX(AD48,AD49,AD50) - MIN(AD48,AD49,AD50) &gt; 0, MAX(AD48,AD49,AD50) - MIN(AD48,AD49,AD50), 1))</f>
        <v>0</v>
      </c>
      <c r="AF49" s="2">
        <f t="shared" si="4"/>
        <v>0</v>
      </c>
      <c r="AG49" s="2">
        <f t="shared" ref="AG49" si="387">(AF49 - MIN(AF48,AF49,AF50)) / (IF(MAX(AF48,AF49,AF50) - MIN(AF48,AF49,AF50) &gt; 0, MAX(AF48,AF49,AF50) - MIN(AF48,AF49,AF50), 1))</f>
        <v>0</v>
      </c>
      <c r="AH49" s="2">
        <v>240048</v>
      </c>
      <c r="AI49" s="2">
        <f t="shared" ref="AI49" si="388">IF(ISNUMBER(AH49), (AH49 - MIN(AH48,AH49,AH50)) / (IF(MAX(AH48,AH49,AH50) - MIN(AH48,AH49,AH50) &gt; 0, MAX(AH48,AH49,AH50) - MIN(AH48,AH49,AH50), 1)), 0)</f>
        <v>0</v>
      </c>
      <c r="AJ49" s="2">
        <v>80016</v>
      </c>
      <c r="AK49" s="2">
        <f t="shared" ref="AK49" si="389">IF(ISNUMBER(AJ49), (AJ49 - MIN(AJ48,AJ49,AJ50)) / (IF(MAX(AJ48,AJ49,AJ50) - MIN(AJ48,AJ49,AJ50) &gt; 0, MAX(AJ48,AJ49,AJ50) - MIN(AJ48,AJ49,AJ50), 1)), 0)</f>
        <v>0</v>
      </c>
      <c r="AL49" s="2">
        <f t="shared" si="5"/>
        <v>0</v>
      </c>
      <c r="AM49" s="2">
        <f t="shared" ref="AM49" si="390">(MAX(AL48,AL49,AL50) - AL49) / (IF(MAX(AL48,AL49,AL50) - MIN(AL48,AL49,AL50) &gt; 0, MAX(AL48,AL49,AL50) - MIN(AL48,AL49,AL50), 1))</f>
        <v>1</v>
      </c>
      <c r="AN49" s="2">
        <f t="shared" si="6"/>
        <v>0.60000000000000009</v>
      </c>
      <c r="AO49" s="2">
        <f t="shared" ref="AO49" si="391">IF(MIN(AN48:AN50) - AN49 = 0, 1, 0)</f>
        <v>0</v>
      </c>
    </row>
    <row r="50" spans="1:41" s="3" customFormat="1" x14ac:dyDescent="0.3">
      <c r="A50" s="3" t="s">
        <v>114</v>
      </c>
      <c r="B50" s="3" t="s">
        <v>6</v>
      </c>
      <c r="C50" s="3" t="s">
        <v>21</v>
      </c>
      <c r="D50" s="3" t="s">
        <v>113</v>
      </c>
      <c r="E50" s="3" t="s">
        <v>31</v>
      </c>
      <c r="F50" s="3" t="s">
        <v>26</v>
      </c>
      <c r="G50" s="3" t="s">
        <v>32</v>
      </c>
      <c r="H50" s="3" t="s">
        <v>24</v>
      </c>
      <c r="J50" s="3" t="s">
        <v>24</v>
      </c>
      <c r="K50" s="3" t="e">
        <f>(MAX(J48,J49,J50) - J50) / (IF(MAX(J48,J49,J50) - MIN(J48,J49,J50) &gt; 0, MAX(J48,J49,J50) - MIN(J48,J49,J50), 1))</f>
        <v>#VALUE!</v>
      </c>
      <c r="L50" s="3" t="s">
        <v>24</v>
      </c>
      <c r="M50" s="3" t="e">
        <f t="shared" ref="M50" si="392">(MAX(L48,L49,L50) - L50) / (IF(MAX(L48,L49,L50) - MIN(L48,L49,L50) &gt; 0, MAX(L48,L49,L50) - MIN(L48,L49,L50), 1))</f>
        <v>#VALUE!</v>
      </c>
      <c r="N50" s="3" t="s">
        <v>24</v>
      </c>
      <c r="O50" s="3" t="e">
        <f t="shared" ref="O50" si="393">(MAX(N48,N49,N50) - N50) / (IF(MAX(N48,N49,N50) - MIN(N48,N49,N50) &gt; 0, MAX(N48,N49,N50) - MIN(N48,N49,N50), 1))</f>
        <v>#VALUE!</v>
      </c>
      <c r="P50" s="2">
        <f t="shared" si="2"/>
        <v>0</v>
      </c>
      <c r="Q50" s="3">
        <f t="shared" ref="Q50" si="394">(P50 - MIN(P48,P49,P50)) / (IF(MAX(P48,P49,P50) - MIN(P48,P49,P50) &gt; 0, MAX(P48,P49,P50) - MIN(P48,P49,P50), 1))</f>
        <v>0</v>
      </c>
      <c r="R50" s="3" t="s">
        <v>24</v>
      </c>
      <c r="S50" s="3" t="e">
        <f t="shared" ref="S50" si="395">(R50 - MIN(R48,R49,R50)) / (IF(MAX(R48,R49,R50) - MIN(R48,R49,R50) &gt; 0, MAX(R48,R49,R50) - MIN(R48,R49,R50), 1))</f>
        <v>#VALUE!</v>
      </c>
      <c r="T50" s="3" t="s">
        <v>24</v>
      </c>
      <c r="U50" s="3" t="e">
        <f t="shared" ref="U50" si="396">(T50 - MIN(T48,T49,T50)) / (IF(MAX(T48,T49,T50) - MIN(T48,T49,T50) &gt; 0, MAX(T48,T49,T50) - MIN(T48,T49,T50), 1))</f>
        <v>#VALUE!</v>
      </c>
      <c r="V50" s="3" t="s">
        <v>24</v>
      </c>
      <c r="W50" s="3" t="e">
        <f t="shared" ref="W50" si="397">(V50 - MIN(V48,V49,V50)) / (IF(MAX(V48,V49,V50) - MIN(V48,V49,V50) &gt; 0, MAX(V48,V49,V50) - MIN(V48,V49,V50), 1))</f>
        <v>#VALUE!</v>
      </c>
      <c r="X50" s="2">
        <f t="shared" si="3"/>
        <v>0</v>
      </c>
      <c r="Y50" s="3">
        <f t="shared" ref="Y50" si="398">(X50 - MIN(X48,X49,X50)) / (IF(MAX(X48,X49,X50) - MIN(X48,X49,X50) &gt; 0, MAX(X48,X49,X50) - MIN(X48,X49,X50), 1))</f>
        <v>0</v>
      </c>
      <c r="Z50" s="3" t="s">
        <v>24</v>
      </c>
      <c r="AA50" s="3" t="e">
        <f t="shared" ref="AA50" si="399">(MAX(Z48,Z49,Z50) - Z50) / (IF(MAX(Z48,Z49,Z50) - MIN(Z48,Z49,Z50) &gt; 0, MAX(Z48,Z49,Z50) - MIN(Z48,Z49,Z50), 1))</f>
        <v>#VALUE!</v>
      </c>
      <c r="AB50" s="3" t="s">
        <v>24</v>
      </c>
      <c r="AC50" s="3" t="e">
        <f t="shared" ref="AC50" si="400">(MAX(AB48,AB49,AB50) - AB50) / (IF(MAX(AB48,AB49,AB50) - MIN(AB48,AB49,AB50) &gt; 0, MAX(AB48,AB49,AB50) - MIN(AB48,AB49,AB50), 1))</f>
        <v>#VALUE!</v>
      </c>
      <c r="AD50" s="3" t="s">
        <v>24</v>
      </c>
      <c r="AE50" s="3" t="e">
        <f t="shared" ref="AE50" si="401">(MAX(AD48,AD49,AD50) - AD50) / (IF(MAX(AD48,AD49,AD50) - MIN(AD48,AD49,AD50) &gt; 0, MAX(AD48,AD49,AD50) - MIN(AD48,AD49,AD50), 1))</f>
        <v>#VALUE!</v>
      </c>
      <c r="AF50" s="2">
        <f t="shared" si="4"/>
        <v>0</v>
      </c>
      <c r="AG50" s="3">
        <f t="shared" ref="AG50" si="402">(AF50 - MIN(AF48,AF49,AF50)) / (IF(MAX(AF48,AF49,AF50) - MIN(AF48,AF49,AF50) &gt; 0, MAX(AF48,AF49,AF50) - MIN(AF48,AF49,AF50), 1))</f>
        <v>0</v>
      </c>
      <c r="AH50" s="3" t="s">
        <v>24</v>
      </c>
      <c r="AI50" s="3">
        <f t="shared" ref="AI50" si="403">IF(ISNUMBER(AH50), (AH50 - MIN(AH48,AH49,AH50)) / (IF(MAX(AH48,AH49,AH50) - MIN(AH48,AH49,AH50) &gt; 0, MAX(AH48,AH49,AH50) - MIN(AH48,AH49,AH50), 1)), 0)</f>
        <v>0</v>
      </c>
      <c r="AJ50" s="3" t="s">
        <v>24</v>
      </c>
      <c r="AK50" s="3">
        <f t="shared" ref="AK50" si="404">IF(ISNUMBER(AJ50), (AJ50 - MIN(AJ48,AJ49,AJ50)) / (IF(MAX(AJ48,AJ49,AJ50) - MIN(AJ48,AJ49,AJ50) &gt; 0, MAX(AJ48,AJ49,AJ50) - MIN(AJ48,AJ49,AJ50), 1)), 0)</f>
        <v>0</v>
      </c>
      <c r="AL50" s="2">
        <f t="shared" si="5"/>
        <v>1</v>
      </c>
      <c r="AM50" s="3">
        <f t="shared" ref="AM50" si="405">(MAX(AL48,AL49,AL50) - AL50) / (IF(MAX(AL48,AL49,AL50) - MIN(AL48,AL49,AL50) &gt; 0, MAX(AL48,AL49,AL50) - MIN(AL48,AL49,AL50), 1))</f>
        <v>0</v>
      </c>
      <c r="AN50" s="2">
        <f t="shared" si="6"/>
        <v>1</v>
      </c>
      <c r="AO50" s="2">
        <f t="shared" ref="AO50" si="406">IF(MIN(AN48:AN50) - AN50 = 0, 1, 0)</f>
        <v>0</v>
      </c>
    </row>
    <row r="51" spans="1:41" s="4" customFormat="1" x14ac:dyDescent="0.3">
      <c r="A51" s="4" t="s">
        <v>135</v>
      </c>
      <c r="B51" s="4" t="s">
        <v>20</v>
      </c>
      <c r="C51" s="4" t="s">
        <v>21</v>
      </c>
      <c r="D51" s="4" t="s">
        <v>134</v>
      </c>
      <c r="E51" s="4" t="s">
        <v>22</v>
      </c>
      <c r="F51" s="4" t="s">
        <v>26</v>
      </c>
      <c r="G51" s="4" t="s">
        <v>24</v>
      </c>
      <c r="H51" s="4">
        <v>8700</v>
      </c>
      <c r="I51" s="4">
        <f>(MAX(H51,H52) - H51) / (MAX(H51,H52) - MIN(H51,H52))</f>
        <v>0</v>
      </c>
      <c r="J51" s="4">
        <v>2</v>
      </c>
      <c r="K51" s="4">
        <f>(MAX(J51,J52,J53) - J51) / (IF(MAX(J51,J52,J53) - MIN(J51,J52,J53) &gt; 0, MAX(J51,J52,J53) - MIN(J51,J52,J53), 1))</f>
        <v>0</v>
      </c>
      <c r="L51" s="4">
        <v>1</v>
      </c>
      <c r="M51" s="4">
        <f t="shared" ref="M51" si="407">(MAX(L51,L52,L53) - L51) / (IF(MAX(L51,L52,L53) - MIN(L51,L52,L53) &gt; 0, MAX(L51,L52,L53) - MIN(L51,L52,L53), 1))</f>
        <v>0</v>
      </c>
      <c r="N51" s="4">
        <v>2</v>
      </c>
      <c r="O51" s="4">
        <f t="shared" ref="O51" si="408">(MAX(N51,N52,N53) - N51) / (IF(MAX(N51,N52,N53) - MIN(N51,N52,N53) &gt; 0, MAX(N51,N52,N53) - MIN(N51,N52,N53), 1))</f>
        <v>0</v>
      </c>
      <c r="P51" s="2">
        <f t="shared" si="2"/>
        <v>0</v>
      </c>
      <c r="Q51" s="4">
        <f t="shared" ref="Q51" si="409">(P51 - MIN(P51,P52,P53)) / (IF(MAX(P51,P52,P53) - MIN(P51,P52,P53) &gt; 0, MAX(P51,P52,P53) - MIN(P51,P52,P53), 1))</f>
        <v>0</v>
      </c>
      <c r="R51" s="4">
        <v>60</v>
      </c>
      <c r="S51" s="4">
        <f t="shared" ref="S51" si="410">(R51 - MIN(R51,R52,R53)) / (IF(MAX(R51,R52,R53) - MIN(R51,R52,R53) &gt; 0, MAX(R51,R52,R53) - MIN(R51,R52,R53), 1))</f>
        <v>0</v>
      </c>
      <c r="T51" s="4">
        <v>50</v>
      </c>
      <c r="U51" s="4">
        <f t="shared" ref="U51" si="411">(T51 - MIN(T51,T52,T53)) / (IF(MAX(T51,T52,T53) - MIN(T51,T52,T53) &gt; 0, MAX(T51,T52,T53) - MIN(T51,T52,T53), 1))</f>
        <v>0</v>
      </c>
      <c r="V51" s="4">
        <v>58</v>
      </c>
      <c r="W51" s="4">
        <f t="shared" ref="W51" si="412">(V51 - MIN(V51,V52,V53)) / (IF(MAX(V51,V52,V53) - MIN(V51,V52,V53) &gt; 0, MAX(V51,V52,V53) - MIN(V51,V52,V53), 1))</f>
        <v>0</v>
      </c>
      <c r="X51" s="2">
        <f t="shared" si="3"/>
        <v>0</v>
      </c>
      <c r="Y51" s="4">
        <f t="shared" ref="Y51" si="413">(X51 - MIN(X51,X52,X53)) / (IF(MAX(X51,X52,X53) - MIN(X51,X52,X53) &gt; 0, MAX(X51,X52,X53) - MIN(X51,X52,X53), 1))</f>
        <v>0</v>
      </c>
      <c r="Z51" s="4">
        <v>10.10894775</v>
      </c>
      <c r="AA51" s="4">
        <f t="shared" ref="AA51" si="414">(MAX(Z51,Z52,Z53) - Z51) / (IF(MAX(Z51,Z52,Z53) - MIN(Z51,Z52,Z53) &gt; 0, MAX(Z51,Z52,Z53) - MIN(Z51,Z52,Z53), 1))</f>
        <v>0</v>
      </c>
      <c r="AB51" s="4">
        <v>10.10894775</v>
      </c>
      <c r="AC51" s="4">
        <f t="shared" ref="AC51" si="415">(MAX(AB51,AB52,AB53) - AB51) / (IF(MAX(AB51,AB52,AB53) - MIN(AB51,AB52,AB53) &gt; 0, MAX(AB51,AB52,AB53) - MIN(AB51,AB52,AB53), 1))</f>
        <v>0</v>
      </c>
      <c r="AD51" s="4">
        <v>10.10894775</v>
      </c>
      <c r="AE51" s="4">
        <f t="shared" ref="AE51" si="416">(MAX(AD51,AD52,AD53) - AD51) / (IF(MAX(AD51,AD52,AD53) - MIN(AD51,AD52,AD53) &gt; 0, MAX(AD51,AD52,AD53) - MIN(AD51,AD52,AD53), 1))</f>
        <v>0</v>
      </c>
      <c r="AF51" s="2">
        <f t="shared" si="4"/>
        <v>0</v>
      </c>
      <c r="AG51" s="4">
        <f t="shared" ref="AG51" si="417">(AF51 - MIN(AF51,AF52,AF53)) / (IF(MAX(AF51,AF52,AF53) - MIN(AF51,AF52,AF53) &gt; 0, MAX(AF51,AF52,AF53) - MIN(AF51,AF52,AF53), 1))</f>
        <v>0</v>
      </c>
      <c r="AH51" s="4">
        <v>240048</v>
      </c>
      <c r="AI51" s="4">
        <f t="shared" ref="AI51" si="418">IF(ISNUMBER(AH51), (AH51 - MIN(AH51,AH52,AH53)) / (IF(MAX(AH51,AH52,AH53) - MIN(AH51,AH52,AH53) &gt; 0, MAX(AH51,AH52,AH53) - MIN(AH51,AH52,AH53), 1)), 0)</f>
        <v>0</v>
      </c>
      <c r="AJ51" s="4">
        <v>80016</v>
      </c>
      <c r="AK51" s="4">
        <f t="shared" ref="AK51" si="419">IF(ISNUMBER(AJ51), (AJ51 - MIN(AJ51,AJ52,AJ53)) / (IF(MAX(AJ51,AJ52,AJ53) - MIN(AJ51,AJ52,AJ53) &gt; 0, MAX(AJ51,AJ52,AJ53) - MIN(AJ51,AJ52,AJ53), 1)), 0)</f>
        <v>0</v>
      </c>
      <c r="AL51" s="2">
        <f t="shared" si="5"/>
        <v>0</v>
      </c>
      <c r="AM51" s="4">
        <f t="shared" ref="AM51" si="420">(MAX(AL51,AL52,AL53) - AL51) / (IF(MAX(AL51,AL52,AL53) - MIN(AL51,AL52,AL53) &gt; 0, MAX(AL51,AL52,AL53) - MIN(AL51,AL52,AL53), 1))</f>
        <v>1</v>
      </c>
      <c r="AN51" s="2">
        <f t="shared" si="6"/>
        <v>0.87000000000000011</v>
      </c>
      <c r="AO51" s="2">
        <f t="shared" ref="AO51" si="421">IF(MIN(AN51:AN53) - AN51 = 0, 1, 0)</f>
        <v>0</v>
      </c>
    </row>
    <row r="52" spans="1:41" s="2" customFormat="1" x14ac:dyDescent="0.3">
      <c r="A52" s="2" t="s">
        <v>139</v>
      </c>
      <c r="B52" s="2" t="s">
        <v>20</v>
      </c>
      <c r="C52" s="2" t="s">
        <v>21</v>
      </c>
      <c r="D52" s="2" t="s">
        <v>134</v>
      </c>
      <c r="E52" s="2" t="s">
        <v>28</v>
      </c>
      <c r="F52" s="2" t="s">
        <v>26</v>
      </c>
      <c r="G52" s="2" t="s">
        <v>24</v>
      </c>
      <c r="H52" s="2">
        <v>6821</v>
      </c>
      <c r="I52" s="2">
        <f>(MAX(H51,H52) - H52) / (MAX(H51,H52) - MIN(H51,H52))</f>
        <v>1</v>
      </c>
      <c r="J52" s="2">
        <v>2</v>
      </c>
      <c r="K52" s="2">
        <f>(MAX(J51,J52,J53) - J52) / (IF(MAX(J51,J52,J53) - MIN(J51,J52,J53) &gt; 0, MAX(J51,J52,J53) - MIN(J51,J52,J53), 1))</f>
        <v>0</v>
      </c>
      <c r="L52" s="2">
        <v>1</v>
      </c>
      <c r="M52" s="2">
        <f t="shared" ref="M52" si="422">(MAX(L51,L52,L53) - L52) / (IF(MAX(L51,L52,L53) - MIN(L51,L52,L53) &gt; 0, MAX(L51,L52,L53) - MIN(L51,L52,L53), 1))</f>
        <v>0</v>
      </c>
      <c r="N52" s="2">
        <v>2</v>
      </c>
      <c r="O52" s="2">
        <f t="shared" ref="O52" si="423">(MAX(N51,N52,N53) - N52) / (IF(MAX(N51,N52,N53) - MIN(N51,N52,N53) &gt; 0, MAX(N51,N52,N53) - MIN(N51,N52,N53), 1))</f>
        <v>0</v>
      </c>
      <c r="P52" s="2">
        <f t="shared" si="2"/>
        <v>0</v>
      </c>
      <c r="Q52" s="2">
        <f t="shared" ref="Q52" si="424">(P52 - MIN(P51,P52,P53)) / (IF(MAX(P51,P52,P53) - MIN(P51,P52,P53) &gt; 0, MAX(P51,P52,P53) - MIN(P51,P52,P53), 1))</f>
        <v>0</v>
      </c>
      <c r="R52" s="2">
        <v>60</v>
      </c>
      <c r="S52" s="2">
        <f t="shared" ref="S52" si="425">(R52 - MIN(R51,R52,R53)) / (IF(MAX(R51,R52,R53) - MIN(R51,R52,R53) &gt; 0, MAX(R51,R52,R53) - MIN(R51,R52,R53), 1))</f>
        <v>0</v>
      </c>
      <c r="T52" s="2">
        <v>55</v>
      </c>
      <c r="U52" s="2">
        <f t="shared" ref="U52" si="426">(T52 - MIN(T51,T52,T53)) / (IF(MAX(T51,T52,T53) - MIN(T51,T52,T53) &gt; 0, MAX(T51,T52,T53) - MIN(T51,T52,T53), 1))</f>
        <v>1</v>
      </c>
      <c r="V52" s="2">
        <v>59</v>
      </c>
      <c r="W52" s="2">
        <f t="shared" ref="W52" si="427">(V52 - MIN(V51,V52,V53)) / (IF(MAX(V51,V52,V53) - MIN(V51,V52,V53) &gt; 0, MAX(V51,V52,V53) - MIN(V51,V52,V53), 1))</f>
        <v>1</v>
      </c>
      <c r="X52" s="2">
        <f t="shared" si="3"/>
        <v>0.66666666666666663</v>
      </c>
      <c r="Y52" s="2">
        <f t="shared" ref="Y52" si="428">(X52 - MIN(X51,X52,X53)) / (IF(MAX(X51,X52,X53) - MIN(X51,X52,X53) &gt; 0, MAX(X51,X52,X53) - MIN(X51,X52,X53), 1))</f>
        <v>1</v>
      </c>
      <c r="Z52" s="2">
        <v>10.10894775</v>
      </c>
      <c r="AA52" s="2">
        <f t="shared" ref="AA52" si="429">(MAX(Z51,Z52,Z53) - Z52) / (IF(MAX(Z51,Z52,Z53) - MIN(Z51,Z52,Z53) &gt; 0, MAX(Z51,Z52,Z53) - MIN(Z51,Z52,Z53), 1))</f>
        <v>0</v>
      </c>
      <c r="AB52" s="2">
        <v>10.10894775</v>
      </c>
      <c r="AC52" s="2">
        <f t="shared" ref="AC52" si="430">(MAX(AB51,AB52,AB53) - AB52) / (IF(MAX(AB51,AB52,AB53) - MIN(AB51,AB52,AB53) &gt; 0, MAX(AB51,AB52,AB53) - MIN(AB51,AB52,AB53), 1))</f>
        <v>0</v>
      </c>
      <c r="AD52" s="2">
        <v>10.10894775</v>
      </c>
      <c r="AE52" s="2">
        <f t="shared" ref="AE52" si="431">(MAX(AD51,AD52,AD53) - AD52) / (IF(MAX(AD51,AD52,AD53) - MIN(AD51,AD52,AD53) &gt; 0, MAX(AD51,AD52,AD53) - MIN(AD51,AD52,AD53), 1))</f>
        <v>0</v>
      </c>
      <c r="AF52" s="2">
        <f t="shared" si="4"/>
        <v>0</v>
      </c>
      <c r="AG52" s="2">
        <f t="shared" ref="AG52" si="432">(AF52 - MIN(AF51,AF52,AF53)) / (IF(MAX(AF51,AF52,AF53) - MIN(AF51,AF52,AF53) &gt; 0, MAX(AF51,AF52,AF53) - MIN(AF51,AF52,AF53), 1))</f>
        <v>0</v>
      </c>
      <c r="AH52" s="2">
        <v>240048</v>
      </c>
      <c r="AI52" s="2">
        <f t="shared" ref="AI52" si="433">IF(ISNUMBER(AH52), (AH52 - MIN(AH51,AH52,AH53)) / (IF(MAX(AH51,AH52,AH53) - MIN(AH51,AH52,AH53) &gt; 0, MAX(AH51,AH52,AH53) - MIN(AH51,AH52,AH53), 1)), 0)</f>
        <v>0</v>
      </c>
      <c r="AJ52" s="2">
        <v>80016</v>
      </c>
      <c r="AK52" s="2">
        <f t="shared" ref="AK52" si="434">IF(ISNUMBER(AJ52), (AJ52 - MIN(AJ51,AJ52,AJ53)) / (IF(MAX(AJ51,AJ52,AJ53) - MIN(AJ51,AJ52,AJ53) &gt; 0, MAX(AJ51,AJ52,AJ53) - MIN(AJ51,AJ52,AJ53), 1)), 0)</f>
        <v>0</v>
      </c>
      <c r="AL52" s="2">
        <f t="shared" si="5"/>
        <v>0</v>
      </c>
      <c r="AM52" s="2">
        <f t="shared" ref="AM52" si="435">(MAX(AL51,AL52,AL53) - AL52) / (IF(MAX(AL51,AL52,AL53) - MIN(AL51,AL52,AL53) &gt; 0, MAX(AL51,AL52,AL53) - MIN(AL51,AL52,AL53), 1))</f>
        <v>1</v>
      </c>
      <c r="AN52" s="2">
        <f t="shared" si="6"/>
        <v>0.54</v>
      </c>
      <c r="AO52" s="2">
        <f t="shared" ref="AO52" si="436">IF(MIN(AN51:AN53) - AN52 = 0, 1, 0)</f>
        <v>1</v>
      </c>
    </row>
    <row r="53" spans="1:41" s="3" customFormat="1" x14ac:dyDescent="0.3">
      <c r="A53" s="3" t="s">
        <v>137</v>
      </c>
      <c r="B53" s="3" t="s">
        <v>6</v>
      </c>
      <c r="C53" s="3" t="s">
        <v>21</v>
      </c>
      <c r="D53" s="3" t="s">
        <v>134</v>
      </c>
      <c r="E53" s="3" t="s">
        <v>31</v>
      </c>
      <c r="F53" s="3" t="s">
        <v>26</v>
      </c>
      <c r="G53" s="3" t="s">
        <v>32</v>
      </c>
      <c r="H53" s="3" t="s">
        <v>24</v>
      </c>
      <c r="J53" s="3" t="s">
        <v>24</v>
      </c>
      <c r="K53" s="3" t="e">
        <f>(MAX(J51,J52,J53) - J53) / (IF(MAX(J51,J52,J53) - MIN(J51,J52,J53) &gt; 0, MAX(J51,J52,J53) - MIN(J51,J52,J53), 1))</f>
        <v>#VALUE!</v>
      </c>
      <c r="L53" s="3" t="s">
        <v>24</v>
      </c>
      <c r="M53" s="3" t="e">
        <f t="shared" ref="M53" si="437">(MAX(L51,L52,L53) - L53) / (IF(MAX(L51,L52,L53) - MIN(L51,L52,L53) &gt; 0, MAX(L51,L52,L53) - MIN(L51,L52,L53), 1))</f>
        <v>#VALUE!</v>
      </c>
      <c r="N53" s="3" t="s">
        <v>24</v>
      </c>
      <c r="O53" s="3" t="e">
        <f t="shared" ref="O53" si="438">(MAX(N51,N52,N53) - N53) / (IF(MAX(N51,N52,N53) - MIN(N51,N52,N53) &gt; 0, MAX(N51,N52,N53) - MIN(N51,N52,N53), 1))</f>
        <v>#VALUE!</v>
      </c>
      <c r="P53" s="2">
        <f t="shared" si="2"/>
        <v>0</v>
      </c>
      <c r="Q53" s="3">
        <f t="shared" ref="Q53" si="439">(P53 - MIN(P51,P52,P53)) / (IF(MAX(P51,P52,P53) - MIN(P51,P52,P53) &gt; 0, MAX(P51,P52,P53) - MIN(P51,P52,P53), 1))</f>
        <v>0</v>
      </c>
      <c r="R53" s="3" t="s">
        <v>24</v>
      </c>
      <c r="S53" s="3" t="e">
        <f t="shared" ref="S53" si="440">(R53 - MIN(R51,R52,R53)) / (IF(MAX(R51,R52,R53) - MIN(R51,R52,R53) &gt; 0, MAX(R51,R52,R53) - MIN(R51,R52,R53), 1))</f>
        <v>#VALUE!</v>
      </c>
      <c r="T53" s="3" t="s">
        <v>24</v>
      </c>
      <c r="U53" s="3" t="e">
        <f t="shared" ref="U53" si="441">(T53 - MIN(T51,T52,T53)) / (IF(MAX(T51,T52,T53) - MIN(T51,T52,T53) &gt; 0, MAX(T51,T52,T53) - MIN(T51,T52,T53), 1))</f>
        <v>#VALUE!</v>
      </c>
      <c r="V53" s="3" t="s">
        <v>24</v>
      </c>
      <c r="W53" s="3" t="e">
        <f t="shared" ref="W53" si="442">(V53 - MIN(V51,V52,V53)) / (IF(MAX(V51,V52,V53) - MIN(V51,V52,V53) &gt; 0, MAX(V51,V52,V53) - MIN(V51,V52,V53), 1))</f>
        <v>#VALUE!</v>
      </c>
      <c r="X53" s="2">
        <f t="shared" si="3"/>
        <v>0</v>
      </c>
      <c r="Y53" s="3">
        <f t="shared" ref="Y53" si="443">(X53 - MIN(X51,X52,X53)) / (IF(MAX(X51,X52,X53) - MIN(X51,X52,X53) &gt; 0, MAX(X51,X52,X53) - MIN(X51,X52,X53), 1))</f>
        <v>0</v>
      </c>
      <c r="Z53" s="3" t="s">
        <v>24</v>
      </c>
      <c r="AA53" s="3" t="e">
        <f t="shared" ref="AA53" si="444">(MAX(Z51,Z52,Z53) - Z53) / (IF(MAX(Z51,Z52,Z53) - MIN(Z51,Z52,Z53) &gt; 0, MAX(Z51,Z52,Z53) - MIN(Z51,Z52,Z53), 1))</f>
        <v>#VALUE!</v>
      </c>
      <c r="AB53" s="3" t="s">
        <v>24</v>
      </c>
      <c r="AC53" s="3" t="e">
        <f t="shared" ref="AC53" si="445">(MAX(AB51,AB52,AB53) - AB53) / (IF(MAX(AB51,AB52,AB53) - MIN(AB51,AB52,AB53) &gt; 0, MAX(AB51,AB52,AB53) - MIN(AB51,AB52,AB53), 1))</f>
        <v>#VALUE!</v>
      </c>
      <c r="AD53" s="3" t="s">
        <v>24</v>
      </c>
      <c r="AE53" s="3" t="e">
        <f t="shared" ref="AE53" si="446">(MAX(AD51,AD52,AD53) - AD53) / (IF(MAX(AD51,AD52,AD53) - MIN(AD51,AD52,AD53) &gt; 0, MAX(AD51,AD52,AD53) - MIN(AD51,AD52,AD53), 1))</f>
        <v>#VALUE!</v>
      </c>
      <c r="AF53" s="2">
        <f t="shared" si="4"/>
        <v>0</v>
      </c>
      <c r="AG53" s="3">
        <f t="shared" ref="AG53" si="447">(AF53 - MIN(AF51,AF52,AF53)) / (IF(MAX(AF51,AF52,AF53) - MIN(AF51,AF52,AF53) &gt; 0, MAX(AF51,AF52,AF53) - MIN(AF51,AF52,AF53), 1))</f>
        <v>0</v>
      </c>
      <c r="AH53" s="3" t="s">
        <v>24</v>
      </c>
      <c r="AI53" s="3">
        <f t="shared" ref="AI53" si="448">IF(ISNUMBER(AH53), (AH53 - MIN(AH51,AH52,AH53)) / (IF(MAX(AH51,AH52,AH53) - MIN(AH51,AH52,AH53) &gt; 0, MAX(AH51,AH52,AH53) - MIN(AH51,AH52,AH53), 1)), 0)</f>
        <v>0</v>
      </c>
      <c r="AJ53" s="3" t="s">
        <v>24</v>
      </c>
      <c r="AK53" s="3">
        <f t="shared" ref="AK53" si="449">IF(ISNUMBER(AJ53), (AJ53 - MIN(AJ51,AJ52,AJ53)) / (IF(MAX(AJ51,AJ52,AJ53) - MIN(AJ51,AJ52,AJ53) &gt; 0, MAX(AJ51,AJ52,AJ53) - MIN(AJ51,AJ52,AJ53), 1)), 0)</f>
        <v>0</v>
      </c>
      <c r="AL53" s="2">
        <f t="shared" si="5"/>
        <v>1</v>
      </c>
      <c r="AM53" s="3">
        <f t="shared" ref="AM53" si="450">(MAX(AL51,AL52,AL53) - AL53) / (IF(MAX(AL51,AL52,AL53) - MIN(AL51,AL52,AL53) &gt; 0, MAX(AL51,AL52,AL53) - MIN(AL51,AL52,AL53), 1))</f>
        <v>0</v>
      </c>
      <c r="AN53" s="2">
        <f t="shared" si="6"/>
        <v>1</v>
      </c>
      <c r="AO53" s="2">
        <f t="shared" ref="AO53" si="451">IF(MIN(AN51:AN53) - AN53 = 0, 1, 0)</f>
        <v>0</v>
      </c>
    </row>
    <row r="54" spans="1:41" s="4" customFormat="1" x14ac:dyDescent="0.3">
      <c r="A54" s="4" t="s">
        <v>218</v>
      </c>
      <c r="B54" s="4" t="s">
        <v>20</v>
      </c>
      <c r="C54" s="4" t="s">
        <v>21</v>
      </c>
      <c r="D54" s="4" t="s">
        <v>212</v>
      </c>
      <c r="E54" s="4" t="s">
        <v>22</v>
      </c>
      <c r="F54" s="4" t="s">
        <v>26</v>
      </c>
      <c r="G54" s="4" t="s">
        <v>24</v>
      </c>
      <c r="H54" s="4">
        <v>1389</v>
      </c>
      <c r="I54" s="4">
        <f>(MAX(H54,H55) - H54) / (MAX(H54,H55) - MIN(H54,H55))</f>
        <v>0</v>
      </c>
      <c r="J54" s="4">
        <v>2</v>
      </c>
      <c r="K54" s="4">
        <f>(MAX(J54,J55,J56) - J54) / (IF(MAX(J54,J55,J56) - MIN(J54,J55,J56) &gt; 0, MAX(J54,J55,J56) - MIN(J54,J55,J56), 1))</f>
        <v>0</v>
      </c>
      <c r="L54" s="4">
        <v>0</v>
      </c>
      <c r="M54" s="4">
        <f t="shared" ref="M54" si="452">(MAX(L54,L55,L56) - L54) / (IF(MAX(L54,L55,L56) - MIN(L54,L55,L56) &gt; 0, MAX(L54,L55,L56) - MIN(L54,L55,L56), 1))</f>
        <v>0</v>
      </c>
      <c r="N54" s="4">
        <v>1</v>
      </c>
      <c r="O54" s="4">
        <f t="shared" ref="O54" si="453">(MAX(N54,N55,N56) - N54) / (IF(MAX(N54,N55,N56) - MIN(N54,N55,N56) &gt; 0, MAX(N54,N55,N56) - MIN(N54,N55,N56), 1))</f>
        <v>0</v>
      </c>
      <c r="P54" s="2">
        <f t="shared" si="2"/>
        <v>0</v>
      </c>
      <c r="Q54" s="4">
        <f t="shared" ref="Q54" si="454">(P54 - MIN(P54,P55,P56)) / (IF(MAX(P54,P55,P56) - MIN(P54,P55,P56) &gt; 0, MAX(P54,P55,P56) - MIN(P54,P55,P56), 1))</f>
        <v>0</v>
      </c>
      <c r="R54" s="4">
        <v>60</v>
      </c>
      <c r="S54" s="4">
        <f t="shared" ref="S54" si="455">(R54 - MIN(R54,R55,R56)) / (IF(MAX(R54,R55,R56) - MIN(R54,R55,R56) &gt; 0, MAX(R54,R55,R56) - MIN(R54,R55,R56), 1))</f>
        <v>0</v>
      </c>
      <c r="T54" s="4">
        <v>1</v>
      </c>
      <c r="U54" s="4">
        <f t="shared" ref="U54" si="456">(T54 - MIN(T54,T55,T56)) / (IF(MAX(T54,T55,T56) - MIN(T54,T55,T56) &gt; 0, MAX(T54,T55,T56) - MIN(T54,T55,T56), 1))</f>
        <v>0</v>
      </c>
      <c r="V54" s="4">
        <v>57</v>
      </c>
      <c r="W54" s="4">
        <f t="shared" ref="W54" si="457">(V54 - MIN(V54,V55,V56)) / (IF(MAX(V54,V55,V56) - MIN(V54,V55,V56) &gt; 0, MAX(V54,V55,V56) - MIN(V54,V55,V56), 1))</f>
        <v>0</v>
      </c>
      <c r="X54" s="2">
        <f t="shared" si="3"/>
        <v>0</v>
      </c>
      <c r="Y54" s="4">
        <f t="shared" ref="Y54" si="458">(X54 - MIN(X54,X55,X56)) / (IF(MAX(X54,X55,X56) - MIN(X54,X55,X56) &gt; 0, MAX(X54,X55,X56) - MIN(X54,X55,X56), 1))</f>
        <v>0</v>
      </c>
      <c r="Z54" s="4">
        <v>80.334392550000004</v>
      </c>
      <c r="AA54" s="4">
        <f t="shared" ref="AA54" si="459">(MAX(Z54,Z55,Z56) - Z54) / (IF(MAX(Z54,Z55,Z56) - MIN(Z54,Z55,Z56) &gt; 0, MAX(Z54,Z55,Z56) - MIN(Z54,Z55,Z56), 1))</f>
        <v>1</v>
      </c>
      <c r="AB54" s="4">
        <v>58.987305640000002</v>
      </c>
      <c r="AC54" s="4">
        <f t="shared" ref="AC54" si="460">(MAX(AB54,AB55,AB56) - AB54) / (IF(MAX(AB54,AB55,AB56) - MIN(AB54,AB55,AB56) &gt; 0, MAX(AB54,AB55,AB56) - MIN(AB54,AB55,AB56), 1))</f>
        <v>1</v>
      </c>
      <c r="AD54" s="4">
        <v>60.394455860000001</v>
      </c>
      <c r="AE54" s="4">
        <f t="shared" ref="AE54" si="461">(MAX(AD54,AD55,AD56) - AD54) / (IF(MAX(AD54,AD55,AD56) - MIN(AD54,AD55,AD56) &gt; 0, MAX(AD54,AD55,AD56) - MIN(AD54,AD55,AD56), 1))</f>
        <v>1</v>
      </c>
      <c r="AF54" s="2">
        <f t="shared" si="4"/>
        <v>1</v>
      </c>
      <c r="AG54" s="4">
        <f t="shared" ref="AG54" si="462">(AF54 - MIN(AF54,AF55,AF56)) / (IF(MAX(AF54,AF55,AF56) - MIN(AF54,AF55,AF56) &gt; 0, MAX(AF54,AF55,AF56) - MIN(AF54,AF55,AF56), 1))</f>
        <v>1</v>
      </c>
      <c r="AH54" s="4">
        <v>240048</v>
      </c>
      <c r="AI54" s="4">
        <f t="shared" ref="AI54" si="463">IF(ISNUMBER(AH54), (AH54 - MIN(AH54,AH55,AH56)) / (IF(MAX(AH54,AH55,AH56) - MIN(AH54,AH55,AH56) &gt; 0, MAX(AH54,AH55,AH56) - MIN(AH54,AH55,AH56), 1)), 0)</f>
        <v>0</v>
      </c>
      <c r="AJ54" s="4">
        <v>80016</v>
      </c>
      <c r="AK54" s="4">
        <f t="shared" ref="AK54" si="464">IF(ISNUMBER(AJ54), (AJ54 - MIN(AJ54,AJ55,AJ56)) / (IF(MAX(AJ54,AJ55,AJ56) - MIN(AJ54,AJ55,AJ56) &gt; 0, MAX(AJ54,AJ55,AJ56) - MIN(AJ54,AJ55,AJ56), 1)), 0)</f>
        <v>0</v>
      </c>
      <c r="AL54" s="2">
        <f t="shared" si="5"/>
        <v>0</v>
      </c>
      <c r="AM54" s="4">
        <f t="shared" ref="AM54" si="465">(MAX(AL54,AL55,AL56) - AL54) / (IF(MAX(AL54,AL55,AL56) - MIN(AL54,AL55,AL56) &gt; 0, MAX(AL54,AL55,AL56) - MIN(AL54,AL55,AL56), 1))</f>
        <v>1</v>
      </c>
      <c r="AN54" s="2">
        <f t="shared" si="6"/>
        <v>0.60000000000000009</v>
      </c>
      <c r="AO54" s="2">
        <f t="shared" ref="AO54" si="466">IF(MIN(AN54:AN56) - AN54 = 0, 1, 0)</f>
        <v>0</v>
      </c>
    </row>
    <row r="55" spans="1:41" s="2" customFormat="1" x14ac:dyDescent="0.3">
      <c r="A55" s="2" t="s">
        <v>220</v>
      </c>
      <c r="B55" s="2" t="s">
        <v>20</v>
      </c>
      <c r="C55" s="2" t="s">
        <v>21</v>
      </c>
      <c r="D55" s="2" t="s">
        <v>212</v>
      </c>
      <c r="E55" s="2" t="s">
        <v>28</v>
      </c>
      <c r="F55" s="2" t="s">
        <v>26</v>
      </c>
      <c r="G55" s="2" t="s">
        <v>24</v>
      </c>
      <c r="H55" s="2">
        <v>1388</v>
      </c>
      <c r="I55" s="2">
        <f>(MAX(H54,H55) - H55) / (MAX(H54,H55) - MIN(H54,H55))</f>
        <v>1</v>
      </c>
      <c r="J55" s="2">
        <v>1</v>
      </c>
      <c r="K55" s="2">
        <f>(MAX(J54,J55,J56) - J55) / (IF(MAX(J54,J55,J56) - MIN(J54,J55,J56) &gt; 0, MAX(J54,J55,J56) - MIN(J54,J55,J56), 1))</f>
        <v>1</v>
      </c>
      <c r="L55" s="2">
        <v>0</v>
      </c>
      <c r="M55" s="2">
        <f t="shared" ref="M55" si="467">(MAX(L54,L55,L56) - L55) / (IF(MAX(L54,L55,L56) - MIN(L54,L55,L56) &gt; 0, MAX(L54,L55,L56) - MIN(L54,L55,L56), 1))</f>
        <v>0</v>
      </c>
      <c r="N55" s="2">
        <v>0</v>
      </c>
      <c r="O55" s="2">
        <f t="shared" ref="O55" si="468">(MAX(N54,N55,N56) - N55) / (IF(MAX(N54,N55,N56) - MIN(N54,N55,N56) &gt; 0, MAX(N54,N55,N56) - MIN(N54,N55,N56), 1))</f>
        <v>1</v>
      </c>
      <c r="P55" s="2">
        <f t="shared" si="2"/>
        <v>0.66666666666666663</v>
      </c>
      <c r="Q55" s="2">
        <f t="shared" ref="Q55" si="469">(P55 - MIN(P54,P55,P56)) / (IF(MAX(P54,P55,P56) - MIN(P54,P55,P56) &gt; 0, MAX(P54,P55,P56) - MIN(P54,P55,P56), 1))</f>
        <v>1</v>
      </c>
      <c r="R55" s="2">
        <v>60</v>
      </c>
      <c r="S55" s="2">
        <f t="shared" ref="S55" si="470">(R55 - MIN(R54,R55,R56)) / (IF(MAX(R54,R55,R56) - MIN(R54,R55,R56) &gt; 0, MAX(R54,R55,R56) - MIN(R54,R55,R56), 1))</f>
        <v>0</v>
      </c>
      <c r="T55" s="2">
        <v>60</v>
      </c>
      <c r="U55" s="2">
        <f t="shared" ref="U55" si="471">(T55 - MIN(T54,T55,T56)) / (IF(MAX(T54,T55,T56) - MIN(T54,T55,T56) &gt; 0, MAX(T54,T55,T56) - MIN(T54,T55,T56), 1))</f>
        <v>1</v>
      </c>
      <c r="V55" s="2">
        <v>60</v>
      </c>
      <c r="W55" s="2">
        <f t="shared" ref="W55" si="472">(V55 - MIN(V54,V55,V56)) / (IF(MAX(V54,V55,V56) - MIN(V54,V55,V56) &gt; 0, MAX(V54,V55,V56) - MIN(V54,V55,V56), 1))</f>
        <v>1</v>
      </c>
      <c r="X55" s="2">
        <f t="shared" si="3"/>
        <v>0.66666666666666663</v>
      </c>
      <c r="Y55" s="2">
        <f t="shared" ref="Y55" si="473">(X55 - MIN(X54,X55,X56)) / (IF(MAX(X54,X55,X56) - MIN(X54,X55,X56) &gt; 0, MAX(X54,X55,X56) - MIN(X54,X55,X56), 1))</f>
        <v>1</v>
      </c>
      <c r="Z55" s="2">
        <v>106.39690399</v>
      </c>
      <c r="AA55" s="2">
        <f t="shared" ref="AA55" si="474">(MAX(Z54,Z55,Z56) - Z55) / (IF(MAX(Z54,Z55,Z56) - MIN(Z54,Z55,Z56) &gt; 0, MAX(Z54,Z55,Z56) - MIN(Z54,Z55,Z56), 1))</f>
        <v>0</v>
      </c>
      <c r="AB55" s="2">
        <v>104.94966030000001</v>
      </c>
      <c r="AC55" s="2">
        <f t="shared" ref="AC55" si="475">(MAX(AB54,AB55,AB56) - AB55) / (IF(MAX(AB54,AB55,AB56) - MIN(AB54,AB55,AB56) &gt; 0, MAX(AB54,AB55,AB56) - MIN(AB54,AB55,AB56), 1))</f>
        <v>0</v>
      </c>
      <c r="AD55" s="2">
        <v>105.69013691000001</v>
      </c>
      <c r="AE55" s="2">
        <f t="shared" ref="AE55" si="476">(MAX(AD54,AD55,AD56) - AD55) / (IF(MAX(AD54,AD55,AD56) - MIN(AD54,AD55,AD56) &gt; 0, MAX(AD54,AD55,AD56) - MIN(AD54,AD55,AD56), 1))</f>
        <v>0</v>
      </c>
      <c r="AF55" s="2">
        <f t="shared" si="4"/>
        <v>0</v>
      </c>
      <c r="AG55" s="2">
        <f t="shared" ref="AG55" si="477">(AF55 - MIN(AF54,AF55,AF56)) / (IF(MAX(AF54,AF55,AF56) - MIN(AF54,AF55,AF56) &gt; 0, MAX(AF54,AF55,AF56) - MIN(AF54,AF55,AF56), 1))</f>
        <v>0</v>
      </c>
      <c r="AH55" s="2">
        <v>240048</v>
      </c>
      <c r="AI55" s="2">
        <f t="shared" ref="AI55" si="478">IF(ISNUMBER(AH55), (AH55 - MIN(AH54,AH55,AH56)) / (IF(MAX(AH54,AH55,AH56) - MIN(AH54,AH55,AH56) &gt; 0, MAX(AH54,AH55,AH56) - MIN(AH54,AH55,AH56), 1)), 0)</f>
        <v>0</v>
      </c>
      <c r="AJ55" s="2">
        <v>80016</v>
      </c>
      <c r="AK55" s="2">
        <f t="shared" ref="AK55" si="479">IF(ISNUMBER(AJ55), (AJ55 - MIN(AJ54,AJ55,AJ56)) / (IF(MAX(AJ54,AJ55,AJ56) - MIN(AJ54,AJ55,AJ56) &gt; 0, MAX(AJ54,AJ55,AJ56) - MIN(AJ54,AJ55,AJ56), 1)), 0)</f>
        <v>0</v>
      </c>
      <c r="AL55" s="2">
        <f t="shared" si="5"/>
        <v>0</v>
      </c>
      <c r="AM55" s="2">
        <f t="shared" ref="AM55" si="480">(MAX(AL54,AL55,AL56) - AL55) / (IF(MAX(AL54,AL55,AL56) - MIN(AL54,AL55,AL56) &gt; 0, MAX(AL54,AL55,AL56) - MIN(AL54,AL55,AL56), 1))</f>
        <v>1</v>
      </c>
      <c r="AN55" s="2">
        <f t="shared" si="6"/>
        <v>0.27</v>
      </c>
      <c r="AO55" s="2">
        <f t="shared" ref="AO55" si="481">IF(MIN(AN54:AN56) - AN55 = 0, 1, 0)</f>
        <v>1</v>
      </c>
    </row>
    <row r="56" spans="1:41" s="3" customFormat="1" x14ac:dyDescent="0.3">
      <c r="A56" s="3" t="s">
        <v>213</v>
      </c>
      <c r="B56" s="3" t="s">
        <v>6</v>
      </c>
      <c r="C56" s="3" t="s">
        <v>21</v>
      </c>
      <c r="D56" s="3" t="s">
        <v>212</v>
      </c>
      <c r="E56" s="3" t="s">
        <v>31</v>
      </c>
      <c r="F56" s="3" t="s">
        <v>26</v>
      </c>
      <c r="G56" s="3" t="s">
        <v>32</v>
      </c>
      <c r="H56" s="3" t="s">
        <v>24</v>
      </c>
      <c r="J56" s="3" t="s">
        <v>24</v>
      </c>
      <c r="K56" s="3" t="e">
        <f>(MAX(J54,J55,J56) - J56) / (IF(MAX(J54,J55,J56) - MIN(J54,J55,J56) &gt; 0, MAX(J54,J55,J56) - MIN(J54,J55,J56), 1))</f>
        <v>#VALUE!</v>
      </c>
      <c r="L56" s="3" t="s">
        <v>24</v>
      </c>
      <c r="M56" s="3" t="e">
        <f t="shared" ref="M56" si="482">(MAX(L54,L55,L56) - L56) / (IF(MAX(L54,L55,L56) - MIN(L54,L55,L56) &gt; 0, MAX(L54,L55,L56) - MIN(L54,L55,L56), 1))</f>
        <v>#VALUE!</v>
      </c>
      <c r="N56" s="3" t="s">
        <v>24</v>
      </c>
      <c r="O56" s="3" t="e">
        <f t="shared" ref="O56" si="483">(MAX(N54,N55,N56) - N56) / (IF(MAX(N54,N55,N56) - MIN(N54,N55,N56) &gt; 0, MAX(N54,N55,N56) - MIN(N54,N55,N56), 1))</f>
        <v>#VALUE!</v>
      </c>
      <c r="P56" s="2">
        <f t="shared" si="2"/>
        <v>0</v>
      </c>
      <c r="Q56" s="3">
        <f t="shared" ref="Q56" si="484">(P56 - MIN(P54,P55,P56)) / (IF(MAX(P54,P55,P56) - MIN(P54,P55,P56) &gt; 0, MAX(P54,P55,P56) - MIN(P54,P55,P56), 1))</f>
        <v>0</v>
      </c>
      <c r="R56" s="3" t="s">
        <v>24</v>
      </c>
      <c r="S56" s="3" t="e">
        <f t="shared" ref="S56" si="485">(R56 - MIN(R54,R55,R56)) / (IF(MAX(R54,R55,R56) - MIN(R54,R55,R56) &gt; 0, MAX(R54,R55,R56) - MIN(R54,R55,R56), 1))</f>
        <v>#VALUE!</v>
      </c>
      <c r="T56" s="3" t="s">
        <v>24</v>
      </c>
      <c r="U56" s="3" t="e">
        <f t="shared" ref="U56" si="486">(T56 - MIN(T54,T55,T56)) / (IF(MAX(T54,T55,T56) - MIN(T54,T55,T56) &gt; 0, MAX(T54,T55,T56) - MIN(T54,T55,T56), 1))</f>
        <v>#VALUE!</v>
      </c>
      <c r="V56" s="3" t="s">
        <v>24</v>
      </c>
      <c r="W56" s="3" t="e">
        <f t="shared" ref="W56" si="487">(V56 - MIN(V54,V55,V56)) / (IF(MAX(V54,V55,V56) - MIN(V54,V55,V56) &gt; 0, MAX(V54,V55,V56) - MIN(V54,V55,V56), 1))</f>
        <v>#VALUE!</v>
      </c>
      <c r="X56" s="2">
        <f t="shared" si="3"/>
        <v>0</v>
      </c>
      <c r="Y56" s="3">
        <f t="shared" ref="Y56" si="488">(X56 - MIN(X54,X55,X56)) / (IF(MAX(X54,X55,X56) - MIN(X54,X55,X56) &gt; 0, MAX(X54,X55,X56) - MIN(X54,X55,X56), 1))</f>
        <v>0</v>
      </c>
      <c r="Z56" s="3" t="s">
        <v>24</v>
      </c>
      <c r="AA56" s="3" t="e">
        <f t="shared" ref="AA56" si="489">(MAX(Z54,Z55,Z56) - Z56) / (IF(MAX(Z54,Z55,Z56) - MIN(Z54,Z55,Z56) &gt; 0, MAX(Z54,Z55,Z56) - MIN(Z54,Z55,Z56), 1))</f>
        <v>#VALUE!</v>
      </c>
      <c r="AB56" s="3" t="s">
        <v>24</v>
      </c>
      <c r="AC56" s="3" t="e">
        <f t="shared" ref="AC56" si="490">(MAX(AB54,AB55,AB56) - AB56) / (IF(MAX(AB54,AB55,AB56) - MIN(AB54,AB55,AB56) &gt; 0, MAX(AB54,AB55,AB56) - MIN(AB54,AB55,AB56), 1))</f>
        <v>#VALUE!</v>
      </c>
      <c r="AD56" s="3" t="s">
        <v>24</v>
      </c>
      <c r="AE56" s="3" t="e">
        <f t="shared" ref="AE56" si="491">(MAX(AD54,AD55,AD56) - AD56) / (IF(MAX(AD54,AD55,AD56) - MIN(AD54,AD55,AD56) &gt; 0, MAX(AD54,AD55,AD56) - MIN(AD54,AD55,AD56), 1))</f>
        <v>#VALUE!</v>
      </c>
      <c r="AF56" s="2">
        <f t="shared" si="4"/>
        <v>0</v>
      </c>
      <c r="AG56" s="3">
        <f t="shared" ref="AG56" si="492">(AF56 - MIN(AF54,AF55,AF56)) / (IF(MAX(AF54,AF55,AF56) - MIN(AF54,AF55,AF56) &gt; 0, MAX(AF54,AF55,AF56) - MIN(AF54,AF55,AF56), 1))</f>
        <v>0</v>
      </c>
      <c r="AH56" s="3" t="s">
        <v>24</v>
      </c>
      <c r="AI56" s="3">
        <f t="shared" ref="AI56" si="493">IF(ISNUMBER(AH56), (AH56 - MIN(AH54,AH55,AH56)) / (IF(MAX(AH54,AH55,AH56) - MIN(AH54,AH55,AH56) &gt; 0, MAX(AH54,AH55,AH56) - MIN(AH54,AH55,AH56), 1)), 0)</f>
        <v>0</v>
      </c>
      <c r="AJ56" s="3" t="s">
        <v>24</v>
      </c>
      <c r="AK56" s="3">
        <f t="shared" ref="AK56" si="494">IF(ISNUMBER(AJ56), (AJ56 - MIN(AJ54,AJ55,AJ56)) / (IF(MAX(AJ54,AJ55,AJ56) - MIN(AJ54,AJ55,AJ56) &gt; 0, MAX(AJ54,AJ55,AJ56) - MIN(AJ54,AJ55,AJ56), 1)), 0)</f>
        <v>0</v>
      </c>
      <c r="AL56" s="2">
        <f t="shared" si="5"/>
        <v>1</v>
      </c>
      <c r="AM56" s="3">
        <f t="shared" ref="AM56" si="495">(MAX(AL54,AL55,AL56) - AL56) / (IF(MAX(AL54,AL55,AL56) - MIN(AL54,AL55,AL56) &gt; 0, MAX(AL54,AL55,AL56) - MIN(AL54,AL55,AL56), 1))</f>
        <v>0</v>
      </c>
      <c r="AN56" s="2">
        <f t="shared" si="6"/>
        <v>1</v>
      </c>
      <c r="AO56" s="2">
        <f t="shared" ref="AO56" si="496">IF(MIN(AN54:AN56) - AN56 = 0, 1, 0)</f>
        <v>0</v>
      </c>
    </row>
    <row r="57" spans="1:41" s="4" customFormat="1" x14ac:dyDescent="0.3">
      <c r="A57" s="4" t="s">
        <v>225</v>
      </c>
      <c r="B57" s="4" t="s">
        <v>20</v>
      </c>
      <c r="C57" s="4" t="s">
        <v>21</v>
      </c>
      <c r="D57" s="4" t="s">
        <v>222</v>
      </c>
      <c r="E57" s="4" t="s">
        <v>22</v>
      </c>
      <c r="F57" s="4" t="s">
        <v>26</v>
      </c>
      <c r="G57" s="4" t="s">
        <v>24</v>
      </c>
      <c r="H57" s="4">
        <v>2644</v>
      </c>
      <c r="I57" s="4">
        <f>(MAX(H57,H58) - H57) / (MAX(H57,H58) - MIN(H57,H58))</f>
        <v>0</v>
      </c>
      <c r="J57" s="4">
        <v>0</v>
      </c>
      <c r="K57" s="4">
        <f>(MAX(J57,J58,J59) - J57) / (IF(MAX(J57,J58,J59) - MIN(J57,J58,J59) &gt; 0, MAX(J57,J58,J59) - MIN(J57,J58,J59), 1))</f>
        <v>0</v>
      </c>
      <c r="L57" s="4">
        <v>0</v>
      </c>
      <c r="M57" s="4">
        <f t="shared" ref="M57" si="497">(MAX(L57,L58,L59) - L57) / (IF(MAX(L57,L58,L59) - MIN(L57,L58,L59) &gt; 0, MAX(L57,L58,L59) - MIN(L57,L58,L59), 1))</f>
        <v>0</v>
      </c>
      <c r="N57" s="4">
        <v>0</v>
      </c>
      <c r="O57" s="4">
        <f t="shared" ref="O57" si="498">(MAX(N57,N58,N59) - N57) / (IF(MAX(N57,N58,N59) - MIN(N57,N58,N59) &gt; 0, MAX(N57,N58,N59) - MIN(N57,N58,N59), 1))</f>
        <v>0</v>
      </c>
      <c r="P57" s="2">
        <f t="shared" si="2"/>
        <v>0</v>
      </c>
      <c r="Q57" s="4">
        <f t="shared" ref="Q57" si="499">(P57 - MIN(P57,P58,P59)) / (IF(MAX(P57,P58,P59) - MIN(P57,P58,P59) &gt; 0, MAX(P57,P58,P59) - MIN(P57,P58,P59), 1))</f>
        <v>0</v>
      </c>
      <c r="R57" s="4">
        <v>60</v>
      </c>
      <c r="S57" s="4">
        <f t="shared" ref="S57" si="500">(R57 - MIN(R57,R58,R59)) / (IF(MAX(R57,R58,R59) - MIN(R57,R58,R59) &gt; 0, MAX(R57,R58,R59) - MIN(R57,R58,R59), 1))</f>
        <v>0</v>
      </c>
      <c r="T57" s="4">
        <v>59</v>
      </c>
      <c r="U57" s="4">
        <f t="shared" ref="U57" si="501">(T57 - MIN(T57,T58,T59)) / (IF(MAX(T57,T58,T59) - MIN(T57,T58,T59) &gt; 0, MAX(T57,T58,T59) - MIN(T57,T58,T59), 1))</f>
        <v>1</v>
      </c>
      <c r="V57" s="4">
        <v>60</v>
      </c>
      <c r="W57" s="4">
        <f t="shared" ref="W57" si="502">(V57 - MIN(V57,V58,V59)) / (IF(MAX(V57,V58,V59) - MIN(V57,V58,V59) &gt; 0, MAX(V57,V58,V59) - MIN(V57,V58,V59), 1))</f>
        <v>0</v>
      </c>
      <c r="X57" s="2">
        <f t="shared" si="3"/>
        <v>0.33333333333333331</v>
      </c>
      <c r="Y57" s="4">
        <f t="shared" ref="Y57" si="503">(X57 - MIN(X57,X58,X59)) / (IF(MAX(X57,X58,X59) - MIN(X57,X58,X59) &gt; 0, MAX(X57,X58,X59) - MIN(X57,X58,X59), 1))</f>
        <v>1</v>
      </c>
      <c r="Z57" s="4">
        <v>0</v>
      </c>
      <c r="AA57" s="4">
        <f t="shared" ref="AA57" si="504">(MAX(Z57,Z58,Z59) - Z57) / (IF(MAX(Z57,Z58,Z59) - MIN(Z57,Z58,Z59) &gt; 0, MAX(Z57,Z58,Z59) - MIN(Z57,Z58,Z59), 1))</f>
        <v>0</v>
      </c>
      <c r="AB57" s="4">
        <v>0</v>
      </c>
      <c r="AC57" s="4">
        <f t="shared" ref="AC57" si="505">(MAX(AB57,AB58,AB59) - AB57) / (IF(MAX(AB57,AB58,AB59) - MIN(AB57,AB58,AB59) &gt; 0, MAX(AB57,AB58,AB59) - MIN(AB57,AB58,AB59), 1))</f>
        <v>0</v>
      </c>
      <c r="AD57" s="4">
        <v>0</v>
      </c>
      <c r="AE57" s="4">
        <f t="shared" ref="AE57" si="506">(MAX(AD57,AD58,AD59) - AD57) / (IF(MAX(AD57,AD58,AD59) - MIN(AD57,AD58,AD59) &gt; 0, MAX(AD57,AD58,AD59) - MIN(AD57,AD58,AD59), 1))</f>
        <v>0</v>
      </c>
      <c r="AF57" s="2">
        <f t="shared" si="4"/>
        <v>0</v>
      </c>
      <c r="AG57" s="4">
        <f t="shared" ref="AG57" si="507">(AF57 - MIN(AF57,AF58,AF59)) / (IF(MAX(AF57,AF58,AF59) - MIN(AF57,AF58,AF59) &gt; 0, MAX(AF57,AF58,AF59) - MIN(AF57,AF58,AF59), 1))</f>
        <v>0</v>
      </c>
      <c r="AH57" s="4">
        <v>240048</v>
      </c>
      <c r="AI57" s="4">
        <f t="shared" ref="AI57" si="508">IF(ISNUMBER(AH57), (AH57 - MIN(AH57,AH58,AH59)) / (IF(MAX(AH57,AH58,AH59) - MIN(AH57,AH58,AH59) &gt; 0, MAX(AH57,AH58,AH59) - MIN(AH57,AH58,AH59), 1)), 0)</f>
        <v>0</v>
      </c>
      <c r="AJ57" s="4">
        <v>80016</v>
      </c>
      <c r="AK57" s="4">
        <f t="shared" ref="AK57" si="509">IF(ISNUMBER(AJ57), (AJ57 - MIN(AJ57,AJ58,AJ59)) / (IF(MAX(AJ57,AJ58,AJ59) - MIN(AJ57,AJ58,AJ59) &gt; 0, MAX(AJ57,AJ58,AJ59) - MIN(AJ57,AJ58,AJ59), 1)), 0)</f>
        <v>0</v>
      </c>
      <c r="AL57" s="2">
        <f t="shared" si="5"/>
        <v>0</v>
      </c>
      <c r="AM57" s="4">
        <f t="shared" ref="AM57" si="510">(MAX(AL57,AL58,AL59) - AL57) / (IF(MAX(AL57,AL58,AL59) - MIN(AL57,AL58,AL59) &gt; 0, MAX(AL57,AL58,AL59) - MIN(AL57,AL58,AL59), 1))</f>
        <v>1</v>
      </c>
      <c r="AN57" s="2">
        <f t="shared" si="6"/>
        <v>0.60000000000000009</v>
      </c>
      <c r="AO57" s="2">
        <f t="shared" ref="AO57" si="511">IF(MIN(AN57:AN59) - AN57 = 0, 1, 0)</f>
        <v>1</v>
      </c>
    </row>
    <row r="58" spans="1:41" s="2" customFormat="1" x14ac:dyDescent="0.3">
      <c r="A58" s="2" t="s">
        <v>227</v>
      </c>
      <c r="B58" s="2" t="s">
        <v>20</v>
      </c>
      <c r="C58" s="2" t="s">
        <v>21</v>
      </c>
      <c r="D58" s="2" t="s">
        <v>222</v>
      </c>
      <c r="E58" s="2" t="s">
        <v>28</v>
      </c>
      <c r="F58" s="2" t="s">
        <v>26</v>
      </c>
      <c r="G58" s="2" t="s">
        <v>24</v>
      </c>
      <c r="H58" s="2">
        <v>1059</v>
      </c>
      <c r="I58" s="2">
        <f>(MAX(H57,H58) - H58) / (MAX(H57,H58) - MIN(H57,H58))</f>
        <v>1</v>
      </c>
      <c r="J58" s="2">
        <v>0</v>
      </c>
      <c r="K58" s="2">
        <f>(MAX(J57,J58,J59) - J58) / (IF(MAX(J57,J58,J59) - MIN(J57,J58,J59) &gt; 0, MAX(J57,J58,J59) - MIN(J57,J58,J59), 1))</f>
        <v>0</v>
      </c>
      <c r="L58" s="2">
        <v>0</v>
      </c>
      <c r="M58" s="2">
        <f t="shared" ref="M58" si="512">(MAX(L57,L58,L59) - L58) / (IF(MAX(L57,L58,L59) - MIN(L57,L58,L59) &gt; 0, MAX(L57,L58,L59) - MIN(L57,L58,L59), 1))</f>
        <v>0</v>
      </c>
      <c r="N58" s="2">
        <v>0</v>
      </c>
      <c r="O58" s="2">
        <f t="shared" ref="O58" si="513">(MAX(N57,N58,N59) - N58) / (IF(MAX(N57,N58,N59) - MIN(N57,N58,N59) &gt; 0, MAX(N57,N58,N59) - MIN(N57,N58,N59), 1))</f>
        <v>0</v>
      </c>
      <c r="P58" s="2">
        <f t="shared" si="2"/>
        <v>0</v>
      </c>
      <c r="Q58" s="2">
        <f t="shared" ref="Q58" si="514">(P58 - MIN(P57,P58,P59)) / (IF(MAX(P57,P58,P59) - MIN(P57,P58,P59) &gt; 0, MAX(P57,P58,P59) - MIN(P57,P58,P59), 1))</f>
        <v>0</v>
      </c>
      <c r="R58" s="2">
        <v>60</v>
      </c>
      <c r="S58" s="2">
        <f t="shared" ref="S58" si="515">(R58 - MIN(R57,R58,R59)) / (IF(MAX(R57,R58,R59) - MIN(R57,R58,R59) &gt; 0, MAX(R57,R58,R59) - MIN(R57,R58,R59), 1))</f>
        <v>0</v>
      </c>
      <c r="T58" s="2">
        <v>58</v>
      </c>
      <c r="U58" s="2">
        <f t="shared" ref="U58" si="516">(T58 - MIN(T57,T58,T59)) / (IF(MAX(T57,T58,T59) - MIN(T57,T58,T59) &gt; 0, MAX(T57,T58,T59) - MIN(T57,T58,T59), 1))</f>
        <v>0</v>
      </c>
      <c r="V58" s="2">
        <v>60</v>
      </c>
      <c r="W58" s="2">
        <f t="shared" ref="W58" si="517">(V58 - MIN(V57,V58,V59)) / (IF(MAX(V57,V58,V59) - MIN(V57,V58,V59) &gt; 0, MAX(V57,V58,V59) - MIN(V57,V58,V59), 1))</f>
        <v>0</v>
      </c>
      <c r="X58" s="2">
        <f t="shared" si="3"/>
        <v>0</v>
      </c>
      <c r="Y58" s="2">
        <f t="shared" ref="Y58" si="518">(X58 - MIN(X57,X58,X59)) / (IF(MAX(X57,X58,X59) - MIN(X57,X58,X59) &gt; 0, MAX(X57,X58,X59) - MIN(X57,X58,X59), 1))</f>
        <v>0</v>
      </c>
      <c r="Z58" s="2">
        <v>0</v>
      </c>
      <c r="AA58" s="2">
        <f t="shared" ref="AA58" si="519">(MAX(Z57,Z58,Z59) - Z58) / (IF(MAX(Z57,Z58,Z59) - MIN(Z57,Z58,Z59) &gt; 0, MAX(Z57,Z58,Z59) - MIN(Z57,Z58,Z59), 1))</f>
        <v>0</v>
      </c>
      <c r="AB58" s="2">
        <v>0</v>
      </c>
      <c r="AC58" s="2">
        <f t="shared" ref="AC58" si="520">(MAX(AB57,AB58,AB59) - AB58) / (IF(MAX(AB57,AB58,AB59) - MIN(AB57,AB58,AB59) &gt; 0, MAX(AB57,AB58,AB59) - MIN(AB57,AB58,AB59), 1))</f>
        <v>0</v>
      </c>
      <c r="AD58" s="2">
        <v>0</v>
      </c>
      <c r="AE58" s="2">
        <f t="shared" ref="AE58" si="521">(MAX(AD57,AD58,AD59) - AD58) / (IF(MAX(AD57,AD58,AD59) - MIN(AD57,AD58,AD59) &gt; 0, MAX(AD57,AD58,AD59) - MIN(AD57,AD58,AD59), 1))</f>
        <v>0</v>
      </c>
      <c r="AF58" s="2">
        <f t="shared" si="4"/>
        <v>0</v>
      </c>
      <c r="AG58" s="2">
        <f t="shared" ref="AG58" si="522">(AF58 - MIN(AF57,AF58,AF59)) / (IF(MAX(AF57,AF58,AF59) - MIN(AF57,AF58,AF59) &gt; 0, MAX(AF57,AF58,AF59) - MIN(AF57,AF58,AF59), 1))</f>
        <v>0</v>
      </c>
      <c r="AH58" s="2">
        <v>240048</v>
      </c>
      <c r="AI58" s="2">
        <f t="shared" ref="AI58" si="523">IF(ISNUMBER(AH58), (AH58 - MIN(AH57,AH58,AH59)) / (IF(MAX(AH57,AH58,AH59) - MIN(AH57,AH58,AH59) &gt; 0, MAX(AH57,AH58,AH59) - MIN(AH57,AH58,AH59), 1)), 0)</f>
        <v>0</v>
      </c>
      <c r="AJ58" s="2">
        <v>80016</v>
      </c>
      <c r="AK58" s="2">
        <f t="shared" ref="AK58" si="524">IF(ISNUMBER(AJ58), (AJ58 - MIN(AJ57,AJ58,AJ59)) / (IF(MAX(AJ57,AJ58,AJ59) - MIN(AJ57,AJ58,AJ59) &gt; 0, MAX(AJ57,AJ58,AJ59) - MIN(AJ57,AJ58,AJ59), 1)), 0)</f>
        <v>0</v>
      </c>
      <c r="AL58" s="2">
        <f t="shared" si="5"/>
        <v>0</v>
      </c>
      <c r="AM58" s="2">
        <f t="shared" ref="AM58" si="525">(MAX(AL57,AL58,AL59) - AL58) / (IF(MAX(AL57,AL58,AL59) - MIN(AL57,AL58,AL59) &gt; 0, MAX(AL57,AL58,AL59) - MIN(AL57,AL58,AL59), 1))</f>
        <v>1</v>
      </c>
      <c r="AN58" s="2">
        <f t="shared" si="6"/>
        <v>0.81</v>
      </c>
      <c r="AO58" s="2">
        <f t="shared" ref="AO58" si="526">IF(MIN(AN57:AN59) - AN58 = 0, 1, 0)</f>
        <v>0</v>
      </c>
    </row>
    <row r="59" spans="1:41" s="3" customFormat="1" x14ac:dyDescent="0.3">
      <c r="A59" s="3" t="s">
        <v>223</v>
      </c>
      <c r="B59" s="3" t="s">
        <v>6</v>
      </c>
      <c r="C59" s="3" t="s">
        <v>21</v>
      </c>
      <c r="D59" s="3" t="s">
        <v>222</v>
      </c>
      <c r="E59" s="3" t="s">
        <v>31</v>
      </c>
      <c r="F59" s="3" t="s">
        <v>26</v>
      </c>
      <c r="G59" s="3" t="s">
        <v>50</v>
      </c>
      <c r="H59" s="3" t="s">
        <v>24</v>
      </c>
      <c r="J59" s="3" t="s">
        <v>24</v>
      </c>
      <c r="K59" s="3" t="e">
        <f>(MAX(J57,J58,J59) - J59) / (IF(MAX(J57,J58,J59) - MIN(J57,J58,J59) &gt; 0, MAX(J57,J58,J59) - MIN(J57,J58,J59), 1))</f>
        <v>#VALUE!</v>
      </c>
      <c r="L59" s="3" t="s">
        <v>24</v>
      </c>
      <c r="M59" s="3" t="e">
        <f t="shared" ref="M59" si="527">(MAX(L57,L58,L59) - L59) / (IF(MAX(L57,L58,L59) - MIN(L57,L58,L59) &gt; 0, MAX(L57,L58,L59) - MIN(L57,L58,L59), 1))</f>
        <v>#VALUE!</v>
      </c>
      <c r="N59" s="3" t="s">
        <v>24</v>
      </c>
      <c r="O59" s="3" t="e">
        <f t="shared" ref="O59" si="528">(MAX(N57,N58,N59) - N59) / (IF(MAX(N57,N58,N59) - MIN(N57,N58,N59) &gt; 0, MAX(N57,N58,N59) - MIN(N57,N58,N59), 1))</f>
        <v>#VALUE!</v>
      </c>
      <c r="P59" s="2">
        <f t="shared" si="2"/>
        <v>0</v>
      </c>
      <c r="Q59" s="3">
        <f t="shared" ref="Q59" si="529">(P59 - MIN(P57,P58,P59)) / (IF(MAX(P57,P58,P59) - MIN(P57,P58,P59) &gt; 0, MAX(P57,P58,P59) - MIN(P57,P58,P59), 1))</f>
        <v>0</v>
      </c>
      <c r="R59" s="3" t="s">
        <v>24</v>
      </c>
      <c r="S59" s="3" t="e">
        <f t="shared" ref="S59" si="530">(R59 - MIN(R57,R58,R59)) / (IF(MAX(R57,R58,R59) - MIN(R57,R58,R59) &gt; 0, MAX(R57,R58,R59) - MIN(R57,R58,R59), 1))</f>
        <v>#VALUE!</v>
      </c>
      <c r="T59" s="3" t="s">
        <v>24</v>
      </c>
      <c r="U59" s="3" t="e">
        <f t="shared" ref="U59" si="531">(T59 - MIN(T57,T58,T59)) / (IF(MAX(T57,T58,T59) - MIN(T57,T58,T59) &gt; 0, MAX(T57,T58,T59) - MIN(T57,T58,T59), 1))</f>
        <v>#VALUE!</v>
      </c>
      <c r="V59" s="3" t="s">
        <v>24</v>
      </c>
      <c r="W59" s="3" t="e">
        <f t="shared" ref="W59" si="532">(V59 - MIN(V57,V58,V59)) / (IF(MAX(V57,V58,V59) - MIN(V57,V58,V59) &gt; 0, MAX(V57,V58,V59) - MIN(V57,V58,V59), 1))</f>
        <v>#VALUE!</v>
      </c>
      <c r="X59" s="2">
        <f t="shared" si="3"/>
        <v>0</v>
      </c>
      <c r="Y59" s="3">
        <f t="shared" ref="Y59" si="533">(X59 - MIN(X57,X58,X59)) / (IF(MAX(X57,X58,X59) - MIN(X57,X58,X59) &gt; 0, MAX(X57,X58,X59) - MIN(X57,X58,X59), 1))</f>
        <v>0</v>
      </c>
      <c r="Z59" s="3" t="s">
        <v>24</v>
      </c>
      <c r="AA59" s="3" t="e">
        <f t="shared" ref="AA59" si="534">(MAX(Z57,Z58,Z59) - Z59) / (IF(MAX(Z57,Z58,Z59) - MIN(Z57,Z58,Z59) &gt; 0, MAX(Z57,Z58,Z59) - MIN(Z57,Z58,Z59), 1))</f>
        <v>#VALUE!</v>
      </c>
      <c r="AB59" s="3" t="s">
        <v>24</v>
      </c>
      <c r="AC59" s="3" t="e">
        <f t="shared" ref="AC59" si="535">(MAX(AB57,AB58,AB59) - AB59) / (IF(MAX(AB57,AB58,AB59) - MIN(AB57,AB58,AB59) &gt; 0, MAX(AB57,AB58,AB59) - MIN(AB57,AB58,AB59), 1))</f>
        <v>#VALUE!</v>
      </c>
      <c r="AD59" s="3" t="s">
        <v>24</v>
      </c>
      <c r="AE59" s="3" t="e">
        <f t="shared" ref="AE59" si="536">(MAX(AD57,AD58,AD59) - AD59) / (IF(MAX(AD57,AD58,AD59) - MIN(AD57,AD58,AD59) &gt; 0, MAX(AD57,AD58,AD59) - MIN(AD57,AD58,AD59), 1))</f>
        <v>#VALUE!</v>
      </c>
      <c r="AF59" s="2">
        <f t="shared" si="4"/>
        <v>0</v>
      </c>
      <c r="AG59" s="3">
        <f t="shared" ref="AG59" si="537">(AF59 - MIN(AF57,AF58,AF59)) / (IF(MAX(AF57,AF58,AF59) - MIN(AF57,AF58,AF59) &gt; 0, MAX(AF57,AF58,AF59) - MIN(AF57,AF58,AF59), 1))</f>
        <v>0</v>
      </c>
      <c r="AH59" s="3" t="s">
        <v>24</v>
      </c>
      <c r="AI59" s="3">
        <f t="shared" ref="AI59" si="538">IF(ISNUMBER(AH59), (AH59 - MIN(AH57,AH58,AH59)) / (IF(MAX(AH57,AH58,AH59) - MIN(AH57,AH58,AH59) &gt; 0, MAX(AH57,AH58,AH59) - MIN(AH57,AH58,AH59), 1)), 0)</f>
        <v>0</v>
      </c>
      <c r="AJ59" s="3" t="s">
        <v>24</v>
      </c>
      <c r="AK59" s="3">
        <f t="shared" ref="AK59" si="539">IF(ISNUMBER(AJ59), (AJ59 - MIN(AJ57,AJ58,AJ59)) / (IF(MAX(AJ57,AJ58,AJ59) - MIN(AJ57,AJ58,AJ59) &gt; 0, MAX(AJ57,AJ58,AJ59) - MIN(AJ57,AJ58,AJ59), 1)), 0)</f>
        <v>0</v>
      </c>
      <c r="AL59" s="2">
        <f t="shared" si="5"/>
        <v>1</v>
      </c>
      <c r="AM59" s="3">
        <f t="shared" ref="AM59" si="540">(MAX(AL57,AL58,AL59) - AL59) / (IF(MAX(AL57,AL58,AL59) - MIN(AL57,AL58,AL59) &gt; 0, MAX(AL57,AL58,AL59) - MIN(AL57,AL58,AL59), 1))</f>
        <v>0</v>
      </c>
      <c r="AN59" s="2">
        <f t="shared" si="6"/>
        <v>1</v>
      </c>
      <c r="AO59" s="2">
        <f t="shared" ref="AO59" si="541">IF(MIN(AN57:AN59) - AN59 = 0, 1, 0)</f>
        <v>0</v>
      </c>
    </row>
    <row r="60" spans="1:41" s="4" customFormat="1" x14ac:dyDescent="0.3">
      <c r="A60" s="4" t="s">
        <v>85</v>
      </c>
      <c r="B60" s="4" t="s">
        <v>20</v>
      </c>
      <c r="C60" s="4" t="s">
        <v>21</v>
      </c>
      <c r="D60" s="4" t="s">
        <v>84</v>
      </c>
      <c r="E60" s="4" t="s">
        <v>22</v>
      </c>
      <c r="F60" s="4" t="s">
        <v>26</v>
      </c>
      <c r="G60" s="4" t="s">
        <v>24</v>
      </c>
      <c r="H60" s="4">
        <v>3078</v>
      </c>
      <c r="I60" s="4">
        <f>(MAX(H60,H61) - H60) / (MAX(H60,H61) - MIN(H60,H61))</f>
        <v>0</v>
      </c>
      <c r="J60" s="4">
        <v>1</v>
      </c>
      <c r="K60" s="4">
        <f>(MAX(J60,J61,J62) - J60) / (IF(MAX(J60,J61,J62) - MIN(J60,J61,J62) &gt; 0, MAX(J60,J61,J62) - MIN(J60,J61,J62), 1))</f>
        <v>0</v>
      </c>
      <c r="L60" s="4">
        <v>0</v>
      </c>
      <c r="M60" s="4">
        <f t="shared" ref="M60" si="542">(MAX(L60,L61,L62) - L60) / (IF(MAX(L60,L61,L62) - MIN(L60,L61,L62) &gt; 0, MAX(L60,L61,L62) - MIN(L60,L61,L62), 1))</f>
        <v>0</v>
      </c>
      <c r="N60" s="4">
        <v>1</v>
      </c>
      <c r="O60" s="4">
        <f t="shared" ref="O60" si="543">(MAX(N60,N61,N62) - N60) / (IF(MAX(N60,N61,N62) - MIN(N60,N61,N62) &gt; 0, MAX(N60,N61,N62) - MIN(N60,N61,N62), 1))</f>
        <v>0</v>
      </c>
      <c r="P60" s="2">
        <f t="shared" si="2"/>
        <v>0</v>
      </c>
      <c r="Q60" s="4">
        <f t="shared" ref="Q60" si="544">(P60 - MIN(P60,P61,P62)) / (IF(MAX(P60,P61,P62) - MIN(P60,P61,P62) &gt; 0, MAX(P60,P61,P62) - MIN(P60,P61,P62), 1))</f>
        <v>0</v>
      </c>
      <c r="R60" s="4">
        <v>60</v>
      </c>
      <c r="S60" s="4">
        <f t="shared" ref="S60" si="545">(R60 - MIN(R60,R61,R62)) / (IF(MAX(R60,R61,R62) - MIN(R60,R61,R62) &gt; 0, MAX(R60,R61,R62) - MIN(R60,R61,R62), 1))</f>
        <v>0</v>
      </c>
      <c r="T60" s="4">
        <v>60</v>
      </c>
      <c r="U60" s="4">
        <f t="shared" ref="U60" si="546">(T60 - MIN(T60,T61,T62)) / (IF(MAX(T60,T61,T62) - MIN(T60,T61,T62) &gt; 0, MAX(T60,T61,T62) - MIN(T60,T61,T62), 1))</f>
        <v>1</v>
      </c>
      <c r="V60" s="4">
        <v>60</v>
      </c>
      <c r="W60" s="4">
        <f t="shared" ref="W60" si="547">(V60 - MIN(V60,V61,V62)) / (IF(MAX(V60,V61,V62) - MIN(V60,V61,V62) &gt; 0, MAX(V60,V61,V62) - MIN(V60,V61,V62), 1))</f>
        <v>1</v>
      </c>
      <c r="X60" s="2">
        <f t="shared" si="3"/>
        <v>0.66666666666666663</v>
      </c>
      <c r="Y60" s="4">
        <f t="shared" ref="Y60" si="548">(X60 - MIN(X60,X61,X62)) / (IF(MAX(X60,X61,X62) - MIN(X60,X61,X62) &gt; 0, MAX(X60,X61,X62) - MIN(X60,X61,X62), 1))</f>
        <v>1</v>
      </c>
      <c r="Z60" s="4">
        <v>61.407738690000002</v>
      </c>
      <c r="AA60" s="4">
        <f t="shared" ref="AA60" si="549">(MAX(Z60,Z61,Z62) - Z60) / (IF(MAX(Z60,Z61,Z62) - MIN(Z60,Z61,Z62) &gt; 0, MAX(Z60,Z61,Z62) - MIN(Z60,Z61,Z62), 1))</f>
        <v>1</v>
      </c>
      <c r="AB60" s="4">
        <v>60.681240080000002</v>
      </c>
      <c r="AC60" s="4">
        <f t="shared" ref="AC60" si="550">(MAX(AB60,AB61,AB62) - AB60) / (IF(MAX(AB60,AB61,AB62) - MIN(AB60,AB61,AB62) &gt; 0, MAX(AB60,AB61,AB62) - MIN(AB60,AB61,AB62), 1))</f>
        <v>1</v>
      </c>
      <c r="AD60" s="4">
        <v>61.043201949999997</v>
      </c>
      <c r="AE60" s="4">
        <f t="shared" ref="AE60" si="551">(MAX(AD60,AD61,AD62) - AD60) / (IF(MAX(AD60,AD61,AD62) - MIN(AD60,AD61,AD62) &gt; 0, MAX(AD60,AD61,AD62) - MIN(AD60,AD61,AD62), 1))</f>
        <v>1</v>
      </c>
      <c r="AF60" s="2">
        <f t="shared" si="4"/>
        <v>1</v>
      </c>
      <c r="AG60" s="4">
        <f t="shared" ref="AG60" si="552">(AF60 - MIN(AF60,AF61,AF62)) / (IF(MAX(AF60,AF61,AF62) - MIN(AF60,AF61,AF62) &gt; 0, MAX(AF60,AF61,AF62) - MIN(AF60,AF61,AF62), 1))</f>
        <v>1</v>
      </c>
      <c r="AH60" s="4">
        <v>240048</v>
      </c>
      <c r="AI60" s="4">
        <f t="shared" ref="AI60" si="553">IF(ISNUMBER(AH60), (AH60 - MIN(AH60,AH61,AH62)) / (IF(MAX(AH60,AH61,AH62) - MIN(AH60,AH61,AH62) &gt; 0, MAX(AH60,AH61,AH62) - MIN(AH60,AH61,AH62), 1)), 0)</f>
        <v>0</v>
      </c>
      <c r="AJ60" s="4">
        <v>80016</v>
      </c>
      <c r="AK60" s="4">
        <f t="shared" ref="AK60" si="554">IF(ISNUMBER(AJ60), (AJ60 - MIN(AJ60,AJ61,AJ62)) / (IF(MAX(AJ60,AJ61,AJ62) - MIN(AJ60,AJ61,AJ62) &gt; 0, MAX(AJ60,AJ61,AJ62) - MIN(AJ60,AJ61,AJ62), 1)), 0)</f>
        <v>0</v>
      </c>
      <c r="AL60" s="2">
        <f t="shared" si="5"/>
        <v>0</v>
      </c>
      <c r="AM60" s="4">
        <f t="shared" ref="AM60" si="555">(MAX(AL60,AL61,AL62) - AL60) / (IF(MAX(AL60,AL61,AL62) - MIN(AL60,AL61,AL62) &gt; 0, MAX(AL60,AL61,AL62) - MIN(AL60,AL61,AL62), 1))</f>
        <v>1</v>
      </c>
      <c r="AN60" s="2">
        <f t="shared" si="6"/>
        <v>0.33</v>
      </c>
      <c r="AO60" s="2">
        <f t="shared" ref="AO60" si="556">IF(MIN(AN60:AN62) - AN60 = 0, 1, 0)</f>
        <v>1</v>
      </c>
    </row>
    <row r="61" spans="1:41" s="2" customFormat="1" x14ac:dyDescent="0.3">
      <c r="A61" s="2" t="s">
        <v>87</v>
      </c>
      <c r="B61" s="2" t="s">
        <v>20</v>
      </c>
      <c r="C61" s="2" t="s">
        <v>21</v>
      </c>
      <c r="D61" s="2" t="s">
        <v>84</v>
      </c>
      <c r="E61" s="2" t="s">
        <v>28</v>
      </c>
      <c r="F61" s="2" t="s">
        <v>26</v>
      </c>
      <c r="G61" s="2" t="s">
        <v>24</v>
      </c>
      <c r="H61" s="2">
        <v>1351</v>
      </c>
      <c r="I61" s="2">
        <f>(MAX(H60,H61) - H61) / (MAX(H60,H61) - MIN(H60,H61))</f>
        <v>1</v>
      </c>
      <c r="J61" s="2">
        <v>1</v>
      </c>
      <c r="K61" s="2">
        <f>(MAX(J60,J61,J62) - J61) / (IF(MAX(J60,J61,J62) - MIN(J60,J61,J62) &gt; 0, MAX(J60,J61,J62) - MIN(J60,J61,J62), 1))</f>
        <v>0</v>
      </c>
      <c r="L61" s="2">
        <v>0</v>
      </c>
      <c r="M61" s="2">
        <f t="shared" ref="M61" si="557">(MAX(L60,L61,L62) - L61) / (IF(MAX(L60,L61,L62) - MIN(L60,L61,L62) &gt; 0, MAX(L60,L61,L62) - MIN(L60,L61,L62), 1))</f>
        <v>0</v>
      </c>
      <c r="N61" s="2">
        <v>1</v>
      </c>
      <c r="O61" s="2">
        <f t="shared" ref="O61" si="558">(MAX(N60,N61,N62) - N61) / (IF(MAX(N60,N61,N62) - MIN(N60,N61,N62) &gt; 0, MAX(N60,N61,N62) - MIN(N60,N61,N62), 1))</f>
        <v>0</v>
      </c>
      <c r="P61" s="2">
        <f t="shared" si="2"/>
        <v>0</v>
      </c>
      <c r="Q61" s="2">
        <f t="shared" ref="Q61" si="559">(P61 - MIN(P60,P61,P62)) / (IF(MAX(P60,P61,P62) - MIN(P60,P61,P62) &gt; 0, MAX(P60,P61,P62) - MIN(P60,P61,P62), 1))</f>
        <v>0</v>
      </c>
      <c r="R61" s="2">
        <v>60</v>
      </c>
      <c r="S61" s="2">
        <f t="shared" ref="S61" si="560">(R61 - MIN(R60,R61,R62)) / (IF(MAX(R60,R61,R62) - MIN(R60,R61,R62) &gt; 0, MAX(R60,R61,R62) - MIN(R60,R61,R62), 1))</f>
        <v>0</v>
      </c>
      <c r="T61" s="2">
        <v>24</v>
      </c>
      <c r="U61" s="2">
        <f t="shared" ref="U61" si="561">(T61 - MIN(T60,T61,T62)) / (IF(MAX(T60,T61,T62) - MIN(T60,T61,T62) &gt; 0, MAX(T60,T61,T62) - MIN(T60,T61,T62), 1))</f>
        <v>0</v>
      </c>
      <c r="V61" s="2">
        <v>58</v>
      </c>
      <c r="W61" s="2">
        <f t="shared" ref="W61" si="562">(V61 - MIN(V60,V61,V62)) / (IF(MAX(V60,V61,V62) - MIN(V60,V61,V62) &gt; 0, MAX(V60,V61,V62) - MIN(V60,V61,V62), 1))</f>
        <v>0</v>
      </c>
      <c r="X61" s="2">
        <f t="shared" si="3"/>
        <v>0</v>
      </c>
      <c r="Y61" s="2">
        <f t="shared" ref="Y61" si="563">(X61 - MIN(X60,X61,X62)) / (IF(MAX(X60,X61,X62) - MIN(X60,X61,X62) &gt; 0, MAX(X60,X61,X62) - MIN(X60,X61,X62), 1))</f>
        <v>0</v>
      </c>
      <c r="Z61" s="2">
        <v>111.19014454000001</v>
      </c>
      <c r="AA61" s="2">
        <f t="shared" ref="AA61" si="564">(MAX(Z60,Z61,Z62) - Z61) / (IF(MAX(Z60,Z61,Z62) - MIN(Z60,Z61,Z62) &gt; 0, MAX(Z60,Z61,Z62) - MIN(Z60,Z61,Z62), 1))</f>
        <v>0</v>
      </c>
      <c r="AB61" s="2">
        <v>109.66532515999999</v>
      </c>
      <c r="AC61" s="2">
        <f t="shared" ref="AC61" si="565">(MAX(AB60,AB61,AB62) - AB61) / (IF(MAX(AB60,AB61,AB62) - MIN(AB60,AB61,AB62) &gt; 0, MAX(AB60,AB61,AB62) - MIN(AB60,AB61,AB62), 1))</f>
        <v>0</v>
      </c>
      <c r="AD61" s="2">
        <v>110.4271177</v>
      </c>
      <c r="AE61" s="2">
        <f t="shared" ref="AE61" si="566">(MAX(AD60,AD61,AD62) - AD61) / (IF(MAX(AD60,AD61,AD62) - MIN(AD60,AD61,AD62) &gt; 0, MAX(AD60,AD61,AD62) - MIN(AD60,AD61,AD62), 1))</f>
        <v>0</v>
      </c>
      <c r="AF61" s="2">
        <f t="shared" si="4"/>
        <v>0</v>
      </c>
      <c r="AG61" s="2">
        <f t="shared" ref="AG61" si="567">(AF61 - MIN(AF60,AF61,AF62)) / (IF(MAX(AF60,AF61,AF62) - MIN(AF60,AF61,AF62) &gt; 0, MAX(AF60,AF61,AF62) - MIN(AF60,AF61,AF62), 1))</f>
        <v>0</v>
      </c>
      <c r="AH61" s="2">
        <v>240048</v>
      </c>
      <c r="AI61" s="2">
        <f t="shared" ref="AI61" si="568">IF(ISNUMBER(AH61), (AH61 - MIN(AH60,AH61,AH62)) / (IF(MAX(AH60,AH61,AH62) - MIN(AH60,AH61,AH62) &gt; 0, MAX(AH60,AH61,AH62) - MIN(AH60,AH61,AH62), 1)), 0)</f>
        <v>0</v>
      </c>
      <c r="AJ61" s="2">
        <v>80016</v>
      </c>
      <c r="AK61" s="2">
        <f t="shared" ref="AK61" si="569">IF(ISNUMBER(AJ61), (AJ61 - MIN(AJ60,AJ61,AJ62)) / (IF(MAX(AJ60,AJ61,AJ62) - MIN(AJ60,AJ61,AJ62) &gt; 0, MAX(AJ60,AJ61,AJ62) - MIN(AJ60,AJ61,AJ62), 1)), 0)</f>
        <v>0</v>
      </c>
      <c r="AL61" s="2">
        <f t="shared" si="5"/>
        <v>0</v>
      </c>
      <c r="AM61" s="2">
        <f t="shared" ref="AM61" si="570">(MAX(AL60,AL61,AL62) - AL61) / (IF(MAX(AL60,AL61,AL62) - MIN(AL60,AL61,AL62) &gt; 0, MAX(AL60,AL61,AL62) - MIN(AL60,AL61,AL62), 1))</f>
        <v>1</v>
      </c>
      <c r="AN61" s="2">
        <f t="shared" si="6"/>
        <v>0.81</v>
      </c>
      <c r="AO61" s="2">
        <f t="shared" ref="AO61" si="571">IF(MIN(AN60:AN62) - AN61 = 0, 1, 0)</f>
        <v>0</v>
      </c>
    </row>
    <row r="62" spans="1:41" s="3" customFormat="1" x14ac:dyDescent="0.3">
      <c r="A62" s="3" t="s">
        <v>89</v>
      </c>
      <c r="B62" s="3" t="s">
        <v>6</v>
      </c>
      <c r="C62" s="3" t="s">
        <v>21</v>
      </c>
      <c r="D62" s="3" t="s">
        <v>84</v>
      </c>
      <c r="E62" s="3" t="s">
        <v>31</v>
      </c>
      <c r="F62" s="3" t="s">
        <v>26</v>
      </c>
      <c r="G62" s="3" t="s">
        <v>32</v>
      </c>
      <c r="H62" s="3" t="s">
        <v>24</v>
      </c>
      <c r="J62" s="3" t="s">
        <v>24</v>
      </c>
      <c r="K62" s="3" t="e">
        <f>(MAX(J60,J61,J62) - J62) / (IF(MAX(J60,J61,J62) - MIN(J60,J61,J62) &gt; 0, MAX(J60,J61,J62) - MIN(J60,J61,J62), 1))</f>
        <v>#VALUE!</v>
      </c>
      <c r="L62" s="3" t="s">
        <v>24</v>
      </c>
      <c r="M62" s="3" t="e">
        <f t="shared" ref="M62" si="572">(MAX(L60,L61,L62) - L62) / (IF(MAX(L60,L61,L62) - MIN(L60,L61,L62) &gt; 0, MAX(L60,L61,L62) - MIN(L60,L61,L62), 1))</f>
        <v>#VALUE!</v>
      </c>
      <c r="N62" s="3" t="s">
        <v>24</v>
      </c>
      <c r="O62" s="3" t="e">
        <f t="shared" ref="O62" si="573">(MAX(N60,N61,N62) - N62) / (IF(MAX(N60,N61,N62) - MIN(N60,N61,N62) &gt; 0, MAX(N60,N61,N62) - MIN(N60,N61,N62), 1))</f>
        <v>#VALUE!</v>
      </c>
      <c r="P62" s="2">
        <f t="shared" si="2"/>
        <v>0</v>
      </c>
      <c r="Q62" s="3">
        <f t="shared" ref="Q62" si="574">(P62 - MIN(P60,P61,P62)) / (IF(MAX(P60,P61,P62) - MIN(P60,P61,P62) &gt; 0, MAX(P60,P61,P62) - MIN(P60,P61,P62), 1))</f>
        <v>0</v>
      </c>
      <c r="R62" s="3" t="s">
        <v>24</v>
      </c>
      <c r="S62" s="3" t="e">
        <f t="shared" ref="S62" si="575">(R62 - MIN(R60,R61,R62)) / (IF(MAX(R60,R61,R62) - MIN(R60,R61,R62) &gt; 0, MAX(R60,R61,R62) - MIN(R60,R61,R62), 1))</f>
        <v>#VALUE!</v>
      </c>
      <c r="T62" s="3" t="s">
        <v>24</v>
      </c>
      <c r="U62" s="3" t="e">
        <f t="shared" ref="U62" si="576">(T62 - MIN(T60,T61,T62)) / (IF(MAX(T60,T61,T62) - MIN(T60,T61,T62) &gt; 0, MAX(T60,T61,T62) - MIN(T60,T61,T62), 1))</f>
        <v>#VALUE!</v>
      </c>
      <c r="V62" s="3" t="s">
        <v>24</v>
      </c>
      <c r="W62" s="3" t="e">
        <f t="shared" ref="W62" si="577">(V62 - MIN(V60,V61,V62)) / (IF(MAX(V60,V61,V62) - MIN(V60,V61,V62) &gt; 0, MAX(V60,V61,V62) - MIN(V60,V61,V62), 1))</f>
        <v>#VALUE!</v>
      </c>
      <c r="X62" s="2">
        <f t="shared" si="3"/>
        <v>0</v>
      </c>
      <c r="Y62" s="3">
        <f t="shared" ref="Y62" si="578">(X62 - MIN(X60,X61,X62)) / (IF(MAX(X60,X61,X62) - MIN(X60,X61,X62) &gt; 0, MAX(X60,X61,X62) - MIN(X60,X61,X62), 1))</f>
        <v>0</v>
      </c>
      <c r="Z62" s="3" t="s">
        <v>24</v>
      </c>
      <c r="AA62" s="3" t="e">
        <f t="shared" ref="AA62" si="579">(MAX(Z60,Z61,Z62) - Z62) / (IF(MAX(Z60,Z61,Z62) - MIN(Z60,Z61,Z62) &gt; 0, MAX(Z60,Z61,Z62) - MIN(Z60,Z61,Z62), 1))</f>
        <v>#VALUE!</v>
      </c>
      <c r="AB62" s="3" t="s">
        <v>24</v>
      </c>
      <c r="AC62" s="3" t="e">
        <f t="shared" ref="AC62" si="580">(MAX(AB60,AB61,AB62) - AB62) / (IF(MAX(AB60,AB61,AB62) - MIN(AB60,AB61,AB62) &gt; 0, MAX(AB60,AB61,AB62) - MIN(AB60,AB61,AB62), 1))</f>
        <v>#VALUE!</v>
      </c>
      <c r="AD62" s="3" t="s">
        <v>24</v>
      </c>
      <c r="AE62" s="3" t="e">
        <f t="shared" ref="AE62" si="581">(MAX(AD60,AD61,AD62) - AD62) / (IF(MAX(AD60,AD61,AD62) - MIN(AD60,AD61,AD62) &gt; 0, MAX(AD60,AD61,AD62) - MIN(AD60,AD61,AD62), 1))</f>
        <v>#VALUE!</v>
      </c>
      <c r="AF62" s="2">
        <f t="shared" si="4"/>
        <v>0</v>
      </c>
      <c r="AG62" s="3">
        <f t="shared" ref="AG62" si="582">(AF62 - MIN(AF60,AF61,AF62)) / (IF(MAX(AF60,AF61,AF62) - MIN(AF60,AF61,AF62) &gt; 0, MAX(AF60,AF61,AF62) - MIN(AF60,AF61,AF62), 1))</f>
        <v>0</v>
      </c>
      <c r="AH62" s="3" t="s">
        <v>24</v>
      </c>
      <c r="AI62" s="3">
        <f t="shared" ref="AI62" si="583">IF(ISNUMBER(AH62), (AH62 - MIN(AH60,AH61,AH62)) / (IF(MAX(AH60,AH61,AH62) - MIN(AH60,AH61,AH62) &gt; 0, MAX(AH60,AH61,AH62) - MIN(AH60,AH61,AH62), 1)), 0)</f>
        <v>0</v>
      </c>
      <c r="AJ62" s="3" t="s">
        <v>24</v>
      </c>
      <c r="AK62" s="3">
        <f t="shared" ref="AK62" si="584">IF(ISNUMBER(AJ62), (AJ62 - MIN(AJ60,AJ61,AJ62)) / (IF(MAX(AJ60,AJ61,AJ62) - MIN(AJ60,AJ61,AJ62) &gt; 0, MAX(AJ60,AJ61,AJ62) - MIN(AJ60,AJ61,AJ62), 1)), 0)</f>
        <v>0</v>
      </c>
      <c r="AL62" s="2">
        <f t="shared" si="5"/>
        <v>1</v>
      </c>
      <c r="AM62" s="3">
        <f t="shared" ref="AM62" si="585">(MAX(AL60,AL61,AL62) - AL62) / (IF(MAX(AL60,AL61,AL62) - MIN(AL60,AL61,AL62) &gt; 0, MAX(AL60,AL61,AL62) - MIN(AL60,AL61,AL62), 1))</f>
        <v>0</v>
      </c>
      <c r="AN62" s="2">
        <f t="shared" si="6"/>
        <v>1</v>
      </c>
      <c r="AO62" s="2">
        <f t="shared" ref="AO62" si="586">IF(MIN(AN60:AN62) - AN62 = 0, 1, 0)</f>
        <v>0</v>
      </c>
    </row>
    <row r="63" spans="1:41" s="4" customFormat="1" x14ac:dyDescent="0.3">
      <c r="A63" s="4" t="s">
        <v>204</v>
      </c>
      <c r="B63" s="4" t="s">
        <v>20</v>
      </c>
      <c r="C63" s="4" t="s">
        <v>21</v>
      </c>
      <c r="D63" s="4" t="s">
        <v>201</v>
      </c>
      <c r="E63" s="4" t="s">
        <v>22</v>
      </c>
      <c r="F63" s="4" t="s">
        <v>26</v>
      </c>
      <c r="G63" s="4" t="s">
        <v>24</v>
      </c>
      <c r="H63" s="4">
        <v>1843</v>
      </c>
      <c r="I63" s="4">
        <f>(MAX(H63,H64) - H63) / (MAX(H63,H64) - MIN(H63,H64))</f>
        <v>0</v>
      </c>
      <c r="J63" s="4">
        <v>1</v>
      </c>
      <c r="K63" s="4">
        <f t="shared" ref="K63" si="587">(MAX(J63,J64,J65) - J63) / (IF(MAX(J63,J64,J65) - MIN(J63,J64,J65) &gt; 0, MAX(J63,J64,J65) - MIN(J63,J64,J65), 1))</f>
        <v>0</v>
      </c>
      <c r="L63" s="4">
        <v>0</v>
      </c>
      <c r="M63" s="4">
        <f t="shared" ref="M63" si="588">(MAX(L63,L64,L65) - L63) / (IF(MAX(L63,L64,L65) - MIN(L63,L64,L65) &gt; 0, MAX(L63,L64,L65) - MIN(L63,L64,L65), 1))</f>
        <v>0</v>
      </c>
      <c r="N63" s="4">
        <v>1</v>
      </c>
      <c r="O63" s="4">
        <f t="shared" ref="O63" si="589">(MAX(N63,N64,N65) - N63) / (IF(MAX(N63,N64,N65) - MIN(N63,N64,N65) &gt; 0, MAX(N63,N64,N65) - MIN(N63,N64,N65), 1))</f>
        <v>0</v>
      </c>
      <c r="P63" s="2">
        <f t="shared" si="2"/>
        <v>0</v>
      </c>
      <c r="Q63" s="4">
        <f t="shared" ref="Q63" si="590">(P63 - MIN(P63,P64,P65)) / (IF(MAX(P63,P64,P65) - MIN(P63,P64,P65) &gt; 0, MAX(P63,P64,P65) - MIN(P63,P64,P65), 1))</f>
        <v>0</v>
      </c>
      <c r="R63" s="4">
        <v>60</v>
      </c>
      <c r="S63" s="4">
        <f t="shared" ref="S63" si="591">(R63 - MIN(R63,R64,R65)) / (IF(MAX(R63,R64,R65) - MIN(R63,R64,R65) &gt; 0, MAX(R63,R64,R65) - MIN(R63,R64,R65), 1))</f>
        <v>0</v>
      </c>
      <c r="T63" s="4">
        <v>1</v>
      </c>
      <c r="U63" s="4">
        <f t="shared" ref="U63" si="592">(T63 - MIN(T63,T64,T65)) / (IF(MAX(T63,T64,T65) - MIN(T63,T64,T65) &gt; 0, MAX(T63,T64,T65) - MIN(T63,T64,T65), 1))</f>
        <v>0</v>
      </c>
      <c r="V63" s="4">
        <v>57</v>
      </c>
      <c r="W63" s="4">
        <f t="shared" ref="W63" si="593">(V63 - MIN(V63,V64,V65)) / (IF(MAX(V63,V64,V65) - MIN(V63,V64,V65) &gt; 0, MAX(V63,V64,V65) - MIN(V63,V64,V65), 1))</f>
        <v>0</v>
      </c>
      <c r="X63" s="2">
        <f t="shared" si="3"/>
        <v>0</v>
      </c>
      <c r="Y63" s="4">
        <f t="shared" ref="Y63" si="594">(X63 - MIN(X63,X64,X65)) / (IF(MAX(X63,X64,X65) - MIN(X63,X64,X65) &gt; 0, MAX(X63,X64,X65) - MIN(X63,X64,X65), 1))</f>
        <v>0</v>
      </c>
      <c r="Z63" s="4">
        <v>78.975544929999998</v>
      </c>
      <c r="AA63" s="4">
        <f t="shared" ref="AA63" si="595">(MAX(Z63,Z64,Z65) - Z63) / (IF(MAX(Z63,Z64,Z65) - MIN(Z63,Z64,Z65) &gt; 0, MAX(Z63,Z64,Z65) - MIN(Z63,Z64,Z65), 1))</f>
        <v>0</v>
      </c>
      <c r="AB63" s="4">
        <v>57.334733010000001</v>
      </c>
      <c r="AC63" s="4">
        <f t="shared" ref="AC63" si="596">(MAX(AB63,AB64,AB65) - AB63) / (IF(MAX(AB63,AB64,AB65) - MIN(AB63,AB64,AB65) &gt; 0, MAX(AB63,AB64,AB65) - MIN(AB63,AB64,AB65), 1))</f>
        <v>0</v>
      </c>
      <c r="AD63" s="4">
        <v>58.822668839999999</v>
      </c>
      <c r="AE63" s="4">
        <f t="shared" ref="AE63" si="597">(MAX(AD63,AD64,AD65) - AD63) / (IF(MAX(AD63,AD64,AD65) - MIN(AD63,AD64,AD65) &gt; 0, MAX(AD63,AD64,AD65) - MIN(AD63,AD64,AD65), 1))</f>
        <v>0</v>
      </c>
      <c r="AF63" s="2">
        <f t="shared" si="4"/>
        <v>0</v>
      </c>
      <c r="AG63" s="4">
        <f t="shared" ref="AG63" si="598">(AF63 - MIN(AF63,AF64,AF65)) / (IF(MAX(AF63,AF64,AF65) - MIN(AF63,AF64,AF65) &gt; 0, MAX(AF63,AF64,AF65) - MIN(AF63,AF64,AF65), 1))</f>
        <v>0</v>
      </c>
      <c r="AH63" s="4">
        <v>240048</v>
      </c>
      <c r="AI63" s="4">
        <f t="shared" ref="AI63" si="599">IF(ISNUMBER(AH63), (AH63 - MIN(AH63,AH64,AH65)) / (IF(MAX(AH63,AH64,AH65) - MIN(AH63,AH64,AH65) &gt; 0, MAX(AH63,AH64,AH65) - MIN(AH63,AH64,AH65), 1)), 0)</f>
        <v>0</v>
      </c>
      <c r="AJ63" s="4">
        <v>80016</v>
      </c>
      <c r="AK63" s="4">
        <f t="shared" ref="AK63" si="600">IF(ISNUMBER(AJ63), (AJ63 - MIN(AJ63,AJ64,AJ65)) / (IF(MAX(AJ63,AJ64,AJ65) - MIN(AJ63,AJ64,AJ65) &gt; 0, MAX(AJ63,AJ64,AJ65) - MIN(AJ63,AJ64,AJ65), 1)), 0)</f>
        <v>0</v>
      </c>
      <c r="AL63" s="2">
        <f t="shared" si="5"/>
        <v>0</v>
      </c>
      <c r="AM63" s="4">
        <f t="shared" ref="AM63" si="601">(MAX(AL63,AL64,AL65) - AL63) / (IF(MAX(AL63,AL64,AL65) - MIN(AL63,AL64,AL65) &gt; 0, MAX(AL63,AL64,AL65) - MIN(AL63,AL64,AL65), 1))</f>
        <v>1</v>
      </c>
      <c r="AN63" s="2">
        <f t="shared" si="6"/>
        <v>0.87000000000000011</v>
      </c>
      <c r="AO63" s="2">
        <f t="shared" ref="AO63" si="602">IF(MIN(AN63:AN65) - AN63 = 0, 1, 0)</f>
        <v>0</v>
      </c>
    </row>
    <row r="64" spans="1:41" s="2" customFormat="1" x14ac:dyDescent="0.3">
      <c r="A64" s="2" t="s">
        <v>206</v>
      </c>
      <c r="B64" s="2" t="s">
        <v>20</v>
      </c>
      <c r="C64" s="2" t="s">
        <v>21</v>
      </c>
      <c r="D64" s="2" t="s">
        <v>201</v>
      </c>
      <c r="E64" s="2" t="s">
        <v>28</v>
      </c>
      <c r="F64" s="2" t="s">
        <v>26</v>
      </c>
      <c r="G64" s="2" t="s">
        <v>24</v>
      </c>
      <c r="H64" s="2">
        <v>1591</v>
      </c>
      <c r="I64" s="2">
        <f>(MAX(H63,H64) - H64) / (MAX(H63,H64) - MIN(H63,H64))</f>
        <v>1</v>
      </c>
      <c r="J64" s="2">
        <v>1</v>
      </c>
      <c r="K64" s="2">
        <f t="shared" ref="K64" si="603">(MAX(J63,J64,J65) - J64) / (IF(MAX(J63,J64,J65) - MIN(J63,J64,J65) &gt; 0, MAX(J63,J64,J65) - MIN(J63,J64,J65), 1))</f>
        <v>0</v>
      </c>
      <c r="L64" s="2">
        <v>0</v>
      </c>
      <c r="M64" s="2">
        <f t="shared" ref="M64" si="604">(MAX(L63,L64,L65) - L64) / (IF(MAX(L63,L64,L65) - MIN(L63,L64,L65) &gt; 0, MAX(L63,L64,L65) - MIN(L63,L64,L65), 1))</f>
        <v>0</v>
      </c>
      <c r="N64" s="2">
        <v>1</v>
      </c>
      <c r="O64" s="2">
        <f t="shared" ref="O64" si="605">(MAX(N63,N64,N65) - N64) / (IF(MAX(N63,N64,N65) - MIN(N63,N64,N65) &gt; 0, MAX(N63,N64,N65) - MIN(N63,N64,N65), 1))</f>
        <v>0</v>
      </c>
      <c r="P64" s="2">
        <f t="shared" si="2"/>
        <v>0</v>
      </c>
      <c r="Q64" s="2">
        <f t="shared" ref="Q64" si="606">(P64 - MIN(P63,P64,P65)) / (IF(MAX(P63,P64,P65) - MIN(P63,P64,P65) &gt; 0, MAX(P63,P64,P65) - MIN(P63,P64,P65), 1))</f>
        <v>0</v>
      </c>
      <c r="R64" s="2">
        <v>60</v>
      </c>
      <c r="S64" s="2">
        <f t="shared" ref="S64" si="607">(R64 - MIN(R63,R64,R65)) / (IF(MAX(R63,R64,R65) - MIN(R63,R64,R65) &gt; 0, MAX(R63,R64,R65) - MIN(R63,R64,R65), 1))</f>
        <v>0</v>
      </c>
      <c r="T64" s="2">
        <v>55</v>
      </c>
      <c r="U64" s="2">
        <f t="shared" ref="U64" si="608">(T64 - MIN(T63,T64,T65)) / (IF(MAX(T63,T64,T65) - MIN(T63,T64,T65) &gt; 0, MAX(T63,T64,T65) - MIN(T63,T64,T65), 1))</f>
        <v>1</v>
      </c>
      <c r="V64" s="2">
        <v>60</v>
      </c>
      <c r="W64" s="2">
        <f t="shared" ref="W64" si="609">(V64 - MIN(V63,V64,V65)) / (IF(MAX(V63,V64,V65) - MIN(V63,V64,V65) &gt; 0, MAX(V63,V64,V65) - MIN(V63,V64,V65), 1))</f>
        <v>1</v>
      </c>
      <c r="X64" s="2">
        <f t="shared" si="3"/>
        <v>0.66666666666666663</v>
      </c>
      <c r="Y64" s="2">
        <f t="shared" ref="Y64" si="610">(X64 - MIN(X63,X64,X65)) / (IF(MAX(X63,X64,X65) - MIN(X63,X64,X65) &gt; 0, MAX(X63,X64,X65) - MIN(X63,X64,X65), 1))</f>
        <v>1</v>
      </c>
      <c r="Z64" s="2">
        <v>44.498907090000003</v>
      </c>
      <c r="AA64" s="2">
        <f t="shared" ref="AA64" si="611">(MAX(Z63,Z64,Z65) - Z64) / (IF(MAX(Z63,Z64,Z65) - MIN(Z63,Z64,Z65) &gt; 0, MAX(Z63,Z64,Z65) - MIN(Z63,Z64,Z65), 1))</f>
        <v>1</v>
      </c>
      <c r="AB64" s="2">
        <v>42.91520405</v>
      </c>
      <c r="AC64" s="2">
        <f t="shared" ref="AC64" si="612">(MAX(AB63,AB64,AB65) - AB64) / (IF(MAX(AB63,AB64,AB65) - MIN(AB63,AB64,AB65) &gt; 0, MAX(AB63,AB64,AB65) - MIN(AB63,AB64,AB65), 1))</f>
        <v>1</v>
      </c>
      <c r="AD64" s="2">
        <v>43.72354713</v>
      </c>
      <c r="AE64" s="2">
        <f t="shared" ref="AE64" si="613">(MAX(AD63,AD64,AD65) - AD64) / (IF(MAX(AD63,AD64,AD65) - MIN(AD63,AD64,AD65) &gt; 0, MAX(AD63,AD64,AD65) - MIN(AD63,AD64,AD65), 1))</f>
        <v>1</v>
      </c>
      <c r="AF64" s="2">
        <f t="shared" si="4"/>
        <v>1</v>
      </c>
      <c r="AG64" s="2">
        <f t="shared" ref="AG64" si="614">(AF64 - MIN(AF63,AF64,AF65)) / (IF(MAX(AF63,AF64,AF65) - MIN(AF63,AF64,AF65) &gt; 0, MAX(AF63,AF64,AF65) - MIN(AF63,AF64,AF65), 1))</f>
        <v>1</v>
      </c>
      <c r="AH64" s="2">
        <v>240048</v>
      </c>
      <c r="AI64" s="2">
        <f t="shared" ref="AI64" si="615">IF(ISNUMBER(AH64), (AH64 - MIN(AH63,AH64,AH65)) / (IF(MAX(AH63,AH64,AH65) - MIN(AH63,AH64,AH65) &gt; 0, MAX(AH63,AH64,AH65) - MIN(AH63,AH64,AH65), 1)), 0)</f>
        <v>0</v>
      </c>
      <c r="AJ64" s="2">
        <v>80016</v>
      </c>
      <c r="AK64" s="2">
        <f t="shared" ref="AK64" si="616">IF(ISNUMBER(AJ64), (AJ64 - MIN(AJ63,AJ64,AJ65)) / (IF(MAX(AJ63,AJ64,AJ65) - MIN(AJ63,AJ64,AJ65) &gt; 0, MAX(AJ63,AJ64,AJ65) - MIN(AJ63,AJ64,AJ65), 1)), 0)</f>
        <v>0</v>
      </c>
      <c r="AL64" s="2">
        <f t="shared" si="5"/>
        <v>0</v>
      </c>
      <c r="AM64" s="2">
        <f t="shared" ref="AM64" si="617">(MAX(AL63,AL64,AL65) - AL64) / (IF(MAX(AL63,AL64,AL65) - MIN(AL63,AL64,AL65) &gt; 0, MAX(AL63,AL64,AL65) - MIN(AL63,AL64,AL65), 1))</f>
        <v>1</v>
      </c>
      <c r="AN64" s="2">
        <f t="shared" si="6"/>
        <v>0.27</v>
      </c>
      <c r="AO64" s="2">
        <f t="shared" ref="AO64" si="618">IF(MIN(AN63:AN65) - AN64 = 0, 1, 0)</f>
        <v>1</v>
      </c>
    </row>
    <row r="65" spans="1:41" s="3" customFormat="1" x14ac:dyDescent="0.3">
      <c r="A65" s="3" t="s">
        <v>202</v>
      </c>
      <c r="B65" s="3" t="s">
        <v>6</v>
      </c>
      <c r="C65" s="3" t="s">
        <v>21</v>
      </c>
      <c r="D65" s="3" t="s">
        <v>201</v>
      </c>
      <c r="E65" s="3" t="s">
        <v>31</v>
      </c>
      <c r="F65" s="3" t="s">
        <v>26</v>
      </c>
      <c r="G65" s="3" t="s">
        <v>32</v>
      </c>
      <c r="H65" s="3" t="s">
        <v>24</v>
      </c>
      <c r="J65" s="3" t="s">
        <v>24</v>
      </c>
      <c r="K65" s="3" t="e">
        <f t="shared" ref="K65" si="619">(MAX(J63,J64,J65) - J65) / (IF(MAX(J63,J64,J65) - MIN(J63,J64,J65) &gt; 0, MAX(J63,J64,J65) - MIN(J63,J64,J65), 1))</f>
        <v>#VALUE!</v>
      </c>
      <c r="L65" s="3" t="s">
        <v>24</v>
      </c>
      <c r="M65" s="3" t="e">
        <f t="shared" ref="M65" si="620">(MAX(L63,L64,L65) - L65) / (IF(MAX(L63,L64,L65) - MIN(L63,L64,L65) &gt; 0, MAX(L63,L64,L65) - MIN(L63,L64,L65), 1))</f>
        <v>#VALUE!</v>
      </c>
      <c r="N65" s="3" t="s">
        <v>24</v>
      </c>
      <c r="O65" s="3" t="e">
        <f t="shared" ref="O65" si="621">(MAX(N63,N64,N65) - N65) / (IF(MAX(N63,N64,N65) - MIN(N63,N64,N65) &gt; 0, MAX(N63,N64,N65) - MIN(N63,N64,N65), 1))</f>
        <v>#VALUE!</v>
      </c>
      <c r="P65" s="2">
        <f t="shared" si="2"/>
        <v>0</v>
      </c>
      <c r="Q65" s="3">
        <f t="shared" ref="Q65" si="622">(P65 - MIN(P63,P64,P65)) / (IF(MAX(P63,P64,P65) - MIN(P63,P64,P65) &gt; 0, MAX(P63,P64,P65) - MIN(P63,P64,P65), 1))</f>
        <v>0</v>
      </c>
      <c r="R65" s="3" t="s">
        <v>24</v>
      </c>
      <c r="S65" s="3" t="e">
        <f t="shared" ref="S65" si="623">(R65 - MIN(R63,R64,R65)) / (IF(MAX(R63,R64,R65) - MIN(R63,R64,R65) &gt; 0, MAX(R63,R64,R65) - MIN(R63,R64,R65), 1))</f>
        <v>#VALUE!</v>
      </c>
      <c r="T65" s="3" t="s">
        <v>24</v>
      </c>
      <c r="U65" s="3" t="e">
        <f t="shared" ref="U65" si="624">(T65 - MIN(T63,T64,T65)) / (IF(MAX(T63,T64,T65) - MIN(T63,T64,T65) &gt; 0, MAX(T63,T64,T65) - MIN(T63,T64,T65), 1))</f>
        <v>#VALUE!</v>
      </c>
      <c r="V65" s="3" t="s">
        <v>24</v>
      </c>
      <c r="W65" s="3" t="e">
        <f t="shared" ref="W65" si="625">(V65 - MIN(V63,V64,V65)) / (IF(MAX(V63,V64,V65) - MIN(V63,V64,V65) &gt; 0, MAX(V63,V64,V65) - MIN(V63,V64,V65), 1))</f>
        <v>#VALUE!</v>
      </c>
      <c r="X65" s="2">
        <f t="shared" si="3"/>
        <v>0</v>
      </c>
      <c r="Y65" s="3">
        <f t="shared" ref="Y65" si="626">(X65 - MIN(X63,X64,X65)) / (IF(MAX(X63,X64,X65) - MIN(X63,X64,X65) &gt; 0, MAX(X63,X64,X65) - MIN(X63,X64,X65), 1))</f>
        <v>0</v>
      </c>
      <c r="Z65" s="3" t="s">
        <v>24</v>
      </c>
      <c r="AA65" s="3" t="e">
        <f t="shared" ref="AA65" si="627">(MAX(Z63,Z64,Z65) - Z65) / (IF(MAX(Z63,Z64,Z65) - MIN(Z63,Z64,Z65) &gt; 0, MAX(Z63,Z64,Z65) - MIN(Z63,Z64,Z65), 1))</f>
        <v>#VALUE!</v>
      </c>
      <c r="AB65" s="3" t="s">
        <v>24</v>
      </c>
      <c r="AC65" s="3" t="e">
        <f t="shared" ref="AC65" si="628">(MAX(AB63,AB64,AB65) - AB65) / (IF(MAX(AB63,AB64,AB65) - MIN(AB63,AB64,AB65) &gt; 0, MAX(AB63,AB64,AB65) - MIN(AB63,AB64,AB65), 1))</f>
        <v>#VALUE!</v>
      </c>
      <c r="AD65" s="3" t="s">
        <v>24</v>
      </c>
      <c r="AE65" s="3" t="e">
        <f t="shared" ref="AE65" si="629">(MAX(AD63,AD64,AD65) - AD65) / (IF(MAX(AD63,AD64,AD65) - MIN(AD63,AD64,AD65) &gt; 0, MAX(AD63,AD64,AD65) - MIN(AD63,AD64,AD65), 1))</f>
        <v>#VALUE!</v>
      </c>
      <c r="AF65" s="2">
        <f t="shared" si="4"/>
        <v>0</v>
      </c>
      <c r="AG65" s="3">
        <f t="shared" ref="AG65" si="630">(AF65 - MIN(AF63,AF64,AF65)) / (IF(MAX(AF63,AF64,AF65) - MIN(AF63,AF64,AF65) &gt; 0, MAX(AF63,AF64,AF65) - MIN(AF63,AF64,AF65), 1))</f>
        <v>0</v>
      </c>
      <c r="AH65" s="3" t="s">
        <v>24</v>
      </c>
      <c r="AI65" s="3">
        <f t="shared" ref="AI65" si="631">IF(ISNUMBER(AH65), (AH65 - MIN(AH63,AH64,AH65)) / (IF(MAX(AH63,AH64,AH65) - MIN(AH63,AH64,AH65) &gt; 0, MAX(AH63,AH64,AH65) - MIN(AH63,AH64,AH65), 1)), 0)</f>
        <v>0</v>
      </c>
      <c r="AJ65" s="3" t="s">
        <v>24</v>
      </c>
      <c r="AK65" s="3">
        <f t="shared" ref="AK65" si="632">IF(ISNUMBER(AJ65), (AJ65 - MIN(AJ63,AJ64,AJ65)) / (IF(MAX(AJ63,AJ64,AJ65) - MIN(AJ63,AJ64,AJ65) &gt; 0, MAX(AJ63,AJ64,AJ65) - MIN(AJ63,AJ64,AJ65), 1)), 0)</f>
        <v>0</v>
      </c>
      <c r="AL65" s="2">
        <f t="shared" si="5"/>
        <v>1</v>
      </c>
      <c r="AM65" s="3">
        <f t="shared" ref="AM65" si="633">(MAX(AL63,AL64,AL65) - AL65) / (IF(MAX(AL63,AL64,AL65) - MIN(AL63,AL64,AL65) &gt; 0, MAX(AL63,AL64,AL65) - MIN(AL63,AL64,AL65), 1))</f>
        <v>0</v>
      </c>
      <c r="AN65" s="2">
        <f t="shared" si="6"/>
        <v>1</v>
      </c>
      <c r="AO65" s="2">
        <f t="shared" ref="AO65" si="634">IF(MIN(AN63:AN65) - AN65 = 0, 1, 0)</f>
        <v>0</v>
      </c>
    </row>
    <row r="66" spans="1:41" s="4" customFormat="1" x14ac:dyDescent="0.3">
      <c r="A66" s="4" t="s">
        <v>63</v>
      </c>
      <c r="B66" s="4" t="s">
        <v>20</v>
      </c>
      <c r="C66" s="4" t="s">
        <v>21</v>
      </c>
      <c r="D66" s="4" t="s">
        <v>64</v>
      </c>
      <c r="E66" s="4" t="s">
        <v>22</v>
      </c>
      <c r="F66" s="4" t="s">
        <v>26</v>
      </c>
      <c r="G66" s="4" t="s">
        <v>24</v>
      </c>
      <c r="H66" s="4">
        <v>725</v>
      </c>
      <c r="I66" s="4">
        <f>(MAX(H66,H67,H68) - H66) / (MAX(H66,H67,H68) - MIN(H66,H67,H68))</f>
        <v>1</v>
      </c>
      <c r="J66" s="4">
        <v>1</v>
      </c>
      <c r="K66" s="4">
        <f t="shared" ref="K66" si="635">(MAX(J66,J67,J68) - J66) / (IF(MAX(J66,J67,J68) - MIN(J66,J67,J68) &gt; 0, MAX(J66,J67,J68) - MIN(J66,J67,J68), 1))</f>
        <v>1</v>
      </c>
      <c r="L66" s="4">
        <v>0</v>
      </c>
      <c r="M66" s="4">
        <f t="shared" ref="M66" si="636">(MAX(L66,L67,L68) - L66) / (IF(MAX(L66,L67,L68) - MIN(L66,L67,L68) &gt; 0, MAX(L66,L67,L68) - MIN(L66,L67,L68), 1))</f>
        <v>0</v>
      </c>
      <c r="N66" s="4">
        <v>1</v>
      </c>
      <c r="O66" s="4">
        <f t="shared" ref="O66" si="637">(MAX(N66,N67,N68) - N66) / (IF(MAX(N66,N67,N68) - MIN(N66,N67,N68) &gt; 0, MAX(N66,N67,N68) - MIN(N66,N67,N68), 1))</f>
        <v>0</v>
      </c>
      <c r="P66" s="2">
        <f t="shared" si="2"/>
        <v>0.33333333333333331</v>
      </c>
      <c r="Q66" s="4">
        <f t="shared" ref="Q66" si="638">(P66 - MIN(P66,P67,P68)) / (IF(MAX(P66,P67,P68) - MIN(P66,P67,P68) &gt; 0, MAX(P66,P67,P68) - MIN(P66,P67,P68), 1))</f>
        <v>1</v>
      </c>
      <c r="R66" s="4">
        <v>240</v>
      </c>
      <c r="S66" s="4">
        <f t="shared" ref="S66" si="639">(R66 - MIN(R66,R67,R68)) / (IF(MAX(R66,R67,R68) - MIN(R66,R67,R68) &gt; 0, MAX(R66,R67,R68) - MIN(R66,R67,R68), 1))</f>
        <v>0</v>
      </c>
      <c r="T66" s="4">
        <v>87</v>
      </c>
      <c r="U66" s="4">
        <f t="shared" ref="U66" si="640">(T66 - MIN(T66,T67,T68)) / (IF(MAX(T66,T67,T68) - MIN(T66,T67,T68) &gt; 0, MAX(T66,T67,T68) - MIN(T66,T67,T68), 1))</f>
        <v>0.46739130434782611</v>
      </c>
      <c r="V66" s="4">
        <v>226</v>
      </c>
      <c r="W66" s="4">
        <f t="shared" ref="W66" si="641">(V66 - MIN(V66,V67,V68)) / (IF(MAX(V66,V67,V68) - MIN(V66,V67,V68) &gt; 0, MAX(V66,V67,V68) - MIN(V66,V67,V68), 1))</f>
        <v>0.15384615384615385</v>
      </c>
      <c r="X66" s="2">
        <f t="shared" si="3"/>
        <v>0.20707915273132663</v>
      </c>
      <c r="Y66" s="4">
        <f t="shared" ref="Y66" si="642">(X66 - MIN(X66,X67,X68)) / (IF(MAX(X66,X67,X68) - MIN(X66,X67,X68) &gt; 0, MAX(X66,X67,X68) - MIN(X66,X67,X68), 1))</f>
        <v>0.31061872909698995</v>
      </c>
      <c r="Z66" s="4">
        <v>65.300389289999998</v>
      </c>
      <c r="AA66" s="4">
        <f t="shared" ref="AA66" si="643">(MAX(Z66,Z67,Z68) - Z66) / (IF(MAX(Z66,Z67,Z68) - MIN(Z66,Z67,Z68) &gt; 0, MAX(Z66,Z67,Z68) - MIN(Z66,Z67,Z68), 1))</f>
        <v>1</v>
      </c>
      <c r="AB66" s="4">
        <v>63.174812320000001</v>
      </c>
      <c r="AC66" s="4">
        <f t="shared" ref="AC66" si="644">(MAX(AB66,AB67,AB68) - AB66) / (IF(MAX(AB66,AB67,AB68) - MIN(AB66,AB67,AB68) &gt; 0, MAX(AB66,AB67,AB68) - MIN(AB66,AB67,AB68), 1))</f>
        <v>1</v>
      </c>
      <c r="AD66" s="4">
        <v>64.352286669999998</v>
      </c>
      <c r="AE66" s="4">
        <f t="shared" ref="AE66" si="645">(MAX(AD66,AD67,AD68) - AD66) / (IF(MAX(AD66,AD67,AD68) - MIN(AD66,AD67,AD68) &gt; 0, MAX(AD66,AD67,AD68) - MIN(AD66,AD67,AD68), 1))</f>
        <v>1</v>
      </c>
      <c r="AF66" s="2">
        <f t="shared" si="4"/>
        <v>1</v>
      </c>
      <c r="AG66" s="4">
        <f t="shared" ref="AG66" si="646">(AF66 - MIN(AF66,AF67,AF68)) / (IF(MAX(AF66,AF67,AF68) - MIN(AF66,AF67,AF68) &gt; 0, MAX(AF66,AF67,AF68) - MIN(AF66,AF67,AF68), 1))</f>
        <v>1</v>
      </c>
      <c r="AH66" s="4">
        <v>240048</v>
      </c>
      <c r="AI66" s="4">
        <f t="shared" ref="AI66" si="647">IF(ISNUMBER(AH66), (AH66 - MIN(AH66,AH67,AH68)) / (IF(MAX(AH66,AH67,AH68) - MIN(AH66,AH67,AH68) &gt; 0, MAX(AH66,AH67,AH68) - MIN(AH66,AH67,AH68), 1)), 0)</f>
        <v>0</v>
      </c>
      <c r="AJ66" s="4">
        <v>80016</v>
      </c>
      <c r="AK66" s="4">
        <f t="shared" ref="AK66" si="648">IF(ISNUMBER(AJ66), (AJ66 - MIN(AJ66,AJ67,AJ68)) / (IF(MAX(AJ66,AJ67,AJ68) - MIN(AJ66,AJ67,AJ68) &gt; 0, MAX(AJ66,AJ67,AJ68) - MIN(AJ66,AJ67,AJ68), 1)), 0)</f>
        <v>0</v>
      </c>
      <c r="AL66" s="2">
        <f t="shared" si="5"/>
        <v>0</v>
      </c>
      <c r="AM66" s="4">
        <f t="shared" ref="AM66" si="649">(MAX(AL66,AL67,AL68) - AL66) / (IF(MAX(AL66,AL67,AL68) - MIN(AL66,AL67,AL68) &gt; 0, MAX(AL66,AL67,AL68) - MIN(AL66,AL67,AL68), 1))</f>
        <v>0</v>
      </c>
      <c r="AN66" s="2">
        <f t="shared" si="6"/>
        <v>0.31613294314381274</v>
      </c>
      <c r="AO66" s="2">
        <f t="shared" ref="AO66" si="650">IF(MIN(AN66:AN68) - AN66 = 0, 1, 0)</f>
        <v>1</v>
      </c>
    </row>
    <row r="67" spans="1:41" s="2" customFormat="1" x14ac:dyDescent="0.3">
      <c r="A67" s="2" t="s">
        <v>69</v>
      </c>
      <c r="B67" s="2" t="s">
        <v>20</v>
      </c>
      <c r="C67" s="2" t="s">
        <v>21</v>
      </c>
      <c r="D67" s="2" t="s">
        <v>64</v>
      </c>
      <c r="E67" s="2" t="s">
        <v>28</v>
      </c>
      <c r="F67" s="2" t="s">
        <v>26</v>
      </c>
      <c r="G67" s="2" t="s">
        <v>24</v>
      </c>
      <c r="H67" s="2">
        <v>1010</v>
      </c>
      <c r="I67" s="2">
        <f>(MAX(H66,H67,H68) - H67) / (MAX(H66,H67,H68) - MIN(H66,H67,H68))</f>
        <v>0.47992700729927007</v>
      </c>
      <c r="J67" s="2">
        <v>1</v>
      </c>
      <c r="K67" s="2">
        <f t="shared" ref="K67" si="651">(MAX(J66,J67,J68) - J67) / (IF(MAX(J66,J67,J68) - MIN(J66,J67,J68) &gt; 0, MAX(J66,J67,J68) - MIN(J66,J67,J68), 1))</f>
        <v>1</v>
      </c>
      <c r="L67" s="2">
        <v>0</v>
      </c>
      <c r="M67" s="2">
        <f t="shared" ref="M67" si="652">(MAX(L66,L67,L68) - L67) / (IF(MAX(L66,L67,L68) - MIN(L66,L67,L68) &gt; 0, MAX(L66,L67,L68) - MIN(L66,L67,L68), 1))</f>
        <v>0</v>
      </c>
      <c r="N67" s="2">
        <v>1</v>
      </c>
      <c r="O67" s="2">
        <f t="shared" ref="O67" si="653">(MAX(N66,N67,N68) - N67) / (IF(MAX(N66,N67,N68) - MIN(N66,N67,N68) &gt; 0, MAX(N66,N67,N68) - MIN(N66,N67,N68), 1))</f>
        <v>0</v>
      </c>
      <c r="P67" s="2">
        <f t="shared" si="2"/>
        <v>0.33333333333333331</v>
      </c>
      <c r="Q67" s="2">
        <f t="shared" ref="Q67" si="654">(P67 - MIN(P66,P67,P68)) / (IF(MAX(P66,P67,P68) - MIN(P66,P67,P68) &gt; 0, MAX(P66,P67,P68) - MIN(P66,P67,P68), 1))</f>
        <v>1</v>
      </c>
      <c r="R67" s="2">
        <v>240</v>
      </c>
      <c r="S67" s="2">
        <f t="shared" ref="S67" si="655">(R67 - MIN(R66,R67,R68)) / (IF(MAX(R66,R67,R68) - MIN(R66,R67,R68) &gt; 0, MAX(R66,R67,R68) - MIN(R66,R67,R68), 1))</f>
        <v>0</v>
      </c>
      <c r="T67" s="2">
        <v>185</v>
      </c>
      <c r="U67" s="2">
        <f t="shared" ref="U67" si="656">(T67 - MIN(T66,T67,T68)) / (IF(MAX(T66,T67,T68) - MIN(T66,T67,T68) &gt; 0, MAX(T66,T67,T68) - MIN(T66,T67,T68), 1))</f>
        <v>1</v>
      </c>
      <c r="V67" s="2">
        <v>237</v>
      </c>
      <c r="W67" s="2">
        <f t="shared" ref="W67" si="657">(V67 - MIN(V66,V67,V68)) / (IF(MAX(V66,V67,V68) - MIN(V66,V67,V68) &gt; 0, MAX(V66,V67,V68) - MIN(V66,V67,V68), 1))</f>
        <v>1</v>
      </c>
      <c r="X67" s="2">
        <f t="shared" si="3"/>
        <v>0.66666666666666663</v>
      </c>
      <c r="Y67" s="2">
        <f t="shared" ref="Y67" si="658">(X67 - MIN(X66,X67,X68)) / (IF(MAX(X66,X67,X68) - MIN(X66,X67,X68) &gt; 0, MAX(X66,X67,X68) - MIN(X66,X67,X68), 1))</f>
        <v>1</v>
      </c>
      <c r="Z67" s="2">
        <v>102.41150093</v>
      </c>
      <c r="AA67" s="2">
        <f t="shared" ref="AA67" si="659">(MAX(Z66,Z67,Z68) - Z67) / (IF(MAX(Z66,Z67,Z68) - MIN(Z66,Z67,Z68) &gt; 0, MAX(Z66,Z67,Z68) - MIN(Z66,Z67,Z68), 1))</f>
        <v>0.30229770193769695</v>
      </c>
      <c r="AB67" s="2">
        <v>98.063778880000001</v>
      </c>
      <c r="AC67" s="2">
        <f t="shared" ref="AC67" si="660">(MAX(AB66,AB67,AB68) - AB67) / (IF(MAX(AB66,AB67,AB68) - MIN(AB66,AB67,AB68) &gt; 0, MAX(AB66,AB67,AB68) - MIN(AB66,AB67,AB68), 1))</f>
        <v>0.21795589703725196</v>
      </c>
      <c r="AD67" s="2">
        <v>100.48971663</v>
      </c>
      <c r="AE67" s="2">
        <f t="shared" ref="AE67" si="661">(MAX(AD66,AD67,AD68) - AD67) / (IF(MAX(AD66,AD67,AD68) - MIN(AD66,AD67,AD68) &gt; 0, MAX(AD66,AD67,AD68) - MIN(AD66,AD67,AD68), 1))</f>
        <v>0.26525550232789863</v>
      </c>
      <c r="AF67" s="2">
        <f t="shared" si="4"/>
        <v>0.26183636710094921</v>
      </c>
      <c r="AG67" s="2">
        <f t="shared" ref="AG67" si="662">(AF67 - MIN(AF66,AF67,AF68)) / (IF(MAX(AF66,AF67,AF68) - MIN(AF66,AF67,AF68) &gt; 0, MAX(AF66,AF67,AF68) - MIN(AF66,AF67,AF68), 1))</f>
        <v>0.26183636710094921</v>
      </c>
      <c r="AH67" s="2">
        <v>240048</v>
      </c>
      <c r="AI67" s="2">
        <f t="shared" ref="AI67" si="663">IF(ISNUMBER(AH67), (AH67 - MIN(AH66,AH67,AH68)) / (IF(MAX(AH66,AH67,AH68) - MIN(AH66,AH67,AH68) &gt; 0, MAX(AH66,AH67,AH68) - MIN(AH66,AH67,AH68), 1)), 0)</f>
        <v>0</v>
      </c>
      <c r="AJ67" s="2">
        <v>80016</v>
      </c>
      <c r="AK67" s="2">
        <f t="shared" ref="AK67" si="664">IF(ISNUMBER(AJ67), (AJ67 - MIN(AJ66,AJ67,AJ68)) / (IF(MAX(AJ66,AJ67,AJ68) - MIN(AJ66,AJ67,AJ68) &gt; 0, MAX(AJ66,AJ67,AJ68) - MIN(AJ66,AJ67,AJ68), 1)), 0)</f>
        <v>0</v>
      </c>
      <c r="AL67" s="2">
        <f t="shared" si="5"/>
        <v>0</v>
      </c>
      <c r="AM67" s="2">
        <f t="shared" ref="AM67" si="665">(MAX(AL66,AL67,AL68) - AL67) / (IF(MAX(AL66,AL67,AL68) - MIN(AL66,AL67,AL68) &gt; 0, MAX(AL66,AL67,AL68) - MIN(AL66,AL67,AL68), 1))</f>
        <v>0</v>
      </c>
      <c r="AN67" s="2">
        <f t="shared" si="6"/>
        <v>0.36050856044478752</v>
      </c>
      <c r="AO67" s="2">
        <f t="shared" ref="AO67" si="666">IF(MIN(AN66:AN68) - AN67 = 0, 1, 0)</f>
        <v>0</v>
      </c>
    </row>
    <row r="68" spans="1:41" s="3" customFormat="1" x14ac:dyDescent="0.3">
      <c r="A68" s="3" t="s">
        <v>67</v>
      </c>
      <c r="B68" s="3" t="s">
        <v>20</v>
      </c>
      <c r="C68" s="3" t="s">
        <v>21</v>
      </c>
      <c r="D68" s="3" t="s">
        <v>64</v>
      </c>
      <c r="E68" s="3" t="s">
        <v>31</v>
      </c>
      <c r="F68" s="3" t="s">
        <v>26</v>
      </c>
      <c r="G68" s="3" t="s">
        <v>24</v>
      </c>
      <c r="H68" s="3">
        <v>1273</v>
      </c>
      <c r="I68" s="3">
        <f>(MAX(H66,H67,H68) - H68) / (MAX(H66,H67,H68) - MIN(H66,H67,H68))</f>
        <v>0</v>
      </c>
      <c r="J68" s="3">
        <v>2</v>
      </c>
      <c r="K68" s="3">
        <f t="shared" ref="K68" si="667">(MAX(J66,J67,J68) - J68) / (IF(MAX(J66,J67,J68) - MIN(J66,J67,J68) &gt; 0, MAX(J66,J67,J68) - MIN(J66,J67,J68), 1))</f>
        <v>0</v>
      </c>
      <c r="L68" s="3">
        <v>0</v>
      </c>
      <c r="M68" s="3">
        <f t="shared" ref="M68" si="668">(MAX(L66,L67,L68) - L68) / (IF(MAX(L66,L67,L68) - MIN(L66,L67,L68) &gt; 0, MAX(L66,L67,L68) - MIN(L66,L67,L68), 1))</f>
        <v>0</v>
      </c>
      <c r="N68" s="3">
        <v>1</v>
      </c>
      <c r="O68" s="3">
        <f t="shared" ref="O68" si="669">(MAX(N66,N67,N68) - N68) / (IF(MAX(N66,N67,N68) - MIN(N66,N67,N68) &gt; 0, MAX(N66,N67,N68) - MIN(N66,N67,N68), 1))</f>
        <v>0</v>
      </c>
      <c r="P68" s="2">
        <f t="shared" si="2"/>
        <v>0</v>
      </c>
      <c r="Q68" s="3">
        <f t="shared" ref="Q68" si="670">(P68 - MIN(P66,P67,P68)) / (IF(MAX(P66,P67,P68) - MIN(P66,P67,P68) &gt; 0, MAX(P66,P67,P68) - MIN(P66,P67,P68), 1))</f>
        <v>0</v>
      </c>
      <c r="R68" s="3">
        <v>240</v>
      </c>
      <c r="S68" s="3">
        <f t="shared" ref="S68" si="671">(R68 - MIN(R66,R67,R68)) / (IF(MAX(R66,R67,R68) - MIN(R66,R67,R68) &gt; 0, MAX(R66,R67,R68) - MIN(R66,R67,R68), 1))</f>
        <v>0</v>
      </c>
      <c r="T68" s="3">
        <v>1</v>
      </c>
      <c r="U68" s="3">
        <f t="shared" ref="U68" si="672">(T68 - MIN(T66,T67,T68)) / (IF(MAX(T66,T67,T68) - MIN(T66,T67,T68) &gt; 0, MAX(T66,T67,T68) - MIN(T66,T67,T68), 1))</f>
        <v>0</v>
      </c>
      <c r="V68" s="3">
        <v>224</v>
      </c>
      <c r="W68" s="3">
        <f t="shared" ref="W68" si="673">(V68 - MIN(V66,V67,V68)) / (IF(MAX(V66,V67,V68) - MIN(V66,V67,V68) &gt; 0, MAX(V66,V67,V68) - MIN(V66,V67,V68), 1))</f>
        <v>0</v>
      </c>
      <c r="X68" s="2">
        <f t="shared" si="3"/>
        <v>0</v>
      </c>
      <c r="Y68" s="3">
        <f t="shared" ref="Y68" si="674">(X68 - MIN(X66,X67,X68)) / (IF(MAX(X66,X67,X68) - MIN(X66,X67,X68) &gt; 0, MAX(X66,X67,X68) - MIN(X66,X67,X68), 1))</f>
        <v>0</v>
      </c>
      <c r="Z68" s="3">
        <v>118.49085712</v>
      </c>
      <c r="AA68" s="3">
        <f t="shared" ref="AA68" si="675">(MAX(Z66,Z67,Z68) - Z68) / (IF(MAX(Z66,Z67,Z68) - MIN(Z66,Z67,Z68) &gt; 0, MAX(Z66,Z67,Z68) - MIN(Z66,Z67,Z68), 1))</f>
        <v>0</v>
      </c>
      <c r="AB68" s="3">
        <v>107.78734303</v>
      </c>
      <c r="AC68" s="3">
        <f t="shared" ref="AC68" si="676">(MAX(AB66,AB67,AB68) - AB68) / (IF(MAX(AB66,AB67,AB68) - MIN(AB66,AB67,AB68) &gt; 0, MAX(AB66,AB67,AB68) - MIN(AB66,AB67,AB68), 1))</f>
        <v>0</v>
      </c>
      <c r="AD68" s="3">
        <v>113.53595538</v>
      </c>
      <c r="AE68" s="3">
        <f t="shared" ref="AE68" si="677">(MAX(AD66,AD67,AD68) - AD68) / (IF(MAX(AD66,AD67,AD68) - MIN(AD66,AD67,AD68) &gt; 0, MAX(AD66,AD67,AD68) - MIN(AD66,AD67,AD68), 1))</f>
        <v>0</v>
      </c>
      <c r="AF68" s="2">
        <f t="shared" si="4"/>
        <v>0</v>
      </c>
      <c r="AG68" s="3">
        <f t="shared" ref="AG68" si="678">(AF68 - MIN(AF66,AF67,AF68)) / (IF(MAX(AF66,AF67,AF68) - MIN(AF66,AF67,AF68) &gt; 0, MAX(AF66,AF67,AF68) - MIN(AF66,AF67,AF68), 1))</f>
        <v>0</v>
      </c>
      <c r="AH68" s="3">
        <v>240048</v>
      </c>
      <c r="AI68" s="3">
        <f t="shared" ref="AI68" si="679">IF(ISNUMBER(AH68), (AH68 - MIN(AH66,AH67,AH68)) / (IF(MAX(AH66,AH67,AH68) - MIN(AH66,AH67,AH68) &gt; 0, MAX(AH66,AH67,AH68) - MIN(AH66,AH67,AH68), 1)), 0)</f>
        <v>0</v>
      </c>
      <c r="AJ68" s="3">
        <v>80016</v>
      </c>
      <c r="AK68" s="3">
        <f t="shared" ref="AK68" si="680">IF(ISNUMBER(AJ68), (AJ68 - MIN(AJ66,AJ67,AJ68)) / (IF(MAX(AJ66,AJ67,AJ68) - MIN(AJ66,AJ67,AJ68) &gt; 0, MAX(AJ66,AJ67,AJ68) - MIN(AJ66,AJ67,AJ68), 1)), 0)</f>
        <v>0</v>
      </c>
      <c r="AL68" s="2">
        <f t="shared" si="5"/>
        <v>0</v>
      </c>
      <c r="AM68" s="3">
        <f t="shared" ref="AM68" si="681">(MAX(AL66,AL67,AL68) - AL68) / (IF(MAX(AL66,AL67,AL68) - MIN(AL66,AL67,AL68) &gt; 0, MAX(AL66,AL67,AL68) - MIN(AL66,AL67,AL68), 1))</f>
        <v>0</v>
      </c>
      <c r="AN68" s="2">
        <f t="shared" si="6"/>
        <v>1</v>
      </c>
      <c r="AO68" s="2">
        <f t="shared" ref="AO68" si="682">IF(MIN(AN66:AN68) - AN68 = 0, 1, 0)</f>
        <v>0</v>
      </c>
    </row>
    <row r="69" spans="1:41" s="4" customFormat="1" x14ac:dyDescent="0.3">
      <c r="A69" s="4" t="s">
        <v>58</v>
      </c>
      <c r="B69" s="4" t="s">
        <v>20</v>
      </c>
      <c r="C69" s="4" t="s">
        <v>21</v>
      </c>
      <c r="D69" s="4" t="s">
        <v>57</v>
      </c>
      <c r="E69" s="4" t="s">
        <v>22</v>
      </c>
      <c r="F69" s="4" t="s">
        <v>26</v>
      </c>
      <c r="G69" s="4" t="s">
        <v>24</v>
      </c>
      <c r="H69" s="4">
        <v>3963</v>
      </c>
      <c r="I69" s="4">
        <f>(MAX(H69,H70,H71) - H69) / (MAX(H69,H70,H71) - MIN(H69,H70,H71))</f>
        <v>0</v>
      </c>
      <c r="J69" s="4">
        <v>0</v>
      </c>
      <c r="K69" s="4">
        <f t="shared" ref="K69" si="683">(MAX(J69,J70,J71) - J69) / (IF(MAX(J69,J70,J71) - MIN(J69,J70,J71) &gt; 0, MAX(J69,J70,J71) - MIN(J69,J70,J71), 1))</f>
        <v>1</v>
      </c>
      <c r="L69" s="4">
        <v>0</v>
      </c>
      <c r="M69" s="4">
        <f t="shared" ref="M69" si="684">(MAX(L69,L70,L71) - L69) / (IF(MAX(L69,L70,L71) - MIN(L69,L70,L71) &gt; 0, MAX(L69,L70,L71) - MIN(L69,L70,L71), 1))</f>
        <v>0</v>
      </c>
      <c r="N69" s="4">
        <v>0</v>
      </c>
      <c r="O69" s="4">
        <f t="shared" ref="O69" si="685">(MAX(N69,N70,N71) - N69) / (IF(MAX(N69,N70,N71) - MIN(N69,N70,N71) &gt; 0, MAX(N69,N70,N71) - MIN(N69,N70,N71), 1))</f>
        <v>1</v>
      </c>
      <c r="P69" s="2">
        <f t="shared" si="2"/>
        <v>0.66666666666666663</v>
      </c>
      <c r="Q69" s="4">
        <f t="shared" ref="Q69" si="686">(P69 - MIN(P69,P70,P71)) / (IF(MAX(P69,P70,P71) - MIN(P69,P70,P71) &gt; 0, MAX(P69,P70,P71) - MIN(P69,P70,P71), 1))</f>
        <v>1</v>
      </c>
      <c r="R69" s="4">
        <v>60</v>
      </c>
      <c r="S69" s="4">
        <f t="shared" ref="S69" si="687">(R69 - MIN(R69,R70,R71)) / (IF(MAX(R69,R70,R71) - MIN(R69,R70,R71) &gt; 0, MAX(R69,R70,R71) - MIN(R69,R70,R71), 1))</f>
        <v>0</v>
      </c>
      <c r="T69" s="4">
        <v>0</v>
      </c>
      <c r="U69" s="4">
        <f t="shared" ref="U69" si="688">(T69 - MIN(T69,T70,T71)) / (IF(MAX(T69,T70,T71) - MIN(T69,T70,T71) &gt; 0, MAX(T69,T70,T71) - MIN(T69,T70,T71), 1))</f>
        <v>0</v>
      </c>
      <c r="V69" s="4">
        <v>56</v>
      </c>
      <c r="W69" s="4">
        <f t="shared" ref="W69" si="689">(V69 - MIN(V69,V70,V71)) / (IF(MAX(V69,V70,V71) - MIN(V69,V70,V71) &gt; 0, MAX(V69,V70,V71) - MIN(V69,V70,V71), 1))</f>
        <v>0</v>
      </c>
      <c r="X69" s="2">
        <f t="shared" si="3"/>
        <v>0</v>
      </c>
      <c r="Y69" s="4">
        <f t="shared" ref="Y69" si="690">(X69 - MIN(X69,X70,X71)) / (IF(MAX(X69,X70,X71) - MIN(X69,X70,X71) &gt; 0, MAX(X69,X70,X71) - MIN(X69,X70,X71), 1))</f>
        <v>0</v>
      </c>
      <c r="Z69" s="4">
        <v>69.427047729999998</v>
      </c>
      <c r="AA69" s="4">
        <f t="shared" ref="AA69" si="691">(MAX(Z69,Z70,Z71) - Z69) / (IF(MAX(Z69,Z70,Z71) - MIN(Z69,Z70,Z71) &gt; 0, MAX(Z69,Z70,Z71) - MIN(Z69,Z70,Z71), 1))</f>
        <v>1</v>
      </c>
      <c r="AB69" s="4">
        <v>64.435518259999995</v>
      </c>
      <c r="AC69" s="4">
        <f t="shared" ref="AC69" si="692">(MAX(AB69,AB70,AB71) - AB69) / (IF(MAX(AB69,AB70,AB71) - MIN(AB69,AB70,AB71) &gt; 0, MAX(AB69,AB70,AB71) - MIN(AB69,AB70,AB71), 1))</f>
        <v>1</v>
      </c>
      <c r="AD69" s="4">
        <v>68.856869919999994</v>
      </c>
      <c r="AE69" s="4">
        <f t="shared" ref="AE69" si="693">(MAX(AD69,AD70,AD71) - AD69) / (IF(MAX(AD69,AD70,AD71) - MIN(AD69,AD70,AD71) &gt; 0, MAX(AD69,AD70,AD71) - MIN(AD69,AD70,AD71), 1))</f>
        <v>1</v>
      </c>
      <c r="AF69" s="2">
        <f t="shared" si="4"/>
        <v>1</v>
      </c>
      <c r="AG69" s="4">
        <f t="shared" ref="AG69" si="694">(AF69 - MIN(AF69,AF70,AF71)) / (IF(MAX(AF69,AF70,AF71) - MIN(AF69,AF70,AF71) &gt; 0, MAX(AF69,AF70,AF71) - MIN(AF69,AF70,AF71), 1))</f>
        <v>1</v>
      </c>
      <c r="AH69" s="4">
        <v>240048</v>
      </c>
      <c r="AI69" s="4">
        <f t="shared" ref="AI69" si="695">IF(ISNUMBER(AH69), (AH69 - MIN(AH69,AH70,AH71)) / (IF(MAX(AH69,AH70,AH71) - MIN(AH69,AH70,AH71) &gt; 0, MAX(AH69,AH70,AH71) - MIN(AH69,AH70,AH71), 1)), 0)</f>
        <v>0</v>
      </c>
      <c r="AJ69" s="4">
        <v>80016</v>
      </c>
      <c r="AK69" s="4">
        <f t="shared" ref="AK69" si="696">IF(ISNUMBER(AJ69), (AJ69 - MIN(AJ69,AJ70,AJ71)) / (IF(MAX(AJ69,AJ70,AJ71) - MIN(AJ69,AJ70,AJ71) &gt; 0, MAX(AJ69,AJ70,AJ71) - MIN(AJ69,AJ70,AJ71), 1)), 0)</f>
        <v>0</v>
      </c>
      <c r="AL69" s="2">
        <f t="shared" si="5"/>
        <v>0</v>
      </c>
      <c r="AM69" s="4">
        <f t="shared" ref="AM69" si="697">(MAX(AL69,AL70,AL71) - AL69) / (IF(MAX(AL69,AL70,AL71) - MIN(AL69,AL70,AL71) &gt; 0, MAX(AL69,AL70,AL71) - MIN(AL69,AL70,AL71), 1))</f>
        <v>0</v>
      </c>
      <c r="AN69" s="2">
        <f t="shared" si="6"/>
        <v>0.46</v>
      </c>
      <c r="AO69" s="2">
        <f t="shared" ref="AO69" si="698">IF(MIN(AN69:AN71) - AN69 = 0, 1, 0)</f>
        <v>1</v>
      </c>
    </row>
    <row r="70" spans="1:41" s="2" customFormat="1" x14ac:dyDescent="0.3">
      <c r="A70" s="2" t="s">
        <v>62</v>
      </c>
      <c r="B70" s="2" t="s">
        <v>20</v>
      </c>
      <c r="C70" s="2" t="s">
        <v>21</v>
      </c>
      <c r="D70" s="2" t="s">
        <v>57</v>
      </c>
      <c r="E70" s="2" t="s">
        <v>28</v>
      </c>
      <c r="F70" s="2" t="s">
        <v>26</v>
      </c>
      <c r="G70" s="2" t="s">
        <v>24</v>
      </c>
      <c r="H70" s="2">
        <v>2232</v>
      </c>
      <c r="I70" s="2">
        <f>(MAX(H69,H70,H71) - H70) / (MAX(H69,H70,H71) - MIN(H69,H70,H71))</f>
        <v>1</v>
      </c>
      <c r="J70" s="2">
        <v>1</v>
      </c>
      <c r="K70" s="2">
        <f t="shared" ref="K70" si="699">(MAX(J69,J70,J71) - J70) / (IF(MAX(J69,J70,J71) - MIN(J69,J70,J71) &gt; 0, MAX(J69,J70,J71) - MIN(J69,J70,J71), 1))</f>
        <v>0</v>
      </c>
      <c r="L70" s="2">
        <v>0</v>
      </c>
      <c r="M70" s="2">
        <f t="shared" ref="M70" si="700">(MAX(L69,L70,L71) - L70) / (IF(MAX(L69,L70,L71) - MIN(L69,L70,L71) &gt; 0, MAX(L69,L70,L71) - MIN(L69,L70,L71), 1))</f>
        <v>0</v>
      </c>
      <c r="N70" s="2">
        <v>0</v>
      </c>
      <c r="O70" s="2">
        <f t="shared" ref="O70" si="701">(MAX(N69,N70,N71) - N70) / (IF(MAX(N69,N70,N71) - MIN(N69,N70,N71) &gt; 0, MAX(N69,N70,N71) - MIN(N69,N70,N71), 1))</f>
        <v>1</v>
      </c>
      <c r="P70" s="2">
        <f t="shared" si="2"/>
        <v>0.33333333333333331</v>
      </c>
      <c r="Q70" s="2">
        <f t="shared" ref="Q70" si="702">(P70 - MIN(P69,P70,P71)) / (IF(MAX(P69,P70,P71) - MIN(P69,P70,P71) &gt; 0, MAX(P69,P70,P71) - MIN(P69,P70,P71), 1))</f>
        <v>0.5</v>
      </c>
      <c r="R70" s="2">
        <v>60</v>
      </c>
      <c r="S70" s="2">
        <f t="shared" ref="S70" si="703">(R70 - MIN(R69,R70,R71)) / (IF(MAX(R69,R70,R71) - MIN(R69,R70,R71) &gt; 0, MAX(R69,R70,R71) - MIN(R69,R70,R71), 1))</f>
        <v>0</v>
      </c>
      <c r="T70" s="2">
        <v>60</v>
      </c>
      <c r="U70" s="2">
        <f t="shared" ref="U70" si="704">(T70 - MIN(T69,T70,T71)) / (IF(MAX(T69,T70,T71) - MIN(T69,T70,T71) &gt; 0, MAX(T69,T70,T71) - MIN(T69,T70,T71), 1))</f>
        <v>1</v>
      </c>
      <c r="V70" s="2">
        <v>60</v>
      </c>
      <c r="W70" s="2">
        <f t="shared" ref="W70" si="705">(V70 - MIN(V69,V70,V71)) / (IF(MAX(V69,V70,V71) - MIN(V69,V70,V71) &gt; 0, MAX(V69,V70,V71) - MIN(V69,V70,V71), 1))</f>
        <v>1</v>
      </c>
      <c r="X70" s="2">
        <f t="shared" si="3"/>
        <v>0.66666666666666663</v>
      </c>
      <c r="Y70" s="2">
        <f t="shared" ref="Y70" si="706">(X70 - MIN(X69,X70,X71)) / (IF(MAX(X69,X70,X71) - MIN(X69,X70,X71) &gt; 0, MAX(X69,X70,X71) - MIN(X69,X70,X71), 1))</f>
        <v>1</v>
      </c>
      <c r="Z70" s="2">
        <v>115.31352806</v>
      </c>
      <c r="AA70" s="2">
        <f t="shared" ref="AA70" si="707">(MAX(Z69,Z70,Z71) - Z70) / (IF(MAX(Z69,Z70,Z71) - MIN(Z69,Z70,Z71) &gt; 0, MAX(Z69,Z70,Z71) - MIN(Z69,Z70,Z71), 1))</f>
        <v>2.313293996802105E-2</v>
      </c>
      <c r="AB70" s="2">
        <v>113.69920063000001</v>
      </c>
      <c r="AC70" s="2">
        <f t="shared" ref="AC70" si="708">(MAX(AB69,AB70,AB71) - AB70) / (IF(MAX(AB69,AB70,AB71) - MIN(AB69,AB70,AB71) &gt; 0, MAX(AB69,AB70,AB71) - MIN(AB69,AB70,AB71), 1))</f>
        <v>0</v>
      </c>
      <c r="AD70" s="2">
        <v>114.49446235000001</v>
      </c>
      <c r="AE70" s="2">
        <f t="shared" ref="AE70" si="709">(MAX(AD69,AD70,AD71) - AD70) / (IF(MAX(AD69,AD70,AD71) - MIN(AD69,AD70,AD71) &gt; 0, MAX(AD69,AD70,AD71) - MIN(AD69,AD70,AD71), 1))</f>
        <v>1.1808186937152746E-2</v>
      </c>
      <c r="AF70" s="2">
        <f t="shared" si="4"/>
        <v>1.16470423017246E-2</v>
      </c>
      <c r="AG70" s="2">
        <f t="shared" ref="AG70" si="710">(AF70 - MIN(AF69,AF70,AF71)) / (IF(MAX(AF69,AF70,AF71) - MIN(AF69,AF70,AF71) &gt; 0, MAX(AF69,AF70,AF71) - MIN(AF69,AF70,AF71), 1))</f>
        <v>4.0818307937438292E-3</v>
      </c>
      <c r="AH70" s="2">
        <v>240048</v>
      </c>
      <c r="AI70" s="2">
        <f t="shared" ref="AI70" si="711">IF(ISNUMBER(AH70), (AH70 - MIN(AH69,AH70,AH71)) / (IF(MAX(AH69,AH70,AH71) - MIN(AH69,AH70,AH71) &gt; 0, MAX(AH69,AH70,AH71) - MIN(AH69,AH70,AH71), 1)), 0)</f>
        <v>0</v>
      </c>
      <c r="AJ70" s="2">
        <v>80016</v>
      </c>
      <c r="AK70" s="2">
        <f t="shared" ref="AK70" si="712">IF(ISNUMBER(AJ70), (AJ70 - MIN(AJ69,AJ70,AJ71)) / (IF(MAX(AJ69,AJ70,AJ71) - MIN(AJ69,AJ70,AJ71) &gt; 0, MAX(AJ69,AJ70,AJ71) - MIN(AJ69,AJ70,AJ71), 1)), 0)</f>
        <v>0</v>
      </c>
      <c r="AL70" s="2">
        <f t="shared" si="5"/>
        <v>0</v>
      </c>
      <c r="AM70" s="2">
        <f t="shared" ref="AM70" si="713">(MAX(AL69,AL70,AL71) - AL70) / (IF(MAX(AL69,AL70,AL71) - MIN(AL69,AL70,AL71) &gt; 0, MAX(AL69,AL70,AL71) - MIN(AL69,AL70,AL71), 1))</f>
        <v>0</v>
      </c>
      <c r="AN70" s="2">
        <f t="shared" si="6"/>
        <v>0.53389790568568918</v>
      </c>
      <c r="AO70" s="2">
        <f t="shared" ref="AO70" si="714">IF(MIN(AN69:AN71) - AN70 = 0, 1, 0)</f>
        <v>0</v>
      </c>
    </row>
    <row r="71" spans="1:41" s="3" customFormat="1" x14ac:dyDescent="0.3">
      <c r="A71" s="3" t="s">
        <v>60</v>
      </c>
      <c r="B71" s="3" t="s">
        <v>20</v>
      </c>
      <c r="C71" s="3" t="s">
        <v>21</v>
      </c>
      <c r="D71" s="3" t="s">
        <v>57</v>
      </c>
      <c r="E71" s="3" t="s">
        <v>31</v>
      </c>
      <c r="F71" s="3" t="s">
        <v>26</v>
      </c>
      <c r="G71" s="3" t="s">
        <v>24</v>
      </c>
      <c r="H71" s="3">
        <v>2540</v>
      </c>
      <c r="I71" s="3">
        <f>(MAX(H69,H70,H71) - H71) / (MAX(H69,H70,H71) - MIN(H69,H70,H71))</f>
        <v>0.82206816868861932</v>
      </c>
      <c r="J71" s="3">
        <v>1</v>
      </c>
      <c r="K71" s="3">
        <f t="shared" ref="K71" si="715">(MAX(J69,J70,J71) - J71) / (IF(MAX(J69,J70,J71) - MIN(J69,J70,J71) &gt; 0, MAX(J69,J70,J71) - MIN(J69,J70,J71), 1))</f>
        <v>0</v>
      </c>
      <c r="L71" s="3">
        <v>0</v>
      </c>
      <c r="M71" s="3">
        <f t="shared" ref="M71" si="716">(MAX(L69,L70,L71) - L71) / (IF(MAX(L69,L70,L71) - MIN(L69,L70,L71) &gt; 0, MAX(L69,L70,L71) - MIN(L69,L70,L71), 1))</f>
        <v>0</v>
      </c>
      <c r="N71" s="3">
        <v>1</v>
      </c>
      <c r="O71" s="3">
        <f t="shared" ref="O71" si="717">(MAX(N69,N70,N71) - N71) / (IF(MAX(N69,N70,N71) - MIN(N69,N70,N71) &gt; 0, MAX(N69,N70,N71) - MIN(N69,N70,N71), 1))</f>
        <v>0</v>
      </c>
      <c r="P71" s="2">
        <f t="shared" si="2"/>
        <v>0</v>
      </c>
      <c r="Q71" s="3">
        <f t="shared" ref="Q71" si="718">(P71 - MIN(P69,P70,P71)) / (IF(MAX(P69,P70,P71) - MIN(P69,P70,P71) &gt; 0, MAX(P69,P70,P71) - MIN(P69,P70,P71), 1))</f>
        <v>0</v>
      </c>
      <c r="R71" s="3">
        <v>60</v>
      </c>
      <c r="S71" s="3">
        <f t="shared" ref="S71" si="719">(R71 - MIN(R69,R70,R71)) / (IF(MAX(R69,R70,R71) - MIN(R69,R70,R71) &gt; 0, MAX(R69,R70,R71) - MIN(R69,R70,R71), 1))</f>
        <v>0</v>
      </c>
      <c r="T71" s="3">
        <v>0</v>
      </c>
      <c r="U71" s="3">
        <f t="shared" ref="U71" si="720">(T71 - MIN(T69,T70,T71)) / (IF(MAX(T69,T70,T71) - MIN(T69,T70,T71) &gt; 0, MAX(T69,T70,T71) - MIN(T69,T70,T71), 1))</f>
        <v>0</v>
      </c>
      <c r="V71" s="3">
        <v>57</v>
      </c>
      <c r="W71" s="3">
        <f t="shared" ref="W71" si="721">(V71 - MIN(V69,V70,V71)) / (IF(MAX(V69,V70,V71) - MIN(V69,V70,V71) &gt; 0, MAX(V69,V70,V71) - MIN(V69,V70,V71), 1))</f>
        <v>0.25</v>
      </c>
      <c r="X71" s="2">
        <f t="shared" si="3"/>
        <v>8.3333333333333329E-2</v>
      </c>
      <c r="Y71" s="3">
        <f t="shared" ref="Y71" si="722">(X71 - MIN(X69,X70,X71)) / (IF(MAX(X69,X70,X71) - MIN(X69,X70,X71) &gt; 0, MAX(X69,X70,X71) - MIN(X69,X70,X71), 1))</f>
        <v>0.125</v>
      </c>
      <c r="Z71" s="3">
        <v>116.40015411</v>
      </c>
      <c r="AA71" s="3">
        <f t="shared" ref="AA71" si="723">(MAX(Z69,Z70,Z71) - Z71) / (IF(MAX(Z69,Z70,Z71) - MIN(Z69,Z70,Z71) &gt; 0, MAX(Z69,Z70,Z71) - MIN(Z69,Z70,Z71), 1))</f>
        <v>0</v>
      </c>
      <c r="AB71" s="3">
        <v>112.57654762</v>
      </c>
      <c r="AC71" s="3">
        <f t="shared" ref="AC71" si="724">(MAX(AB69,AB70,AB71) - AB71) / (IF(MAX(AB69,AB70,AB71) - MIN(AB69,AB70,AB71) &gt; 0, MAX(AB69,AB70,AB71) - MIN(AB69,AB70,AB71), 1))</f>
        <v>2.2788653953397259E-2</v>
      </c>
      <c r="AD71" s="3">
        <v>115.03979901</v>
      </c>
      <c r="AE71" s="3">
        <f t="shared" ref="AE71" si="725">(MAX(AD69,AD70,AD71) - AD71) / (IF(MAX(AD69,AD70,AD71) - MIN(AD69,AD70,AD71) &gt; 0, MAX(AD69,AD70,AD71) - MIN(AD69,AD70,AD71), 1))</f>
        <v>0</v>
      </c>
      <c r="AF71" s="2">
        <f t="shared" si="4"/>
        <v>7.5962179844657534E-3</v>
      </c>
      <c r="AG71" s="3">
        <f t="shared" ref="AG71" si="726">(AF71 - MIN(AF69,AF70,AF71)) / (IF(MAX(AF69,AF70,AF71) - MIN(AF69,AF70,AF71) &gt; 0, MAX(AF69,AF70,AF71) - MIN(AF69,AF70,AF71), 1))</f>
        <v>0</v>
      </c>
      <c r="AH71" s="3">
        <v>240048</v>
      </c>
      <c r="AI71" s="3">
        <f t="shared" ref="AI71" si="727">IF(ISNUMBER(AH71), (AH71 - MIN(AH69,AH70,AH71)) / (IF(MAX(AH69,AH70,AH71) - MIN(AH69,AH70,AH71) &gt; 0, MAX(AH69,AH70,AH71) - MIN(AH69,AH70,AH71), 1)), 0)</f>
        <v>0</v>
      </c>
      <c r="AJ71" s="3">
        <v>80016</v>
      </c>
      <c r="AK71" s="3">
        <f t="shared" ref="AK71" si="728">IF(ISNUMBER(AJ71), (AJ71 - MIN(AJ69,AJ70,AJ71)) / (IF(MAX(AJ69,AJ70,AJ71) - MIN(AJ69,AJ70,AJ71) &gt; 0, MAX(AJ69,AJ70,AJ71) - MIN(AJ69,AJ70,AJ71), 1)), 0)</f>
        <v>0</v>
      </c>
      <c r="AL71" s="2">
        <f t="shared" si="5"/>
        <v>0</v>
      </c>
      <c r="AM71" s="3">
        <f t="shared" ref="AM71" si="729">(MAX(AL69,AL70,AL71) - AL71) / (IF(MAX(AL69,AL70,AL71) - MIN(AL69,AL70,AL71) &gt; 0, MAX(AL69,AL70,AL71) - MIN(AL69,AL70,AL71), 1))</f>
        <v>0</v>
      </c>
      <c r="AN71" s="2">
        <f t="shared" si="6"/>
        <v>0.91692590987868294</v>
      </c>
      <c r="AO71" s="2">
        <f t="shared" ref="AO71" si="730">IF(MIN(AN69:AN71) - AN71 = 0, 1, 0)</f>
        <v>0</v>
      </c>
    </row>
    <row r="72" spans="1:41" s="4" customFormat="1" x14ac:dyDescent="0.3">
      <c r="A72" s="4" t="s">
        <v>109</v>
      </c>
      <c r="B72" s="4" t="s">
        <v>20</v>
      </c>
      <c r="C72" s="4" t="s">
        <v>21</v>
      </c>
      <c r="D72" s="4" t="s">
        <v>106</v>
      </c>
      <c r="E72" s="4" t="s">
        <v>22</v>
      </c>
      <c r="F72" s="4" t="s">
        <v>26</v>
      </c>
      <c r="G72" s="4" t="s">
        <v>24</v>
      </c>
      <c r="H72" s="4">
        <v>11259</v>
      </c>
      <c r="I72" s="4">
        <f>(MAX(H72,H73) - H72) / (MAX(H72,H73) - MIN(H72,H73))</f>
        <v>0</v>
      </c>
      <c r="J72" s="4">
        <v>1</v>
      </c>
      <c r="K72" s="4">
        <f t="shared" ref="K72" si="731">(MAX(J72,J73,J74) - J72) / (IF(MAX(J72,J73,J74) - MIN(J72,J73,J74) &gt; 0, MAX(J72,J73,J74) - MIN(J72,J73,J74), 1))</f>
        <v>0</v>
      </c>
      <c r="L72" s="4">
        <v>1</v>
      </c>
      <c r="M72" s="4">
        <f t="shared" ref="M72" si="732">(MAX(L72,L73,L74) - L72) / (IF(MAX(L72,L73,L74) - MIN(L72,L73,L74) &gt; 0, MAX(L72,L73,L74) - MIN(L72,L73,L74), 1))</f>
        <v>0</v>
      </c>
      <c r="N72" s="4">
        <v>1</v>
      </c>
      <c r="O72" s="4">
        <f t="shared" ref="O72" si="733">(MAX(N72,N73,N74) - N72) / (IF(MAX(N72,N73,N74) - MIN(N72,N73,N74) &gt; 0, MAX(N72,N73,N74) - MIN(N72,N73,N74), 1))</f>
        <v>0</v>
      </c>
      <c r="P72" s="2">
        <f t="shared" si="2"/>
        <v>0</v>
      </c>
      <c r="Q72" s="4">
        <f t="shared" ref="Q72" si="734">(P72 - MIN(P72,P73,P74)) / (IF(MAX(P72,P73,P74) - MIN(P72,P73,P74) &gt; 0, MAX(P72,P73,P74) - MIN(P72,P73,P74), 1))</f>
        <v>0</v>
      </c>
      <c r="R72" s="4">
        <v>60</v>
      </c>
      <c r="S72" s="4">
        <f t="shared" ref="S72" si="735">(R72 - MIN(R72,R73,R74)) / (IF(MAX(R72,R73,R74) - MIN(R72,R73,R74) &gt; 0, MAX(R72,R73,R74) - MIN(R72,R73,R74), 1))</f>
        <v>0</v>
      </c>
      <c r="T72" s="4">
        <v>51</v>
      </c>
      <c r="U72" s="4">
        <f t="shared" ref="U72" si="736">(T72 - MIN(T72,T73,T74)) / (IF(MAX(T72,T73,T74) - MIN(T72,T73,T74) &gt; 0, MAX(T72,T73,T74) - MIN(T72,T73,T74), 1))</f>
        <v>0</v>
      </c>
      <c r="V72" s="4">
        <v>59</v>
      </c>
      <c r="W72" s="4">
        <f t="shared" ref="W72" si="737">(V72 - MIN(V72,V73,V74)) / (IF(MAX(V72,V73,V74) - MIN(V72,V73,V74) &gt; 0, MAX(V72,V73,V74) - MIN(V72,V73,V74), 1))</f>
        <v>0</v>
      </c>
      <c r="X72" s="2">
        <f t="shared" si="3"/>
        <v>0</v>
      </c>
      <c r="Y72" s="4">
        <f t="shared" ref="Y72" si="738">(X72 - MIN(X72,X73,X74)) / (IF(MAX(X72,X73,X74) - MIN(X72,X73,X74) &gt; 0, MAX(X72,X73,X74) - MIN(X72,X73,X74), 1))</f>
        <v>0</v>
      </c>
      <c r="Z72" s="4">
        <v>9.5367431600000003</v>
      </c>
      <c r="AA72" s="4">
        <f t="shared" ref="AA72" si="739">(MAX(Z72,Z73,Z74) - Z72) / (IF(MAX(Z72,Z73,Z74) - MIN(Z72,Z73,Z74) &gt; 0, MAX(Z72,Z73,Z74) - MIN(Z72,Z73,Z74), 1))</f>
        <v>0</v>
      </c>
      <c r="AB72" s="4">
        <v>9.5367431600000003</v>
      </c>
      <c r="AC72" s="4">
        <f t="shared" ref="AC72" si="740">(MAX(AB72,AB73,AB74) - AB72) / (IF(MAX(AB72,AB73,AB74) - MIN(AB72,AB73,AB74) &gt; 0, MAX(AB72,AB73,AB74) - MIN(AB72,AB73,AB74), 1))</f>
        <v>0</v>
      </c>
      <c r="AD72" s="4">
        <v>9.5367431600000003</v>
      </c>
      <c r="AE72" s="4">
        <f t="shared" ref="AE72" si="741">(MAX(AD72,AD73,AD74) - AD72) / (IF(MAX(AD72,AD73,AD74) - MIN(AD72,AD73,AD74) &gt; 0, MAX(AD72,AD73,AD74) - MIN(AD72,AD73,AD74), 1))</f>
        <v>0</v>
      </c>
      <c r="AF72" s="2">
        <f t="shared" si="4"/>
        <v>0</v>
      </c>
      <c r="AG72" s="4">
        <f t="shared" ref="AG72" si="742">(AF72 - MIN(AF72,AF73,AF74)) / (IF(MAX(AF72,AF73,AF74) - MIN(AF72,AF73,AF74) &gt; 0, MAX(AF72,AF73,AF74) - MIN(AF72,AF73,AF74), 1))</f>
        <v>0</v>
      </c>
      <c r="AH72" s="4">
        <v>240048</v>
      </c>
      <c r="AI72" s="4">
        <f t="shared" ref="AI72" si="743">IF(ISNUMBER(AH72), (AH72 - MIN(AH72,AH73,AH74)) / (IF(MAX(AH72,AH73,AH74) - MIN(AH72,AH73,AH74) &gt; 0, MAX(AH72,AH73,AH74) - MIN(AH72,AH73,AH74), 1)), 0)</f>
        <v>0</v>
      </c>
      <c r="AJ72" s="4">
        <v>80016</v>
      </c>
      <c r="AK72" s="4">
        <f t="shared" ref="AK72" si="744">IF(ISNUMBER(AJ72), (AJ72 - MIN(AJ72,AJ73,AJ74)) / (IF(MAX(AJ72,AJ73,AJ74) - MIN(AJ72,AJ73,AJ74) &gt; 0, MAX(AJ72,AJ73,AJ74) - MIN(AJ72,AJ73,AJ74), 1)), 0)</f>
        <v>0</v>
      </c>
      <c r="AL72" s="2">
        <f t="shared" si="5"/>
        <v>0</v>
      </c>
      <c r="AM72" s="4">
        <f t="shared" ref="AM72" si="745">(MAX(AL72,AL73,AL74) - AL72) / (IF(MAX(AL72,AL73,AL74) - MIN(AL72,AL73,AL74) &gt; 0, MAX(AL72,AL73,AL74) - MIN(AL72,AL73,AL74), 1))</f>
        <v>1</v>
      </c>
      <c r="AN72" s="2">
        <f t="shared" si="6"/>
        <v>0.87000000000000011</v>
      </c>
      <c r="AO72" s="2">
        <f t="shared" ref="AO72" si="746">IF(MIN(AN72:AN74) - AN72 = 0, 1, 0)</f>
        <v>0</v>
      </c>
    </row>
    <row r="73" spans="1:41" s="2" customFormat="1" x14ac:dyDescent="0.3">
      <c r="A73" s="2" t="s">
        <v>110</v>
      </c>
      <c r="B73" s="2" t="s">
        <v>20</v>
      </c>
      <c r="C73" s="2" t="s">
        <v>21</v>
      </c>
      <c r="D73" s="2" t="s">
        <v>106</v>
      </c>
      <c r="E73" s="2" t="s">
        <v>28</v>
      </c>
      <c r="F73" s="2" t="s">
        <v>26</v>
      </c>
      <c r="G73" s="2" t="s">
        <v>24</v>
      </c>
      <c r="H73" s="2">
        <v>10629</v>
      </c>
      <c r="I73" s="2">
        <f>(MAX(H72,H73) - H73) / (MAX(H72,H73) - MIN(H72,H73))</f>
        <v>1</v>
      </c>
      <c r="J73" s="2">
        <v>1</v>
      </c>
      <c r="K73" s="2">
        <f t="shared" ref="K73" si="747">(MAX(J72,J73,J74) - J73) / (IF(MAX(J72,J73,J74) - MIN(J72,J73,J74) &gt; 0, MAX(J72,J73,J74) - MIN(J72,J73,J74), 1))</f>
        <v>0</v>
      </c>
      <c r="L73" s="2">
        <v>1</v>
      </c>
      <c r="M73" s="2">
        <f t="shared" ref="M73" si="748">(MAX(L72,L73,L74) - L73) / (IF(MAX(L72,L73,L74) - MIN(L72,L73,L74) &gt; 0, MAX(L72,L73,L74) - MIN(L72,L73,L74), 1))</f>
        <v>0</v>
      </c>
      <c r="N73" s="2">
        <v>1</v>
      </c>
      <c r="O73" s="2">
        <f t="shared" ref="O73" si="749">(MAX(N72,N73,N74) - N73) / (IF(MAX(N72,N73,N74) - MIN(N72,N73,N74) &gt; 0, MAX(N72,N73,N74) - MIN(N72,N73,N74), 1))</f>
        <v>0</v>
      </c>
      <c r="P73" s="2">
        <f t="shared" si="2"/>
        <v>0</v>
      </c>
      <c r="Q73" s="2">
        <f t="shared" ref="Q73" si="750">(P73 - MIN(P72,P73,P74)) / (IF(MAX(P72,P73,P74) - MIN(P72,P73,P74) &gt; 0, MAX(P72,P73,P74) - MIN(P72,P73,P74), 1))</f>
        <v>0</v>
      </c>
      <c r="R73" s="2">
        <v>60</v>
      </c>
      <c r="S73" s="2">
        <f t="shared" ref="S73" si="751">(R73 - MIN(R72,R73,R74)) / (IF(MAX(R72,R73,R74) - MIN(R72,R73,R74) &gt; 0, MAX(R72,R73,R74) - MIN(R72,R73,R74), 1))</f>
        <v>0</v>
      </c>
      <c r="T73" s="2">
        <v>53</v>
      </c>
      <c r="U73" s="2">
        <f t="shared" ref="U73" si="752">(T73 - MIN(T72,T73,T74)) / (IF(MAX(T72,T73,T74) - MIN(T72,T73,T74) &gt; 0, MAX(T72,T73,T74) - MIN(T72,T73,T74), 1))</f>
        <v>1</v>
      </c>
      <c r="V73" s="2">
        <v>59</v>
      </c>
      <c r="W73" s="2">
        <f t="shared" ref="W73" si="753">(V73 - MIN(V72,V73,V74)) / (IF(MAX(V72,V73,V74) - MIN(V72,V73,V74) &gt; 0, MAX(V72,V73,V74) - MIN(V72,V73,V74), 1))</f>
        <v>0</v>
      </c>
      <c r="X73" s="2">
        <f t="shared" si="3"/>
        <v>0.33333333333333331</v>
      </c>
      <c r="Y73" s="2">
        <f t="shared" ref="Y73" si="754">(X73 - MIN(X72,X73,X74)) / (IF(MAX(X72,X73,X74) - MIN(X72,X73,X74) &gt; 0, MAX(X72,X73,X74) - MIN(X72,X73,X74), 1))</f>
        <v>1</v>
      </c>
      <c r="Z73" s="2">
        <v>9.5367431600000003</v>
      </c>
      <c r="AA73" s="2">
        <f t="shared" ref="AA73" si="755">(MAX(Z72,Z73,Z74) - Z73) / (IF(MAX(Z72,Z73,Z74) - MIN(Z72,Z73,Z74) &gt; 0, MAX(Z72,Z73,Z74) - MIN(Z72,Z73,Z74), 1))</f>
        <v>0</v>
      </c>
      <c r="AB73" s="2">
        <v>9.5367431600000003</v>
      </c>
      <c r="AC73" s="2">
        <f t="shared" ref="AC73" si="756">(MAX(AB72,AB73,AB74) - AB73) / (IF(MAX(AB72,AB73,AB74) - MIN(AB72,AB73,AB74) &gt; 0, MAX(AB72,AB73,AB74) - MIN(AB72,AB73,AB74), 1))</f>
        <v>0</v>
      </c>
      <c r="AD73" s="2">
        <v>9.5367431600000003</v>
      </c>
      <c r="AE73" s="2">
        <f t="shared" ref="AE73" si="757">(MAX(AD72,AD73,AD74) - AD73) / (IF(MAX(AD72,AD73,AD74) - MIN(AD72,AD73,AD74) &gt; 0, MAX(AD72,AD73,AD74) - MIN(AD72,AD73,AD74), 1))</f>
        <v>0</v>
      </c>
      <c r="AF73" s="2">
        <f t="shared" si="4"/>
        <v>0</v>
      </c>
      <c r="AG73" s="2">
        <f t="shared" ref="AG73" si="758">(AF73 - MIN(AF72,AF73,AF74)) / (IF(MAX(AF72,AF73,AF74) - MIN(AF72,AF73,AF74) &gt; 0, MAX(AF72,AF73,AF74) - MIN(AF72,AF73,AF74), 1))</f>
        <v>0</v>
      </c>
      <c r="AH73" s="2">
        <v>240048</v>
      </c>
      <c r="AI73" s="2">
        <f t="shared" ref="AI73" si="759">IF(ISNUMBER(AH73), (AH73 - MIN(AH72,AH73,AH74)) / (IF(MAX(AH72,AH73,AH74) - MIN(AH72,AH73,AH74) &gt; 0, MAX(AH72,AH73,AH74) - MIN(AH72,AH73,AH74), 1)), 0)</f>
        <v>0</v>
      </c>
      <c r="AJ73" s="2">
        <v>80016</v>
      </c>
      <c r="AK73" s="2">
        <f t="shared" ref="AK73" si="760">IF(ISNUMBER(AJ73), (AJ73 - MIN(AJ72,AJ73,AJ74)) / (IF(MAX(AJ72,AJ73,AJ74) - MIN(AJ72,AJ73,AJ74) &gt; 0, MAX(AJ72,AJ73,AJ74) - MIN(AJ72,AJ73,AJ74), 1)), 0)</f>
        <v>0</v>
      </c>
      <c r="AL73" s="2">
        <f t="shared" si="5"/>
        <v>0</v>
      </c>
      <c r="AM73" s="2">
        <f t="shared" ref="AM73" si="761">(MAX(AL72,AL73,AL74) - AL73) / (IF(MAX(AL72,AL73,AL74) - MIN(AL72,AL73,AL74) &gt; 0, MAX(AL72,AL73,AL74) - MIN(AL72,AL73,AL74), 1))</f>
        <v>1</v>
      </c>
      <c r="AN73" s="2">
        <f t="shared" si="6"/>
        <v>0.54</v>
      </c>
      <c r="AO73" s="2">
        <f t="shared" ref="AO73" si="762">IF(MIN(AN72:AN74) - AN73 = 0, 1, 0)</f>
        <v>1</v>
      </c>
    </row>
    <row r="74" spans="1:41" s="3" customFormat="1" x14ac:dyDescent="0.3">
      <c r="A74" s="3" t="s">
        <v>107</v>
      </c>
      <c r="B74" s="3" t="s">
        <v>6</v>
      </c>
      <c r="C74" s="3" t="s">
        <v>21</v>
      </c>
      <c r="D74" s="3" t="s">
        <v>106</v>
      </c>
      <c r="E74" s="3" t="s">
        <v>31</v>
      </c>
      <c r="F74" s="3" t="s">
        <v>26</v>
      </c>
      <c r="G74" s="3" t="s">
        <v>50</v>
      </c>
      <c r="H74" s="3" t="s">
        <v>24</v>
      </c>
      <c r="J74" s="3" t="s">
        <v>24</v>
      </c>
      <c r="K74" s="3" t="e">
        <f t="shared" ref="K74" si="763">(MAX(J72,J73,J74) - J74) / (IF(MAX(J72,J73,J74) - MIN(J72,J73,J74) &gt; 0, MAX(J72,J73,J74) - MIN(J72,J73,J74), 1))</f>
        <v>#VALUE!</v>
      </c>
      <c r="L74" s="3" t="s">
        <v>24</v>
      </c>
      <c r="M74" s="3" t="e">
        <f t="shared" ref="M74" si="764">(MAX(L72,L73,L74) - L74) / (IF(MAX(L72,L73,L74) - MIN(L72,L73,L74) &gt; 0, MAX(L72,L73,L74) - MIN(L72,L73,L74), 1))</f>
        <v>#VALUE!</v>
      </c>
      <c r="N74" s="3" t="s">
        <v>24</v>
      </c>
      <c r="O74" s="3" t="e">
        <f t="shared" ref="O74" si="765">(MAX(N72,N73,N74) - N74) / (IF(MAX(N72,N73,N74) - MIN(N72,N73,N74) &gt; 0, MAX(N72,N73,N74) - MIN(N72,N73,N74), 1))</f>
        <v>#VALUE!</v>
      </c>
      <c r="P74" s="2">
        <f t="shared" si="2"/>
        <v>0</v>
      </c>
      <c r="Q74" s="3">
        <f t="shared" ref="Q74" si="766">(P74 - MIN(P72,P73,P74)) / (IF(MAX(P72,P73,P74) - MIN(P72,P73,P74) &gt; 0, MAX(P72,P73,P74) - MIN(P72,P73,P74), 1))</f>
        <v>0</v>
      </c>
      <c r="R74" s="3" t="s">
        <v>24</v>
      </c>
      <c r="S74" s="3" t="e">
        <f t="shared" ref="S74" si="767">(R74 - MIN(R72,R73,R74)) / (IF(MAX(R72,R73,R74) - MIN(R72,R73,R74) &gt; 0, MAX(R72,R73,R74) - MIN(R72,R73,R74), 1))</f>
        <v>#VALUE!</v>
      </c>
      <c r="T74" s="3" t="s">
        <v>24</v>
      </c>
      <c r="U74" s="3" t="e">
        <f t="shared" ref="U74" si="768">(T74 - MIN(T72,T73,T74)) / (IF(MAX(T72,T73,T74) - MIN(T72,T73,T74) &gt; 0, MAX(T72,T73,T74) - MIN(T72,T73,T74), 1))</f>
        <v>#VALUE!</v>
      </c>
      <c r="V74" s="3" t="s">
        <v>24</v>
      </c>
      <c r="W74" s="3" t="e">
        <f t="shared" ref="W74" si="769">(V74 - MIN(V72,V73,V74)) / (IF(MAX(V72,V73,V74) - MIN(V72,V73,V74) &gt; 0, MAX(V72,V73,V74) - MIN(V72,V73,V74), 1))</f>
        <v>#VALUE!</v>
      </c>
      <c r="X74" s="2">
        <f t="shared" si="3"/>
        <v>0</v>
      </c>
      <c r="Y74" s="3">
        <f t="shared" ref="Y74" si="770">(X74 - MIN(X72,X73,X74)) / (IF(MAX(X72,X73,X74) - MIN(X72,X73,X74) &gt; 0, MAX(X72,X73,X74) - MIN(X72,X73,X74), 1))</f>
        <v>0</v>
      </c>
      <c r="Z74" s="3" t="s">
        <v>24</v>
      </c>
      <c r="AA74" s="3" t="e">
        <f t="shared" ref="AA74" si="771">(MAX(Z72,Z73,Z74) - Z74) / (IF(MAX(Z72,Z73,Z74) - MIN(Z72,Z73,Z74) &gt; 0, MAX(Z72,Z73,Z74) - MIN(Z72,Z73,Z74), 1))</f>
        <v>#VALUE!</v>
      </c>
      <c r="AB74" s="3" t="s">
        <v>24</v>
      </c>
      <c r="AC74" s="3" t="e">
        <f t="shared" ref="AC74" si="772">(MAX(AB72,AB73,AB74) - AB74) / (IF(MAX(AB72,AB73,AB74) - MIN(AB72,AB73,AB74) &gt; 0, MAX(AB72,AB73,AB74) - MIN(AB72,AB73,AB74), 1))</f>
        <v>#VALUE!</v>
      </c>
      <c r="AD74" s="3" t="s">
        <v>24</v>
      </c>
      <c r="AE74" s="3" t="e">
        <f t="shared" ref="AE74" si="773">(MAX(AD72,AD73,AD74) - AD74) / (IF(MAX(AD72,AD73,AD74) - MIN(AD72,AD73,AD74) &gt; 0, MAX(AD72,AD73,AD74) - MIN(AD72,AD73,AD74), 1))</f>
        <v>#VALUE!</v>
      </c>
      <c r="AF74" s="2">
        <f t="shared" si="4"/>
        <v>0</v>
      </c>
      <c r="AG74" s="3">
        <f t="shared" ref="AG74" si="774">(AF74 - MIN(AF72,AF73,AF74)) / (IF(MAX(AF72,AF73,AF74) - MIN(AF72,AF73,AF74) &gt; 0, MAX(AF72,AF73,AF74) - MIN(AF72,AF73,AF74), 1))</f>
        <v>0</v>
      </c>
      <c r="AH74" s="3" t="s">
        <v>24</v>
      </c>
      <c r="AI74" s="3">
        <f t="shared" ref="AI74" si="775">IF(ISNUMBER(AH74), (AH74 - MIN(AH72,AH73,AH74)) / (IF(MAX(AH72,AH73,AH74) - MIN(AH72,AH73,AH74) &gt; 0, MAX(AH72,AH73,AH74) - MIN(AH72,AH73,AH74), 1)), 0)</f>
        <v>0</v>
      </c>
      <c r="AJ74" s="3" t="s">
        <v>24</v>
      </c>
      <c r="AK74" s="3">
        <f t="shared" ref="AK74" si="776">IF(ISNUMBER(AJ74), (AJ74 - MIN(AJ72,AJ73,AJ74)) / (IF(MAX(AJ72,AJ73,AJ74) - MIN(AJ72,AJ73,AJ74) &gt; 0, MAX(AJ72,AJ73,AJ74) - MIN(AJ72,AJ73,AJ74), 1)), 0)</f>
        <v>0</v>
      </c>
      <c r="AL74" s="2">
        <f t="shared" si="5"/>
        <v>1</v>
      </c>
      <c r="AM74" s="3">
        <f t="shared" ref="AM74" si="777">(MAX(AL72,AL73,AL74) - AL74) / (IF(MAX(AL72,AL73,AL74) - MIN(AL72,AL73,AL74) &gt; 0, MAX(AL72,AL73,AL74) - MIN(AL72,AL73,AL74), 1))</f>
        <v>0</v>
      </c>
      <c r="AN74" s="2">
        <f t="shared" si="6"/>
        <v>1</v>
      </c>
      <c r="AO74" s="2">
        <f t="shared" ref="AO74" si="778">IF(MIN(AN72:AN74) - AN74 = 0, 1, 0)</f>
        <v>0</v>
      </c>
    </row>
    <row r="75" spans="1:41" s="4" customFormat="1" x14ac:dyDescent="0.3">
      <c r="A75" s="4" t="s">
        <v>214</v>
      </c>
      <c r="B75" s="4" t="s">
        <v>20</v>
      </c>
      <c r="C75" s="4" t="s">
        <v>21</v>
      </c>
      <c r="D75" s="4" t="s">
        <v>208</v>
      </c>
      <c r="E75" s="4" t="s">
        <v>22</v>
      </c>
      <c r="F75" s="4" t="s">
        <v>26</v>
      </c>
      <c r="G75" s="4" t="s">
        <v>24</v>
      </c>
      <c r="H75" s="4">
        <v>6544</v>
      </c>
      <c r="I75" s="4">
        <f>(MAX(H75,H76) - H75) / (MAX(H75,H76) - MIN(H75,H76))</f>
        <v>1</v>
      </c>
      <c r="J75" s="4">
        <v>2</v>
      </c>
      <c r="K75" s="4">
        <f t="shared" ref="K75" si="779">(MAX(J75,J76,J77) - J75) / (IF(MAX(J75,J76,J77) - MIN(J75,J76,J77) &gt; 0, MAX(J75,J76,J77) - MIN(J75,J76,J77), 1))</f>
        <v>0</v>
      </c>
      <c r="L75" s="4">
        <v>0</v>
      </c>
      <c r="M75" s="4">
        <f t="shared" ref="M75" si="780">(MAX(L75,L76,L77) - L75) / (IF(MAX(L75,L76,L77) - MIN(L75,L76,L77) &gt; 0, MAX(L75,L76,L77) - MIN(L75,L76,L77), 1))</f>
        <v>1</v>
      </c>
      <c r="N75" s="4">
        <v>1</v>
      </c>
      <c r="O75" s="4">
        <f t="shared" ref="O75" si="781">(MAX(N75,N76,N77) - N75) / (IF(MAX(N75,N76,N77) - MIN(N75,N76,N77) &gt; 0, MAX(N75,N76,N77) - MIN(N75,N76,N77), 1))</f>
        <v>0</v>
      </c>
      <c r="P75" s="2">
        <f t="shared" si="2"/>
        <v>0.33333333333333331</v>
      </c>
      <c r="Q75" s="4">
        <f t="shared" ref="Q75" si="782">(P75 - MIN(P75,P76,P77)) / (IF(MAX(P75,P76,P77) - MIN(P75,P76,P77) &gt; 0, MAX(P75,P76,P77) - MIN(P75,P76,P77), 1))</f>
        <v>1</v>
      </c>
      <c r="R75" s="4">
        <v>60</v>
      </c>
      <c r="S75" s="4">
        <f t="shared" ref="S75" si="783">(R75 - MIN(R75,R76,R77)) / (IF(MAX(R75,R76,R77) - MIN(R75,R76,R77) &gt; 0, MAX(R75,R76,R77) - MIN(R75,R76,R77), 1))</f>
        <v>0</v>
      </c>
      <c r="T75" s="4">
        <v>0</v>
      </c>
      <c r="U75" s="4">
        <f t="shared" ref="U75" si="784">(T75 - MIN(T75,T76,T77)) / (IF(MAX(T75,T76,T77) - MIN(T75,T76,T77) &gt; 0, MAX(T75,T76,T77) - MIN(T75,T76,T77), 1))</f>
        <v>0</v>
      </c>
      <c r="V75" s="4">
        <v>57</v>
      </c>
      <c r="W75" s="4">
        <f t="shared" ref="W75" si="785">(V75 - MIN(V75,V76,V77)) / (IF(MAX(V75,V76,V77) - MIN(V75,V76,V77) &gt; 0, MAX(V75,V76,V77) - MIN(V75,V76,V77), 1))</f>
        <v>0</v>
      </c>
      <c r="X75" s="2">
        <f t="shared" si="3"/>
        <v>0</v>
      </c>
      <c r="Y75" s="4">
        <f t="shared" ref="Y75" si="786">(X75 - MIN(X75,X76,X77)) / (IF(MAX(X75,X76,X77) - MIN(X75,X76,X77) &gt; 0, MAX(X75,X76,X77) - MIN(X75,X76,X77), 1))</f>
        <v>0</v>
      </c>
      <c r="Z75" s="4">
        <v>18.40591431</v>
      </c>
      <c r="AA75" s="4">
        <f t="shared" ref="AA75" si="787">(MAX(Z75,Z76,Z77) - Z75) / (IF(MAX(Z75,Z76,Z77) - MIN(Z75,Z76,Z77) &gt; 0, MAX(Z75,Z76,Z77) - MIN(Z75,Z76,Z77), 1))</f>
        <v>0</v>
      </c>
      <c r="AB75" s="4">
        <v>18.40591431</v>
      </c>
      <c r="AC75" s="4">
        <f t="shared" ref="AC75" si="788">(MAX(AB75,AB76,AB77) - AB75) / (IF(MAX(AB75,AB76,AB77) - MIN(AB75,AB76,AB77) &gt; 0, MAX(AB75,AB76,AB77) - MIN(AB75,AB76,AB77), 1))</f>
        <v>0</v>
      </c>
      <c r="AD75" s="4">
        <v>18.40591431</v>
      </c>
      <c r="AE75" s="4">
        <f t="shared" ref="AE75" si="789">(MAX(AD75,AD76,AD77) - AD75) / (IF(MAX(AD75,AD76,AD77) - MIN(AD75,AD76,AD77) &gt; 0, MAX(AD75,AD76,AD77) - MIN(AD75,AD76,AD77), 1))</f>
        <v>0</v>
      </c>
      <c r="AF75" s="2">
        <f t="shared" si="4"/>
        <v>0</v>
      </c>
      <c r="AG75" s="4">
        <f t="shared" ref="AG75" si="790">(AF75 - MIN(AF75,AF76,AF77)) / (IF(MAX(AF75,AF76,AF77) - MIN(AF75,AF76,AF77) &gt; 0, MAX(AF75,AF76,AF77) - MIN(AF75,AF76,AF77), 1))</f>
        <v>0</v>
      </c>
      <c r="AH75" s="4">
        <v>240048</v>
      </c>
      <c r="AI75" s="4">
        <f t="shared" ref="AI75" si="791">IF(ISNUMBER(AH75), (AH75 - MIN(AH75,AH76,AH77)) / (IF(MAX(AH75,AH76,AH77) - MIN(AH75,AH76,AH77) &gt; 0, MAX(AH75,AH76,AH77) - MIN(AH75,AH76,AH77), 1)), 0)</f>
        <v>0</v>
      </c>
      <c r="AJ75" s="4">
        <v>80016</v>
      </c>
      <c r="AK75" s="4">
        <f t="shared" ref="AK75" si="792">IF(ISNUMBER(AJ75), (AJ75 - MIN(AJ75,AJ76,AJ77)) / (IF(MAX(AJ75,AJ76,AJ77) - MIN(AJ75,AJ76,AJ77) &gt; 0, MAX(AJ75,AJ76,AJ77) - MIN(AJ75,AJ76,AJ77), 1)), 0)</f>
        <v>0</v>
      </c>
      <c r="AL75" s="2">
        <f t="shared" si="5"/>
        <v>0</v>
      </c>
      <c r="AM75" s="4">
        <f t="shared" ref="AM75" si="793">(MAX(AL75,AL76,AL77) - AL75) / (IF(MAX(AL75,AL76,AL77) - MIN(AL75,AL76,AL77) &gt; 0, MAX(AL75,AL76,AL77) - MIN(AL75,AL76,AL77), 1))</f>
        <v>1</v>
      </c>
      <c r="AN75" s="2">
        <f t="shared" si="6"/>
        <v>0.54</v>
      </c>
      <c r="AO75" s="2">
        <f t="shared" ref="AO75" si="794">IF(MIN(AN75:AN77) - AN75 = 0, 1, 0)</f>
        <v>0</v>
      </c>
    </row>
    <row r="76" spans="1:41" s="2" customFormat="1" x14ac:dyDescent="0.3">
      <c r="A76" s="2" t="s">
        <v>217</v>
      </c>
      <c r="B76" s="2" t="s">
        <v>20</v>
      </c>
      <c r="C76" s="2" t="s">
        <v>21</v>
      </c>
      <c r="D76" s="2" t="s">
        <v>208</v>
      </c>
      <c r="E76" s="2" t="s">
        <v>28</v>
      </c>
      <c r="F76" s="2" t="s">
        <v>26</v>
      </c>
      <c r="G76" s="2" t="s">
        <v>24</v>
      </c>
      <c r="H76" s="2">
        <v>8630</v>
      </c>
      <c r="I76" s="2">
        <f>(MAX(H75,H76) - H76) / (MAX(H75,H76) - MIN(H75,H76))</f>
        <v>0</v>
      </c>
      <c r="J76" s="2">
        <v>1</v>
      </c>
      <c r="K76" s="2">
        <f t="shared" ref="K76" si="795">(MAX(J75,J76,J77) - J76) / (IF(MAX(J75,J76,J77) - MIN(J75,J76,J77) &gt; 0, MAX(J75,J76,J77) - MIN(J75,J76,J77), 1))</f>
        <v>1</v>
      </c>
      <c r="L76" s="2">
        <v>1</v>
      </c>
      <c r="M76" s="2">
        <f t="shared" ref="M76" si="796">(MAX(L75,L76,L77) - L76) / (IF(MAX(L75,L76,L77) - MIN(L75,L76,L77) &gt; 0, MAX(L75,L76,L77) - MIN(L75,L76,L77), 1))</f>
        <v>0</v>
      </c>
      <c r="N76" s="2">
        <v>1</v>
      </c>
      <c r="O76" s="2">
        <f t="shared" ref="O76" si="797">(MAX(N75,N76,N77) - N76) / (IF(MAX(N75,N76,N77) - MIN(N75,N76,N77) &gt; 0, MAX(N75,N76,N77) - MIN(N75,N76,N77), 1))</f>
        <v>0</v>
      </c>
      <c r="P76" s="2">
        <f t="shared" si="2"/>
        <v>0.33333333333333331</v>
      </c>
      <c r="Q76" s="2">
        <f t="shared" ref="Q76" si="798">(P76 - MIN(P75,P76,P77)) / (IF(MAX(P75,P76,P77) - MIN(P75,P76,P77) &gt; 0, MAX(P75,P76,P77) - MIN(P75,P76,P77), 1))</f>
        <v>1</v>
      </c>
      <c r="R76" s="2">
        <v>60</v>
      </c>
      <c r="S76" s="2">
        <f t="shared" ref="S76" si="799">(R76 - MIN(R75,R76,R77)) / (IF(MAX(R75,R76,R77) - MIN(R75,R76,R77) &gt; 0, MAX(R75,R76,R77) - MIN(R75,R76,R77), 1))</f>
        <v>0</v>
      </c>
      <c r="T76" s="2">
        <v>57</v>
      </c>
      <c r="U76" s="2">
        <f t="shared" ref="U76" si="800">(T76 - MIN(T75,T76,T77)) / (IF(MAX(T75,T76,T77) - MIN(T75,T76,T77) &gt; 0, MAX(T75,T76,T77) - MIN(T75,T76,T77), 1))</f>
        <v>1</v>
      </c>
      <c r="V76" s="2">
        <v>60</v>
      </c>
      <c r="W76" s="2">
        <f t="shared" ref="W76" si="801">(V76 - MIN(V75,V76,V77)) / (IF(MAX(V75,V76,V77) - MIN(V75,V76,V77) &gt; 0, MAX(V75,V76,V77) - MIN(V75,V76,V77), 1))</f>
        <v>1</v>
      </c>
      <c r="X76" s="2">
        <f t="shared" si="3"/>
        <v>0.66666666666666663</v>
      </c>
      <c r="Y76" s="2">
        <f t="shared" ref="Y76" si="802">(X76 - MIN(X75,X76,X77)) / (IF(MAX(X75,X76,X77) - MIN(X75,X76,X77) &gt; 0, MAX(X75,X76,X77) - MIN(X75,X76,X77), 1))</f>
        <v>1</v>
      </c>
      <c r="Z76" s="2">
        <v>18.40591431</v>
      </c>
      <c r="AA76" s="2">
        <f t="shared" ref="AA76" si="803">(MAX(Z75,Z76,Z77) - Z76) / (IF(MAX(Z75,Z76,Z77) - MIN(Z75,Z76,Z77) &gt; 0, MAX(Z75,Z76,Z77) - MIN(Z75,Z76,Z77), 1))</f>
        <v>0</v>
      </c>
      <c r="AB76" s="2">
        <v>18.40591431</v>
      </c>
      <c r="AC76" s="2">
        <f t="shared" ref="AC76" si="804">(MAX(AB75,AB76,AB77) - AB76) / (IF(MAX(AB75,AB76,AB77) - MIN(AB75,AB76,AB77) &gt; 0, MAX(AB75,AB76,AB77) - MIN(AB75,AB76,AB77), 1))</f>
        <v>0</v>
      </c>
      <c r="AD76" s="2">
        <v>18.40591431</v>
      </c>
      <c r="AE76" s="2">
        <f t="shared" ref="AE76" si="805">(MAX(AD75,AD76,AD77) - AD76) / (IF(MAX(AD75,AD76,AD77) - MIN(AD75,AD76,AD77) &gt; 0, MAX(AD75,AD76,AD77) - MIN(AD75,AD76,AD77), 1))</f>
        <v>0</v>
      </c>
      <c r="AF76" s="2">
        <f t="shared" si="4"/>
        <v>0</v>
      </c>
      <c r="AG76" s="2">
        <f t="shared" ref="AG76" si="806">(AF76 - MIN(AF75,AF76,AF77)) / (IF(MAX(AF75,AF76,AF77) - MIN(AF75,AF76,AF77) &gt; 0, MAX(AF75,AF76,AF77) - MIN(AF75,AF76,AF77), 1))</f>
        <v>0</v>
      </c>
      <c r="AH76" s="2">
        <v>240048</v>
      </c>
      <c r="AI76" s="2">
        <f t="shared" ref="AI76" si="807">IF(ISNUMBER(AH76), (AH76 - MIN(AH75,AH76,AH77)) / (IF(MAX(AH75,AH76,AH77) - MIN(AH75,AH76,AH77) &gt; 0, MAX(AH75,AH76,AH77) - MIN(AH75,AH76,AH77), 1)), 0)</f>
        <v>0</v>
      </c>
      <c r="AJ76" s="2">
        <v>80016</v>
      </c>
      <c r="AK76" s="2">
        <f t="shared" ref="AK76" si="808">IF(ISNUMBER(AJ76), (AJ76 - MIN(AJ75,AJ76,AJ77)) / (IF(MAX(AJ75,AJ76,AJ77) - MIN(AJ75,AJ76,AJ77) &gt; 0, MAX(AJ75,AJ76,AJ77) - MIN(AJ75,AJ76,AJ77), 1)), 0)</f>
        <v>0</v>
      </c>
      <c r="AL76" s="2">
        <f t="shared" si="5"/>
        <v>0</v>
      </c>
      <c r="AM76" s="2">
        <f t="shared" ref="AM76" si="809">(MAX(AL75,AL76,AL77) - AL76) / (IF(MAX(AL75,AL76,AL77) - MIN(AL75,AL76,AL77) &gt; 0, MAX(AL75,AL76,AL77) - MIN(AL75,AL76,AL77), 1))</f>
        <v>1</v>
      </c>
      <c r="AN76" s="2">
        <f t="shared" si="6"/>
        <v>0.33</v>
      </c>
      <c r="AO76" s="2">
        <f t="shared" ref="AO76" si="810">IF(MIN(AN75:AN77) - AN76 = 0, 1, 0)</f>
        <v>1</v>
      </c>
    </row>
    <row r="77" spans="1:41" s="3" customFormat="1" x14ac:dyDescent="0.3">
      <c r="A77" s="3" t="s">
        <v>209</v>
      </c>
      <c r="B77" s="3" t="s">
        <v>6</v>
      </c>
      <c r="C77" s="3" t="s">
        <v>21</v>
      </c>
      <c r="D77" s="3" t="s">
        <v>208</v>
      </c>
      <c r="E77" s="3" t="s">
        <v>31</v>
      </c>
      <c r="F77" s="3" t="s">
        <v>26</v>
      </c>
      <c r="G77" s="3" t="s">
        <v>32</v>
      </c>
      <c r="H77" s="3" t="s">
        <v>24</v>
      </c>
      <c r="J77" s="3" t="s">
        <v>24</v>
      </c>
      <c r="K77" s="3" t="e">
        <f t="shared" ref="K77" si="811">(MAX(J75,J76,J77) - J77) / (IF(MAX(J75,J76,J77) - MIN(J75,J76,J77) &gt; 0, MAX(J75,J76,J77) - MIN(J75,J76,J77), 1))</f>
        <v>#VALUE!</v>
      </c>
      <c r="L77" s="3" t="s">
        <v>24</v>
      </c>
      <c r="M77" s="3" t="e">
        <f t="shared" ref="M77" si="812">(MAX(L75,L76,L77) - L77) / (IF(MAX(L75,L76,L77) - MIN(L75,L76,L77) &gt; 0, MAX(L75,L76,L77) - MIN(L75,L76,L77), 1))</f>
        <v>#VALUE!</v>
      </c>
      <c r="N77" s="3" t="s">
        <v>24</v>
      </c>
      <c r="O77" s="3" t="e">
        <f t="shared" ref="O77" si="813">(MAX(N75,N76,N77) - N77) / (IF(MAX(N75,N76,N77) - MIN(N75,N76,N77) &gt; 0, MAX(N75,N76,N77) - MIN(N75,N76,N77), 1))</f>
        <v>#VALUE!</v>
      </c>
      <c r="P77" s="2">
        <f t="shared" si="2"/>
        <v>0</v>
      </c>
      <c r="Q77" s="3">
        <f t="shared" ref="Q77" si="814">(P77 - MIN(P75,P76,P77)) / (IF(MAX(P75,P76,P77) - MIN(P75,P76,P77) &gt; 0, MAX(P75,P76,P77) - MIN(P75,P76,P77), 1))</f>
        <v>0</v>
      </c>
      <c r="R77" s="3" t="s">
        <v>24</v>
      </c>
      <c r="S77" s="3" t="e">
        <f t="shared" ref="S77" si="815">(R77 - MIN(R75,R76,R77)) / (IF(MAX(R75,R76,R77) - MIN(R75,R76,R77) &gt; 0, MAX(R75,R76,R77) - MIN(R75,R76,R77), 1))</f>
        <v>#VALUE!</v>
      </c>
      <c r="T77" s="3" t="s">
        <v>24</v>
      </c>
      <c r="U77" s="3" t="e">
        <f t="shared" ref="U77" si="816">(T77 - MIN(T75,T76,T77)) / (IF(MAX(T75,T76,T77) - MIN(T75,T76,T77) &gt; 0, MAX(T75,T76,T77) - MIN(T75,T76,T77), 1))</f>
        <v>#VALUE!</v>
      </c>
      <c r="V77" s="3" t="s">
        <v>24</v>
      </c>
      <c r="W77" s="3" t="e">
        <f t="shared" ref="W77" si="817">(V77 - MIN(V75,V76,V77)) / (IF(MAX(V75,V76,V77) - MIN(V75,V76,V77) &gt; 0, MAX(V75,V76,V77) - MIN(V75,V76,V77), 1))</f>
        <v>#VALUE!</v>
      </c>
      <c r="X77" s="2">
        <f t="shared" si="3"/>
        <v>0</v>
      </c>
      <c r="Y77" s="3">
        <f t="shared" ref="Y77" si="818">(X77 - MIN(X75,X76,X77)) / (IF(MAX(X75,X76,X77) - MIN(X75,X76,X77) &gt; 0, MAX(X75,X76,X77) - MIN(X75,X76,X77), 1))</f>
        <v>0</v>
      </c>
      <c r="Z77" s="3" t="s">
        <v>24</v>
      </c>
      <c r="AA77" s="3" t="e">
        <f t="shared" ref="AA77" si="819">(MAX(Z75,Z76,Z77) - Z77) / (IF(MAX(Z75,Z76,Z77) - MIN(Z75,Z76,Z77) &gt; 0, MAX(Z75,Z76,Z77) - MIN(Z75,Z76,Z77), 1))</f>
        <v>#VALUE!</v>
      </c>
      <c r="AB77" s="3" t="s">
        <v>24</v>
      </c>
      <c r="AC77" s="3" t="e">
        <f t="shared" ref="AC77" si="820">(MAX(AB75,AB76,AB77) - AB77) / (IF(MAX(AB75,AB76,AB77) - MIN(AB75,AB76,AB77) &gt; 0, MAX(AB75,AB76,AB77) - MIN(AB75,AB76,AB77), 1))</f>
        <v>#VALUE!</v>
      </c>
      <c r="AD77" s="3" t="s">
        <v>24</v>
      </c>
      <c r="AE77" s="3" t="e">
        <f t="shared" ref="AE77" si="821">(MAX(AD75,AD76,AD77) - AD77) / (IF(MAX(AD75,AD76,AD77) - MIN(AD75,AD76,AD77) &gt; 0, MAX(AD75,AD76,AD77) - MIN(AD75,AD76,AD77), 1))</f>
        <v>#VALUE!</v>
      </c>
      <c r="AF77" s="2">
        <f t="shared" si="4"/>
        <v>0</v>
      </c>
      <c r="AG77" s="3">
        <f t="shared" ref="AG77" si="822">(AF77 - MIN(AF75,AF76,AF77)) / (IF(MAX(AF75,AF76,AF77) - MIN(AF75,AF76,AF77) &gt; 0, MAX(AF75,AF76,AF77) - MIN(AF75,AF76,AF77), 1))</f>
        <v>0</v>
      </c>
      <c r="AH77" s="3" t="s">
        <v>24</v>
      </c>
      <c r="AI77" s="3">
        <f t="shared" ref="AI77" si="823">IF(ISNUMBER(AH77), (AH77 - MIN(AH75,AH76,AH77)) / (IF(MAX(AH75,AH76,AH77) - MIN(AH75,AH76,AH77) &gt; 0, MAX(AH75,AH76,AH77) - MIN(AH75,AH76,AH77), 1)), 0)</f>
        <v>0</v>
      </c>
      <c r="AJ77" s="3" t="s">
        <v>24</v>
      </c>
      <c r="AK77" s="3">
        <f t="shared" ref="AK77" si="824">IF(ISNUMBER(AJ77), (AJ77 - MIN(AJ75,AJ76,AJ77)) / (IF(MAX(AJ75,AJ76,AJ77) - MIN(AJ75,AJ76,AJ77) &gt; 0, MAX(AJ75,AJ76,AJ77) - MIN(AJ75,AJ76,AJ77), 1)), 0)</f>
        <v>0</v>
      </c>
      <c r="AL77" s="2">
        <f t="shared" si="5"/>
        <v>1</v>
      </c>
      <c r="AM77" s="3">
        <f t="shared" ref="AM77" si="825">(MAX(AL75,AL76,AL77) - AL77) / (IF(MAX(AL75,AL76,AL77) - MIN(AL75,AL76,AL77) &gt; 0, MAX(AL75,AL76,AL77) - MIN(AL75,AL76,AL77), 1))</f>
        <v>0</v>
      </c>
      <c r="AN77" s="2">
        <f t="shared" si="6"/>
        <v>1</v>
      </c>
      <c r="AO77" s="2">
        <f t="shared" ref="AO77" si="826">IF(MIN(AN75:AN77) - AN77 = 0, 1, 0)</f>
        <v>0</v>
      </c>
    </row>
    <row r="78" spans="1:41" s="4" customFormat="1" x14ac:dyDescent="0.3">
      <c r="A78" s="4" t="s">
        <v>81</v>
      </c>
      <c r="B78" s="4" t="s">
        <v>20</v>
      </c>
      <c r="C78" s="4" t="s">
        <v>21</v>
      </c>
      <c r="D78" s="4" t="s">
        <v>78</v>
      </c>
      <c r="E78" s="4" t="s">
        <v>22</v>
      </c>
      <c r="F78" s="4" t="s">
        <v>26</v>
      </c>
      <c r="G78" s="4" t="s">
        <v>24</v>
      </c>
      <c r="H78" s="4">
        <v>833</v>
      </c>
      <c r="I78" s="4">
        <f>(MAX(H78,H79) - H78) / (MAX(H78,H79) - MIN(H78,H79))</f>
        <v>1</v>
      </c>
      <c r="J78" s="4">
        <v>0</v>
      </c>
      <c r="K78" s="4">
        <f t="shared" ref="K78" si="827">(MAX(J78,J79,J80) - J78) / (IF(MAX(J78,J79,J80) - MIN(J78,J79,J80) &gt; 0, MAX(J78,J79,J80) - MIN(J78,J79,J80), 1))</f>
        <v>0</v>
      </c>
      <c r="L78" s="4">
        <v>0</v>
      </c>
      <c r="M78" s="4">
        <f t="shared" ref="M78" si="828">(MAX(L78,L79,L80) - L78) / (IF(MAX(L78,L79,L80) - MIN(L78,L79,L80) &gt; 0, MAX(L78,L79,L80) - MIN(L78,L79,L80), 1))</f>
        <v>0</v>
      </c>
      <c r="N78" s="4">
        <v>0</v>
      </c>
      <c r="O78" s="4">
        <f t="shared" ref="O78" si="829">(MAX(N78,N79,N80) - N78) / (IF(MAX(N78,N79,N80) - MIN(N78,N79,N80) &gt; 0, MAX(N78,N79,N80) - MIN(N78,N79,N80), 1))</f>
        <v>0</v>
      </c>
      <c r="P78" s="2">
        <f t="shared" si="2"/>
        <v>0</v>
      </c>
      <c r="Q78" s="4">
        <f t="shared" ref="Q78" si="830">(P78 - MIN(P78,P79,P80)) / (IF(MAX(P78,P79,P80) - MIN(P78,P79,P80) &gt; 0, MAX(P78,P79,P80) - MIN(P78,P79,P80), 1))</f>
        <v>0</v>
      </c>
      <c r="R78" s="4">
        <v>60</v>
      </c>
      <c r="S78" s="4">
        <f t="shared" ref="S78" si="831">(R78 - MIN(R78,R79,R80)) / (IF(MAX(R78,R79,R80) - MIN(R78,R79,R80) &gt; 0, MAX(R78,R79,R80) - MIN(R78,R79,R80), 1))</f>
        <v>0</v>
      </c>
      <c r="T78" s="4">
        <v>53</v>
      </c>
      <c r="U78" s="4">
        <f t="shared" ref="U78" si="832">(T78 - MIN(T78,T79,T80)) / (IF(MAX(T78,T79,T80) - MIN(T78,T79,T80) &gt; 0, MAX(T78,T79,T80) - MIN(T78,T79,T80), 1))</f>
        <v>0</v>
      </c>
      <c r="V78" s="4">
        <v>58</v>
      </c>
      <c r="W78" s="4">
        <f t="shared" ref="W78" si="833">(V78 - MIN(V78,V79,V80)) / (IF(MAX(V78,V79,V80) - MIN(V78,V79,V80) &gt; 0, MAX(V78,V79,V80) - MIN(V78,V79,V80), 1))</f>
        <v>0</v>
      </c>
      <c r="X78" s="2">
        <f t="shared" si="3"/>
        <v>0</v>
      </c>
      <c r="Y78" s="4">
        <f t="shared" ref="Y78" si="834">(X78 - MIN(X78,X79,X80)) / (IF(MAX(X78,X79,X80) - MIN(X78,X79,X80) &gt; 0, MAX(X78,X79,X80) - MIN(X78,X79,X80), 1))</f>
        <v>0</v>
      </c>
      <c r="Z78" s="4">
        <v>68.145275119999994</v>
      </c>
      <c r="AA78" s="4">
        <f t="shared" ref="AA78" si="835">(MAX(Z78,Z79,Z80) - Z78) / (IF(MAX(Z78,Z79,Z80) - MIN(Z78,Z79,Z80) &gt; 0, MAX(Z78,Z79,Z80) - MIN(Z78,Z79,Z80), 1))</f>
        <v>0</v>
      </c>
      <c r="AB78" s="4">
        <v>67.315604210000004</v>
      </c>
      <c r="AC78" s="4">
        <f t="shared" ref="AC78" si="836">(MAX(AB78,AB79,AB80) - AB78) / (IF(MAX(AB78,AB79,AB80) - MIN(AB78,AB79,AB80) &gt; 0, MAX(AB78,AB79,AB80) - MIN(AB78,AB79,AB80), 1))</f>
        <v>0</v>
      </c>
      <c r="AD78" s="4">
        <v>67.725786060000004</v>
      </c>
      <c r="AE78" s="4">
        <f t="shared" ref="AE78" si="837">(MAX(AD78,AD79,AD80) - AD78) / (IF(MAX(AD78,AD79,AD80) - MIN(AD78,AD79,AD80) &gt; 0, MAX(AD78,AD79,AD80) - MIN(AD78,AD79,AD80), 1))</f>
        <v>0</v>
      </c>
      <c r="AF78" s="2">
        <f t="shared" si="4"/>
        <v>0</v>
      </c>
      <c r="AG78" s="4">
        <f t="shared" ref="AG78" si="838">(AF78 - MIN(AF78,AF79,AF80)) / (IF(MAX(AF78,AF79,AF80) - MIN(AF78,AF79,AF80) &gt; 0, MAX(AF78,AF79,AF80) - MIN(AF78,AF79,AF80), 1))</f>
        <v>0</v>
      </c>
      <c r="AH78" s="4">
        <v>240048</v>
      </c>
      <c r="AI78" s="4">
        <f t="shared" ref="AI78" si="839">IF(ISNUMBER(AH78), (AH78 - MIN(AH78,AH79,AH80)) / (IF(MAX(AH78,AH79,AH80) - MIN(AH78,AH79,AH80) &gt; 0, MAX(AH78,AH79,AH80) - MIN(AH78,AH79,AH80), 1)), 0)</f>
        <v>0</v>
      </c>
      <c r="AJ78" s="4">
        <v>80016</v>
      </c>
      <c r="AK78" s="4">
        <f t="shared" ref="AK78" si="840">IF(ISNUMBER(AJ78), (AJ78 - MIN(AJ78,AJ79,AJ80)) / (IF(MAX(AJ78,AJ79,AJ80) - MIN(AJ78,AJ79,AJ80) &gt; 0, MAX(AJ78,AJ79,AJ80) - MIN(AJ78,AJ79,AJ80), 1)), 0)</f>
        <v>0</v>
      </c>
      <c r="AL78" s="2">
        <f t="shared" si="5"/>
        <v>0</v>
      </c>
      <c r="AM78" s="4">
        <f t="shared" ref="AM78" si="841">(MAX(AL78,AL79,AL80) - AL78) / (IF(MAX(AL78,AL79,AL80) - MIN(AL78,AL79,AL80) &gt; 0, MAX(AL78,AL79,AL80) - MIN(AL78,AL79,AL80), 1))</f>
        <v>1</v>
      </c>
      <c r="AN78" s="2">
        <f t="shared" si="6"/>
        <v>0.81</v>
      </c>
      <c r="AO78" s="2">
        <f t="shared" ref="AO78" si="842">IF(MIN(AN78:AN80) - AN78 = 0, 1, 0)</f>
        <v>0</v>
      </c>
    </row>
    <row r="79" spans="1:41" s="2" customFormat="1" x14ac:dyDescent="0.3">
      <c r="A79" s="2" t="s">
        <v>83</v>
      </c>
      <c r="B79" s="2" t="s">
        <v>20</v>
      </c>
      <c r="C79" s="2" t="s">
        <v>21</v>
      </c>
      <c r="D79" s="2" t="s">
        <v>78</v>
      </c>
      <c r="E79" s="2" t="s">
        <v>28</v>
      </c>
      <c r="F79" s="2" t="s">
        <v>26</v>
      </c>
      <c r="G79" s="2" t="s">
        <v>24</v>
      </c>
      <c r="H79" s="2">
        <v>1069</v>
      </c>
      <c r="I79" s="2">
        <f>(MAX(H78,H79) - H79) / (MAX(H78,H79) - MIN(H78,H79))</f>
        <v>0</v>
      </c>
      <c r="J79" s="2">
        <v>0</v>
      </c>
      <c r="K79" s="2">
        <f t="shared" ref="K79" si="843">(MAX(J78,J79,J80) - J79) / (IF(MAX(J78,J79,J80) - MIN(J78,J79,J80) &gt; 0, MAX(J78,J79,J80) - MIN(J78,J79,J80), 1))</f>
        <v>0</v>
      </c>
      <c r="L79" s="2">
        <v>0</v>
      </c>
      <c r="M79" s="2">
        <f t="shared" ref="M79" si="844">(MAX(L78,L79,L80) - L79) / (IF(MAX(L78,L79,L80) - MIN(L78,L79,L80) &gt; 0, MAX(L78,L79,L80) - MIN(L78,L79,L80), 1))</f>
        <v>0</v>
      </c>
      <c r="N79" s="2">
        <v>0</v>
      </c>
      <c r="O79" s="2">
        <f t="shared" ref="O79" si="845">(MAX(N78,N79,N80) - N79) / (IF(MAX(N78,N79,N80) - MIN(N78,N79,N80) &gt; 0, MAX(N78,N79,N80) - MIN(N78,N79,N80), 1))</f>
        <v>0</v>
      </c>
      <c r="P79" s="2">
        <f t="shared" si="2"/>
        <v>0</v>
      </c>
      <c r="Q79" s="2">
        <f t="shared" ref="Q79" si="846">(P79 - MIN(P78,P79,P80)) / (IF(MAX(P78,P79,P80) - MIN(P78,P79,P80) &gt; 0, MAX(P78,P79,P80) - MIN(P78,P79,P80), 1))</f>
        <v>0</v>
      </c>
      <c r="R79" s="2">
        <v>60</v>
      </c>
      <c r="S79" s="2">
        <f t="shared" ref="S79" si="847">(R79 - MIN(R78,R79,R80)) / (IF(MAX(R78,R79,R80) - MIN(R78,R79,R80) &gt; 0, MAX(R78,R79,R80) - MIN(R78,R79,R80), 1))</f>
        <v>0</v>
      </c>
      <c r="T79" s="2">
        <v>55</v>
      </c>
      <c r="U79" s="2">
        <f t="shared" ref="U79" si="848">(T79 - MIN(T78,T79,T80)) / (IF(MAX(T78,T79,T80) - MIN(T78,T79,T80) &gt; 0, MAX(T78,T79,T80) - MIN(T78,T79,T80), 1))</f>
        <v>1</v>
      </c>
      <c r="V79" s="2">
        <v>58</v>
      </c>
      <c r="W79" s="2">
        <f t="shared" ref="W79" si="849">(V79 - MIN(V78,V79,V80)) / (IF(MAX(V78,V79,V80) - MIN(V78,V79,V80) &gt; 0, MAX(V78,V79,V80) - MIN(V78,V79,V80), 1))</f>
        <v>0</v>
      </c>
      <c r="X79" s="2">
        <f t="shared" si="3"/>
        <v>0.33333333333333331</v>
      </c>
      <c r="Y79" s="2">
        <f t="shared" ref="Y79" si="850">(X79 - MIN(X78,X79,X80)) / (IF(MAX(X78,X79,X80) - MIN(X78,X79,X80) &gt; 0, MAX(X78,X79,X80) - MIN(X78,X79,X80), 1))</f>
        <v>1</v>
      </c>
      <c r="Z79" s="2">
        <v>67.870021820000005</v>
      </c>
      <c r="AA79" s="2">
        <f t="shared" ref="AA79" si="851">(MAX(Z78,Z79,Z80) - Z79) / (IF(MAX(Z78,Z79,Z80) - MIN(Z78,Z79,Z80) &gt; 0, MAX(Z78,Z79,Z80) - MIN(Z78,Z79,Z80), 1))</f>
        <v>1</v>
      </c>
      <c r="AB79" s="2">
        <v>66.252612110000001</v>
      </c>
      <c r="AC79" s="2">
        <f t="shared" ref="AC79" si="852">(MAX(AB78,AB79,AB80) - AB79) / (IF(MAX(AB78,AB79,AB80) - MIN(AB78,AB79,AB80) &gt; 0, MAX(AB78,AB79,AB80) - MIN(AB78,AB79,AB80), 1))</f>
        <v>1</v>
      </c>
      <c r="AD79" s="2">
        <v>67.073528440000004</v>
      </c>
      <c r="AE79" s="2">
        <f t="shared" ref="AE79" si="853">(MAX(AD78,AD79,AD80) - AD79) / (IF(MAX(AD78,AD79,AD80) - MIN(AD78,AD79,AD80) &gt; 0, MAX(AD78,AD79,AD80) - MIN(AD78,AD79,AD80), 1))</f>
        <v>1</v>
      </c>
      <c r="AF79" s="2">
        <f t="shared" si="4"/>
        <v>1</v>
      </c>
      <c r="AG79" s="2">
        <f t="shared" ref="AG79" si="854">(AF79 - MIN(AF78,AF79,AF80)) / (IF(MAX(AF78,AF79,AF80) - MIN(AF78,AF79,AF80) &gt; 0, MAX(AF78,AF79,AF80) - MIN(AF78,AF79,AF80), 1))</f>
        <v>1</v>
      </c>
      <c r="AH79" s="2">
        <v>240048</v>
      </c>
      <c r="AI79" s="2">
        <f t="shared" ref="AI79" si="855">IF(ISNUMBER(AH79), (AH79 - MIN(AH78,AH79,AH80)) / (IF(MAX(AH78,AH79,AH80) - MIN(AH78,AH79,AH80) &gt; 0, MAX(AH78,AH79,AH80) - MIN(AH78,AH79,AH80), 1)), 0)</f>
        <v>0</v>
      </c>
      <c r="AJ79" s="2">
        <v>80016</v>
      </c>
      <c r="AK79" s="2">
        <f t="shared" ref="AK79" si="856">IF(ISNUMBER(AJ79), (AJ79 - MIN(AJ78,AJ79,AJ80)) / (IF(MAX(AJ78,AJ79,AJ80) - MIN(AJ78,AJ79,AJ80) &gt; 0, MAX(AJ78,AJ79,AJ80) - MIN(AJ78,AJ79,AJ80), 1)), 0)</f>
        <v>0</v>
      </c>
      <c r="AL79" s="2">
        <f t="shared" si="5"/>
        <v>0</v>
      </c>
      <c r="AM79" s="2">
        <f t="shared" ref="AM79" si="857">(MAX(AL78,AL79,AL80) - AL79) / (IF(MAX(AL78,AL79,AL80) - MIN(AL78,AL79,AL80) &gt; 0, MAX(AL78,AL79,AL80) - MIN(AL78,AL79,AL80), 1))</f>
        <v>1</v>
      </c>
      <c r="AN79" s="2">
        <f t="shared" si="6"/>
        <v>0.33</v>
      </c>
      <c r="AO79" s="2">
        <f t="shared" ref="AO79" si="858">IF(MIN(AN78:AN80) - AN79 = 0, 1, 0)</f>
        <v>1</v>
      </c>
    </row>
    <row r="80" spans="1:41" s="3" customFormat="1" x14ac:dyDescent="0.3">
      <c r="A80" s="3" t="s">
        <v>79</v>
      </c>
      <c r="B80" s="3" t="s">
        <v>6</v>
      </c>
      <c r="C80" s="3" t="s">
        <v>21</v>
      </c>
      <c r="D80" s="3" t="s">
        <v>78</v>
      </c>
      <c r="E80" s="3" t="s">
        <v>31</v>
      </c>
      <c r="F80" s="3" t="s">
        <v>26</v>
      </c>
      <c r="G80" s="3" t="s">
        <v>32</v>
      </c>
      <c r="H80" s="3" t="s">
        <v>24</v>
      </c>
      <c r="J80" s="3" t="s">
        <v>24</v>
      </c>
      <c r="K80" s="3" t="e">
        <f t="shared" ref="K80" si="859">(MAX(J78,J79,J80) - J80) / (IF(MAX(J78,J79,J80) - MIN(J78,J79,J80) &gt; 0, MAX(J78,J79,J80) - MIN(J78,J79,J80), 1))</f>
        <v>#VALUE!</v>
      </c>
      <c r="L80" s="3" t="s">
        <v>24</v>
      </c>
      <c r="M80" s="3" t="e">
        <f t="shared" ref="M80" si="860">(MAX(L78,L79,L80) - L80) / (IF(MAX(L78,L79,L80) - MIN(L78,L79,L80) &gt; 0, MAX(L78,L79,L80) - MIN(L78,L79,L80), 1))</f>
        <v>#VALUE!</v>
      </c>
      <c r="N80" s="3" t="s">
        <v>24</v>
      </c>
      <c r="O80" s="3" t="e">
        <f t="shared" ref="O80" si="861">(MAX(N78,N79,N80) - N80) / (IF(MAX(N78,N79,N80) - MIN(N78,N79,N80) &gt; 0, MAX(N78,N79,N80) - MIN(N78,N79,N80), 1))</f>
        <v>#VALUE!</v>
      </c>
      <c r="P80" s="2">
        <f t="shared" si="2"/>
        <v>0</v>
      </c>
      <c r="Q80" s="3">
        <f t="shared" ref="Q80" si="862">(P80 - MIN(P78,P79,P80)) / (IF(MAX(P78,P79,P80) - MIN(P78,P79,P80) &gt; 0, MAX(P78,P79,P80) - MIN(P78,P79,P80), 1))</f>
        <v>0</v>
      </c>
      <c r="R80" s="3" t="s">
        <v>24</v>
      </c>
      <c r="S80" s="3" t="e">
        <f t="shared" ref="S80" si="863">(R80 - MIN(R78,R79,R80)) / (IF(MAX(R78,R79,R80) - MIN(R78,R79,R80) &gt; 0, MAX(R78,R79,R80) - MIN(R78,R79,R80), 1))</f>
        <v>#VALUE!</v>
      </c>
      <c r="T80" s="3" t="s">
        <v>24</v>
      </c>
      <c r="U80" s="3" t="e">
        <f t="shared" ref="U80" si="864">(T80 - MIN(T78,T79,T80)) / (IF(MAX(T78,T79,T80) - MIN(T78,T79,T80) &gt; 0, MAX(T78,T79,T80) - MIN(T78,T79,T80), 1))</f>
        <v>#VALUE!</v>
      </c>
      <c r="V80" s="3" t="s">
        <v>24</v>
      </c>
      <c r="W80" s="3" t="e">
        <f t="shared" ref="W80" si="865">(V80 - MIN(V78,V79,V80)) / (IF(MAX(V78,V79,V80) - MIN(V78,V79,V80) &gt; 0, MAX(V78,V79,V80) - MIN(V78,V79,V80), 1))</f>
        <v>#VALUE!</v>
      </c>
      <c r="X80" s="2">
        <f t="shared" si="3"/>
        <v>0</v>
      </c>
      <c r="Y80" s="3">
        <f t="shared" ref="Y80" si="866">(X80 - MIN(X78,X79,X80)) / (IF(MAX(X78,X79,X80) - MIN(X78,X79,X80) &gt; 0, MAX(X78,X79,X80) - MIN(X78,X79,X80), 1))</f>
        <v>0</v>
      </c>
      <c r="Z80" s="3" t="s">
        <v>24</v>
      </c>
      <c r="AA80" s="3" t="e">
        <f t="shared" ref="AA80" si="867">(MAX(Z78,Z79,Z80) - Z80) / (IF(MAX(Z78,Z79,Z80) - MIN(Z78,Z79,Z80) &gt; 0, MAX(Z78,Z79,Z80) - MIN(Z78,Z79,Z80), 1))</f>
        <v>#VALUE!</v>
      </c>
      <c r="AB80" s="3" t="s">
        <v>24</v>
      </c>
      <c r="AC80" s="3" t="e">
        <f t="shared" ref="AC80" si="868">(MAX(AB78,AB79,AB80) - AB80) / (IF(MAX(AB78,AB79,AB80) - MIN(AB78,AB79,AB80) &gt; 0, MAX(AB78,AB79,AB80) - MIN(AB78,AB79,AB80), 1))</f>
        <v>#VALUE!</v>
      </c>
      <c r="AD80" s="3" t="s">
        <v>24</v>
      </c>
      <c r="AE80" s="3" t="e">
        <f t="shared" ref="AE80" si="869">(MAX(AD78,AD79,AD80) - AD80) / (IF(MAX(AD78,AD79,AD80) - MIN(AD78,AD79,AD80) &gt; 0, MAX(AD78,AD79,AD80) - MIN(AD78,AD79,AD80), 1))</f>
        <v>#VALUE!</v>
      </c>
      <c r="AF80" s="2">
        <f t="shared" si="4"/>
        <v>0</v>
      </c>
      <c r="AG80" s="3">
        <f t="shared" ref="AG80" si="870">(AF80 - MIN(AF78,AF79,AF80)) / (IF(MAX(AF78,AF79,AF80) - MIN(AF78,AF79,AF80) &gt; 0, MAX(AF78,AF79,AF80) - MIN(AF78,AF79,AF80), 1))</f>
        <v>0</v>
      </c>
      <c r="AH80" s="3" t="s">
        <v>24</v>
      </c>
      <c r="AI80" s="3">
        <f t="shared" ref="AI80" si="871">IF(ISNUMBER(AH80), (AH80 - MIN(AH78,AH79,AH80)) / (IF(MAX(AH78,AH79,AH80) - MIN(AH78,AH79,AH80) &gt; 0, MAX(AH78,AH79,AH80) - MIN(AH78,AH79,AH80), 1)), 0)</f>
        <v>0</v>
      </c>
      <c r="AJ80" s="3" t="s">
        <v>24</v>
      </c>
      <c r="AK80" s="3">
        <f t="shared" ref="AK80" si="872">IF(ISNUMBER(AJ80), (AJ80 - MIN(AJ78,AJ79,AJ80)) / (IF(MAX(AJ78,AJ79,AJ80) - MIN(AJ78,AJ79,AJ80) &gt; 0, MAX(AJ78,AJ79,AJ80) - MIN(AJ78,AJ79,AJ80), 1)), 0)</f>
        <v>0</v>
      </c>
      <c r="AL80" s="2">
        <f t="shared" si="5"/>
        <v>1</v>
      </c>
      <c r="AM80" s="3">
        <f t="shared" ref="AM80" si="873">(MAX(AL78,AL79,AL80) - AL80) / (IF(MAX(AL78,AL79,AL80) - MIN(AL78,AL79,AL80) &gt; 0, MAX(AL78,AL79,AL80) - MIN(AL78,AL79,AL80), 1))</f>
        <v>0</v>
      </c>
      <c r="AN80" s="2">
        <f t="shared" si="6"/>
        <v>1</v>
      </c>
      <c r="AO80" s="2">
        <f t="shared" ref="AO80" si="874">IF(MIN(AN78:AN80) - AN80 = 0, 1, 0)</f>
        <v>0</v>
      </c>
    </row>
    <row r="81" spans="1:41" s="4" customFormat="1" x14ac:dyDescent="0.3">
      <c r="A81" s="4" t="s">
        <v>25</v>
      </c>
      <c r="B81" s="4" t="s">
        <v>20</v>
      </c>
      <c r="C81" s="4" t="s">
        <v>21</v>
      </c>
      <c r="D81" s="4" t="s">
        <v>228</v>
      </c>
      <c r="E81" s="4" t="s">
        <v>22</v>
      </c>
      <c r="F81" s="4" t="s">
        <v>26</v>
      </c>
      <c r="G81" s="4" t="s">
        <v>24</v>
      </c>
      <c r="H81" s="4">
        <v>3008</v>
      </c>
      <c r="I81" s="4">
        <f>(MAX(H81,H82) - H81) / (MAX(H81,H82) - MIN(H81,H82))</f>
        <v>0</v>
      </c>
      <c r="J81" s="4">
        <v>0</v>
      </c>
      <c r="K81" s="4">
        <f t="shared" ref="K81" si="875">(MAX(J81,J82,J83) - J81) / (IF(MAX(J81,J82,J83) - MIN(J81,J82,J83) &gt; 0, MAX(J81,J82,J83) - MIN(J81,J82,J83), 1))</f>
        <v>1</v>
      </c>
      <c r="L81" s="4">
        <v>0</v>
      </c>
      <c r="M81" s="4">
        <f t="shared" ref="M81" si="876">(MAX(L81,L82,L83) - L81) / (IF(MAX(L81,L82,L83) - MIN(L81,L82,L83) &gt; 0, MAX(L81,L82,L83) - MIN(L81,L82,L83), 1))</f>
        <v>0</v>
      </c>
      <c r="N81" s="4">
        <v>0</v>
      </c>
      <c r="O81" s="4">
        <f t="shared" ref="O81" si="877">(MAX(N81,N82,N83) - N81) / (IF(MAX(N81,N82,N83) - MIN(N81,N82,N83) &gt; 0, MAX(N81,N82,N83) - MIN(N81,N82,N83), 1))</f>
        <v>0</v>
      </c>
      <c r="P81" s="2">
        <f t="shared" si="2"/>
        <v>0.33333333333333331</v>
      </c>
      <c r="Q81" s="4">
        <f t="shared" ref="Q81" si="878">(P81 - MIN(P81,P82,P83)) / (IF(MAX(P81,P82,P83) - MIN(P81,P82,P83) &gt; 0, MAX(P81,P82,P83) - MIN(P81,P82,P83), 1))</f>
        <v>1</v>
      </c>
      <c r="R81" s="4">
        <v>60</v>
      </c>
      <c r="S81" s="4">
        <f t="shared" ref="S81" si="879">(R81 - MIN(R81,R82,R83)) / (IF(MAX(R81,R82,R83) - MIN(R81,R82,R83) &gt; 0, MAX(R81,R82,R83) - MIN(R81,R82,R83), 1))</f>
        <v>0</v>
      </c>
      <c r="T81" s="4">
        <v>60</v>
      </c>
      <c r="U81" s="4">
        <f t="shared" ref="U81" si="880">(T81 - MIN(T81,T82,T83)) / (IF(MAX(T81,T82,T83) - MIN(T81,T82,T83) &gt; 0, MAX(T81,T82,T83) - MIN(T81,T82,T83), 1))</f>
        <v>1</v>
      </c>
      <c r="V81" s="4">
        <v>60</v>
      </c>
      <c r="W81" s="4">
        <f t="shared" ref="W81" si="881">(V81 - MIN(V81,V82,V83)) / (IF(MAX(V81,V82,V83) - MIN(V81,V82,V83) &gt; 0, MAX(V81,V82,V83) - MIN(V81,V82,V83), 1))</f>
        <v>1</v>
      </c>
      <c r="X81" s="2">
        <f t="shared" si="3"/>
        <v>0.66666666666666663</v>
      </c>
      <c r="Y81" s="4">
        <f t="shared" ref="Y81" si="882">(X81 - MIN(X81,X82,X83)) / (IF(MAX(X81,X82,X83) - MIN(X81,X82,X83) &gt; 0, MAX(X81,X82,X83) - MIN(X81,X82,X83), 1))</f>
        <v>1</v>
      </c>
      <c r="Z81" s="4">
        <v>67.150843620000003</v>
      </c>
      <c r="AA81" s="4">
        <f t="shared" ref="AA81" si="883">(MAX(Z81,Z82,Z83) - Z81) / (IF(MAX(Z81,Z82,Z83) - MIN(Z81,Z82,Z83) &gt; 0, MAX(Z81,Z82,Z83) - MIN(Z81,Z82,Z83), 1))</f>
        <v>1</v>
      </c>
      <c r="AB81" s="4">
        <v>66.436426159999996</v>
      </c>
      <c r="AC81" s="4">
        <f t="shared" ref="AC81" si="884">(MAX(AB81,AB82,AB83) - AB81) / (IF(MAX(AB81,AB82,AB83) - MIN(AB81,AB82,AB83) &gt; 0, MAX(AB81,AB82,AB83) - MIN(AB81,AB82,AB83), 1))</f>
        <v>0</v>
      </c>
      <c r="AD81" s="4">
        <v>66.792654540000001</v>
      </c>
      <c r="AE81" s="4">
        <f t="shared" ref="AE81" si="885">(MAX(AD81,AD82,AD83) - AD81) / (IF(MAX(AD81,AD82,AD83) - MIN(AD81,AD82,AD83) &gt; 0, MAX(AD81,AD82,AD83) - MIN(AD81,AD82,AD83), 1))</f>
        <v>1</v>
      </c>
      <c r="AF81" s="2">
        <f t="shared" si="4"/>
        <v>0.66666666666666663</v>
      </c>
      <c r="AG81" s="4">
        <f t="shared" ref="AG81" si="886">(AF81 - MIN(AF81,AF82,AF83)) / (IF(MAX(AF81,AF82,AF83) - MIN(AF81,AF82,AF83) &gt; 0, MAX(AF81,AF82,AF83) - MIN(AF81,AF82,AF83), 1))</f>
        <v>1</v>
      </c>
      <c r="AH81" s="4">
        <v>240048</v>
      </c>
      <c r="AI81" s="4">
        <f t="shared" ref="AI81" si="887">IF(ISNUMBER(AH81), (AH81 - MIN(AH81,AH82,AH83)) / (IF(MAX(AH81,AH82,AH83) - MIN(AH81,AH82,AH83) &gt; 0, MAX(AH81,AH82,AH83) - MIN(AH81,AH82,AH83), 1)), 0)</f>
        <v>0</v>
      </c>
      <c r="AJ81" s="4">
        <v>80016</v>
      </c>
      <c r="AK81" s="4">
        <f t="shared" ref="AK81" si="888">IF(ISNUMBER(AJ81), (AJ81 - MIN(AJ81,AJ82,AJ83)) / (IF(MAX(AJ81,AJ82,AJ83) - MIN(AJ81,AJ82,AJ83) &gt; 0, MAX(AJ81,AJ82,AJ83) - MIN(AJ81,AJ82,AJ83), 1)), 0)</f>
        <v>0</v>
      </c>
      <c r="AL81" s="2">
        <f t="shared" si="5"/>
        <v>0</v>
      </c>
      <c r="AM81" s="4">
        <f t="shared" ref="AM81" si="889">(MAX(AL81,AL82,AL83) - AL81) / (IF(MAX(AL81,AL82,AL83) - MIN(AL81,AL82,AL83) &gt; 0, MAX(AL81,AL82,AL83) - MIN(AL81,AL82,AL83), 1))</f>
        <v>1</v>
      </c>
      <c r="AN81" s="2">
        <f t="shared" si="6"/>
        <v>0.06</v>
      </c>
      <c r="AO81" s="2">
        <f t="shared" ref="AO81" si="890">IF(MIN(AN81:AN83) - AN81 = 0, 1, 0)</f>
        <v>1</v>
      </c>
    </row>
    <row r="82" spans="1:41" s="2" customFormat="1" x14ac:dyDescent="0.3">
      <c r="A82" s="2" t="s">
        <v>29</v>
      </c>
      <c r="B82" s="2" t="s">
        <v>20</v>
      </c>
      <c r="C82" s="2" t="s">
        <v>21</v>
      </c>
      <c r="D82" s="2" t="s">
        <v>228</v>
      </c>
      <c r="E82" s="2" t="s">
        <v>28</v>
      </c>
      <c r="F82" s="2" t="s">
        <v>26</v>
      </c>
      <c r="G82" s="2" t="s">
        <v>24</v>
      </c>
      <c r="H82" s="2">
        <v>2417</v>
      </c>
      <c r="I82" s="2">
        <f>(MAX(H81,H82) - H82) / (MAX(H81,H82) - MIN(H81,H82))</f>
        <v>1</v>
      </c>
      <c r="J82" s="2">
        <v>1</v>
      </c>
      <c r="K82" s="2">
        <f t="shared" ref="K82" si="891">(MAX(J81,J82,J83) - J82) / (IF(MAX(J81,J82,J83) - MIN(J81,J82,J83) &gt; 0, MAX(J81,J82,J83) - MIN(J81,J82,J83), 1))</f>
        <v>0</v>
      </c>
      <c r="L82" s="2">
        <v>0</v>
      </c>
      <c r="M82" s="2">
        <f t="shared" ref="M82" si="892">(MAX(L81,L82,L83) - L82) / (IF(MAX(L81,L82,L83) - MIN(L81,L82,L83) &gt; 0, MAX(L81,L82,L83) - MIN(L81,L82,L83), 1))</f>
        <v>0</v>
      </c>
      <c r="N82" s="2">
        <v>0</v>
      </c>
      <c r="O82" s="2">
        <f t="shared" ref="O82" si="893">(MAX(N81,N82,N83) - N82) / (IF(MAX(N81,N82,N83) - MIN(N81,N82,N83) &gt; 0, MAX(N81,N82,N83) - MIN(N81,N82,N83), 1))</f>
        <v>0</v>
      </c>
      <c r="P82" s="2">
        <f t="shared" si="2"/>
        <v>0</v>
      </c>
      <c r="Q82" s="2">
        <f t="shared" ref="Q82" si="894">(P82 - MIN(P81,P82,P83)) / (IF(MAX(P81,P82,P83) - MIN(P81,P82,P83) &gt; 0, MAX(P81,P82,P83) - MIN(P81,P82,P83), 1))</f>
        <v>0</v>
      </c>
      <c r="R82" s="2">
        <v>60</v>
      </c>
      <c r="S82" s="2">
        <f t="shared" ref="S82" si="895">(R82 - MIN(R81,R82,R83)) / (IF(MAX(R81,R82,R83) - MIN(R81,R82,R83) &gt; 0, MAX(R81,R82,R83) - MIN(R81,R82,R83), 1))</f>
        <v>0</v>
      </c>
      <c r="T82" s="2">
        <v>53</v>
      </c>
      <c r="U82" s="2">
        <f t="shared" ref="U82" si="896">(T82 - MIN(T81,T82,T83)) / (IF(MAX(T81,T82,T83) - MIN(T81,T82,T83) &gt; 0, MAX(T81,T82,T83) - MIN(T81,T82,T83), 1))</f>
        <v>0</v>
      </c>
      <c r="V82" s="2">
        <v>57</v>
      </c>
      <c r="W82" s="2">
        <f t="shared" ref="W82" si="897">(V82 - MIN(V81,V82,V83)) / (IF(MAX(V81,V82,V83) - MIN(V81,V82,V83) &gt; 0, MAX(V81,V82,V83) - MIN(V81,V82,V83), 1))</f>
        <v>0</v>
      </c>
      <c r="X82" s="2">
        <f t="shared" si="3"/>
        <v>0</v>
      </c>
      <c r="Y82" s="2">
        <f t="shared" ref="Y82" si="898">(X82 - MIN(X81,X82,X83)) / (IF(MAX(X81,X82,X83) - MIN(X81,X82,X83) &gt; 0, MAX(X81,X82,X83) - MIN(X81,X82,X83), 1))</f>
        <v>0</v>
      </c>
      <c r="Z82" s="2">
        <v>116.13826752</v>
      </c>
      <c r="AA82" s="2">
        <f t="shared" ref="AA82" si="899">(MAX(Z81,Z82,Z83) - Z82) / (IF(MAX(Z81,Z82,Z83) - MIN(Z81,Z82,Z83) &gt; 0, MAX(Z81,Z82,Z83) - MIN(Z81,Z82,Z83), 1))</f>
        <v>0</v>
      </c>
      <c r="AB82" s="2">
        <v>48.94678974</v>
      </c>
      <c r="AC82" s="2">
        <f t="shared" ref="AC82" si="900">(MAX(AB81,AB82,AB83) - AB82) / (IF(MAX(AB81,AB82,AB83) - MIN(AB81,AB82,AB83) &gt; 0, MAX(AB81,AB82,AB83) - MIN(AB81,AB82,AB83), 1))</f>
        <v>1</v>
      </c>
      <c r="AD82" s="2">
        <v>101.39627867999999</v>
      </c>
      <c r="AE82" s="2">
        <f t="shared" ref="AE82" si="901">(MAX(AD81,AD82,AD83) - AD82) / (IF(MAX(AD81,AD82,AD83) - MIN(AD81,AD82,AD83) &gt; 0, MAX(AD81,AD82,AD83) - MIN(AD81,AD82,AD83), 1))</f>
        <v>0</v>
      </c>
      <c r="AF82" s="2">
        <f t="shared" si="4"/>
        <v>0.33333333333333331</v>
      </c>
      <c r="AG82" s="2">
        <f t="shared" ref="AG82" si="902">(AF82 - MIN(AF81,AF82,AF83)) / (IF(MAX(AF81,AF82,AF83) - MIN(AF81,AF82,AF83) &gt; 0, MAX(AF81,AF82,AF83) - MIN(AF81,AF82,AF83), 1))</f>
        <v>0.5</v>
      </c>
      <c r="AH82" s="2">
        <v>240048</v>
      </c>
      <c r="AI82" s="2">
        <f t="shared" ref="AI82" si="903">IF(ISNUMBER(AH82), (AH82 - MIN(AH81,AH82,AH83)) / (IF(MAX(AH81,AH82,AH83) - MIN(AH81,AH82,AH83) &gt; 0, MAX(AH81,AH82,AH83) - MIN(AH81,AH82,AH83), 1)), 0)</f>
        <v>0</v>
      </c>
      <c r="AJ82" s="2">
        <v>80016</v>
      </c>
      <c r="AK82" s="2">
        <f t="shared" ref="AK82" si="904">IF(ISNUMBER(AJ82), (AJ82 - MIN(AJ81,AJ82,AJ83)) / (IF(MAX(AJ81,AJ82,AJ83) - MIN(AJ81,AJ82,AJ83) &gt; 0, MAX(AJ81,AJ82,AJ83) - MIN(AJ81,AJ82,AJ83), 1)), 0)</f>
        <v>0</v>
      </c>
      <c r="AL82" s="2">
        <f t="shared" si="5"/>
        <v>0</v>
      </c>
      <c r="AM82" s="2">
        <f t="shared" ref="AM82" si="905">(MAX(AL81,AL82,AL83) - AL82) / (IF(MAX(AL81,AL82,AL83) - MIN(AL81,AL82,AL83) &gt; 0, MAX(AL81,AL82,AL83) - MIN(AL81,AL82,AL83), 1))</f>
        <v>1</v>
      </c>
      <c r="AN82" s="2">
        <f t="shared" si="6"/>
        <v>0.67500000000000004</v>
      </c>
      <c r="AO82" s="2">
        <f t="shared" ref="AO82" si="906">IF(MIN(AN81:AN83) - AN82 = 0, 1, 0)</f>
        <v>0</v>
      </c>
    </row>
    <row r="83" spans="1:41" s="3" customFormat="1" x14ac:dyDescent="0.3">
      <c r="A83" s="3" t="s">
        <v>33</v>
      </c>
      <c r="B83" s="3" t="s">
        <v>6</v>
      </c>
      <c r="C83" s="3" t="s">
        <v>21</v>
      </c>
      <c r="D83" s="3" t="s">
        <v>228</v>
      </c>
      <c r="E83" s="3" t="s">
        <v>31</v>
      </c>
      <c r="F83" s="3" t="s">
        <v>26</v>
      </c>
      <c r="G83" s="3" t="s">
        <v>32</v>
      </c>
      <c r="H83" s="3" t="s">
        <v>24</v>
      </c>
      <c r="J83" s="3" t="s">
        <v>24</v>
      </c>
      <c r="K83" s="3" t="e">
        <f t="shared" ref="K83" si="907">(MAX(J81,J82,J83) - J83) / (IF(MAX(J81,J82,J83) - MIN(J81,J82,J83) &gt; 0, MAX(J81,J82,J83) - MIN(J81,J82,J83), 1))</f>
        <v>#VALUE!</v>
      </c>
      <c r="L83" s="3" t="s">
        <v>24</v>
      </c>
      <c r="M83" s="3" t="e">
        <f t="shared" ref="M83" si="908">(MAX(L81,L82,L83) - L83) / (IF(MAX(L81,L82,L83) - MIN(L81,L82,L83) &gt; 0, MAX(L81,L82,L83) - MIN(L81,L82,L83), 1))</f>
        <v>#VALUE!</v>
      </c>
      <c r="N83" s="3" t="s">
        <v>24</v>
      </c>
      <c r="O83" s="3" t="e">
        <f t="shared" ref="O83" si="909">(MAX(N81,N82,N83) - N83) / (IF(MAX(N81,N82,N83) - MIN(N81,N82,N83) &gt; 0, MAX(N81,N82,N83) - MIN(N81,N82,N83), 1))</f>
        <v>#VALUE!</v>
      </c>
      <c r="P83" s="2">
        <f t="shared" si="2"/>
        <v>0</v>
      </c>
      <c r="Q83" s="3">
        <f t="shared" ref="Q83" si="910">(P83 - MIN(P81,P82,P83)) / (IF(MAX(P81,P82,P83) - MIN(P81,P82,P83) &gt; 0, MAX(P81,P82,P83) - MIN(P81,P82,P83), 1))</f>
        <v>0</v>
      </c>
      <c r="R83" s="3" t="s">
        <v>24</v>
      </c>
      <c r="S83" s="3" t="e">
        <f t="shared" ref="S83" si="911">(R83 - MIN(R81,R82,R83)) / (IF(MAX(R81,R82,R83) - MIN(R81,R82,R83) &gt; 0, MAX(R81,R82,R83) - MIN(R81,R82,R83), 1))</f>
        <v>#VALUE!</v>
      </c>
      <c r="T83" s="3" t="s">
        <v>24</v>
      </c>
      <c r="U83" s="3" t="e">
        <f t="shared" ref="U83" si="912">(T83 - MIN(T81,T82,T83)) / (IF(MAX(T81,T82,T83) - MIN(T81,T82,T83) &gt; 0, MAX(T81,T82,T83) - MIN(T81,T82,T83), 1))</f>
        <v>#VALUE!</v>
      </c>
      <c r="V83" s="3" t="s">
        <v>24</v>
      </c>
      <c r="W83" s="3" t="e">
        <f t="shared" ref="W83" si="913">(V83 - MIN(V81,V82,V83)) / (IF(MAX(V81,V82,V83) - MIN(V81,V82,V83) &gt; 0, MAX(V81,V82,V83) - MIN(V81,V82,V83), 1))</f>
        <v>#VALUE!</v>
      </c>
      <c r="X83" s="2">
        <f t="shared" si="3"/>
        <v>0</v>
      </c>
      <c r="Y83" s="3">
        <f t="shared" ref="Y83" si="914">(X83 - MIN(X81,X82,X83)) / (IF(MAX(X81,X82,X83) - MIN(X81,X82,X83) &gt; 0, MAX(X81,X82,X83) - MIN(X81,X82,X83), 1))</f>
        <v>0</v>
      </c>
      <c r="Z83" s="3" t="s">
        <v>24</v>
      </c>
      <c r="AA83" s="3" t="e">
        <f t="shared" ref="AA83" si="915">(MAX(Z81,Z82,Z83) - Z83) / (IF(MAX(Z81,Z82,Z83) - MIN(Z81,Z82,Z83) &gt; 0, MAX(Z81,Z82,Z83) - MIN(Z81,Z82,Z83), 1))</f>
        <v>#VALUE!</v>
      </c>
      <c r="AB83" s="3" t="s">
        <v>24</v>
      </c>
      <c r="AC83" s="3" t="e">
        <f t="shared" ref="AC83" si="916">(MAX(AB81,AB82,AB83) - AB83) / (IF(MAX(AB81,AB82,AB83) - MIN(AB81,AB82,AB83) &gt; 0, MAX(AB81,AB82,AB83) - MIN(AB81,AB82,AB83), 1))</f>
        <v>#VALUE!</v>
      </c>
      <c r="AD83" s="3" t="s">
        <v>24</v>
      </c>
      <c r="AE83" s="3" t="e">
        <f t="shared" ref="AE83" si="917">(MAX(AD81,AD82,AD83) - AD83) / (IF(MAX(AD81,AD82,AD83) - MIN(AD81,AD82,AD83) &gt; 0, MAX(AD81,AD82,AD83) - MIN(AD81,AD82,AD83), 1))</f>
        <v>#VALUE!</v>
      </c>
      <c r="AF83" s="2">
        <f t="shared" si="4"/>
        <v>0</v>
      </c>
      <c r="AG83" s="3">
        <f t="shared" ref="AG83" si="918">(AF83 - MIN(AF81,AF82,AF83)) / (IF(MAX(AF81,AF82,AF83) - MIN(AF81,AF82,AF83) &gt; 0, MAX(AF81,AF82,AF83) - MIN(AF81,AF82,AF83), 1))</f>
        <v>0</v>
      </c>
      <c r="AH83" s="3" t="s">
        <v>24</v>
      </c>
      <c r="AI83" s="3">
        <f t="shared" ref="AI83" si="919">IF(ISNUMBER(AH83), (AH83 - MIN(AH81,AH82,AH83)) / (IF(MAX(AH81,AH82,AH83) - MIN(AH81,AH82,AH83) &gt; 0, MAX(AH81,AH82,AH83) - MIN(AH81,AH82,AH83), 1)), 0)</f>
        <v>0</v>
      </c>
      <c r="AJ83" s="3" t="s">
        <v>24</v>
      </c>
      <c r="AK83" s="3">
        <f t="shared" ref="AK83" si="920">IF(ISNUMBER(AJ83), (AJ83 - MIN(AJ81,AJ82,AJ83)) / (IF(MAX(AJ81,AJ82,AJ83) - MIN(AJ81,AJ82,AJ83) &gt; 0, MAX(AJ81,AJ82,AJ83) - MIN(AJ81,AJ82,AJ83), 1)), 0)</f>
        <v>0</v>
      </c>
      <c r="AL83" s="2">
        <f t="shared" si="5"/>
        <v>1</v>
      </c>
      <c r="AM83" s="3">
        <f t="shared" ref="AM83" si="921">(MAX(AL81,AL82,AL83) - AL83) / (IF(MAX(AL81,AL82,AL83) - MIN(AL81,AL82,AL83) &gt; 0, MAX(AL81,AL82,AL83) - MIN(AL81,AL82,AL83), 1))</f>
        <v>0</v>
      </c>
      <c r="AN83" s="2">
        <f t="shared" si="6"/>
        <v>1</v>
      </c>
      <c r="AO83" s="2">
        <f t="shared" ref="AO83" si="922">IF(MIN(AN81:AN83) - AN83 = 0, 1, 0)</f>
        <v>0</v>
      </c>
    </row>
    <row r="84" spans="1:41" s="4" customFormat="1" x14ac:dyDescent="0.3">
      <c r="A84" s="4" t="s">
        <v>174</v>
      </c>
      <c r="B84" s="4" t="s">
        <v>20</v>
      </c>
      <c r="C84" s="4" t="s">
        <v>21</v>
      </c>
      <c r="D84" s="4" t="s">
        <v>173</v>
      </c>
      <c r="E84" s="4" t="s">
        <v>22</v>
      </c>
      <c r="F84" s="4" t="s">
        <v>26</v>
      </c>
      <c r="G84" s="4" t="s">
        <v>24</v>
      </c>
      <c r="H84" s="4">
        <v>1744</v>
      </c>
      <c r="I84" s="4">
        <f>(MAX(H84,H85,H86) - H84) / (MAX(H84,H85,H86) - MIN(H84,H85,H86))</f>
        <v>0</v>
      </c>
      <c r="J84" s="4">
        <v>0</v>
      </c>
      <c r="K84" s="4">
        <f t="shared" ref="K84" si="923">(MAX(J84,J85,J86) - J84) / (IF(MAX(J84,J85,J86) - MIN(J84,J85,J86) &gt; 0, MAX(J84,J85,J86) - MIN(J84,J85,J86), 1))</f>
        <v>1</v>
      </c>
      <c r="L84" s="4">
        <v>0</v>
      </c>
      <c r="M84" s="4">
        <f t="shared" ref="M84" si="924">(MAX(L84,L85,L86) - L84) / (IF(MAX(L84,L85,L86) - MIN(L84,L85,L86) &gt; 0, MAX(L84,L85,L86) - MIN(L84,L85,L86), 1))</f>
        <v>0</v>
      </c>
      <c r="N84" s="4">
        <v>0</v>
      </c>
      <c r="O84" s="4">
        <f t="shared" ref="O84" si="925">(MAX(N84,N85,N86) - N84) / (IF(MAX(N84,N85,N86) - MIN(N84,N85,N86) &gt; 0, MAX(N84,N85,N86) - MIN(N84,N85,N86), 1))</f>
        <v>0</v>
      </c>
      <c r="P84" s="2">
        <f t="shared" si="2"/>
        <v>0.33333333333333331</v>
      </c>
      <c r="Q84" s="4">
        <f t="shared" ref="Q84" si="926">(P84 - MIN(P84,P85,P86)) / (IF(MAX(P84,P85,P86) - MIN(P84,P85,P86) &gt; 0, MAX(P84,P85,P86) - MIN(P84,P85,P86), 1))</f>
        <v>1</v>
      </c>
      <c r="R84" s="4">
        <v>60</v>
      </c>
      <c r="S84" s="4">
        <f t="shared" ref="S84" si="927">(R84 - MIN(R84,R85,R86)) / (IF(MAX(R84,R85,R86) - MIN(R84,R85,R86) &gt; 0, MAX(R84,R85,R86) - MIN(R84,R85,R86), 1))</f>
        <v>0</v>
      </c>
      <c r="T84" s="4">
        <v>60</v>
      </c>
      <c r="U84" s="4">
        <f t="shared" ref="U84" si="928">(T84 - MIN(T84,T85,T86)) / (IF(MAX(T84,T85,T86) - MIN(T84,T85,T86) &gt; 0, MAX(T84,T85,T86) - MIN(T84,T85,T86), 1))</f>
        <v>1</v>
      </c>
      <c r="V84" s="4">
        <v>60</v>
      </c>
      <c r="W84" s="4">
        <f t="shared" ref="W84" si="929">(V84 - MIN(V84,V85,V86)) / (IF(MAX(V84,V85,V86) - MIN(V84,V85,V86) &gt; 0, MAX(V84,V85,V86) - MIN(V84,V85,V86), 1))</f>
        <v>1</v>
      </c>
      <c r="X84" s="2">
        <f t="shared" si="3"/>
        <v>0.66666666666666663</v>
      </c>
      <c r="Y84" s="4">
        <f t="shared" ref="Y84" si="930">(X84 - MIN(X84,X85,X86)) / (IF(MAX(X84,X85,X86) - MIN(X84,X85,X86) &gt; 0, MAX(X84,X85,X86) - MIN(X84,X85,X86), 1))</f>
        <v>1</v>
      </c>
      <c r="Z84" s="4">
        <v>82.588460920000003</v>
      </c>
      <c r="AA84" s="4">
        <f t="shared" ref="AA84" si="931">(MAX(Z84,Z85,Z86) - Z84) / (IF(MAX(Z84,Z85,Z86) - MIN(Z84,Z85,Z86) &gt; 0, MAX(Z84,Z85,Z86) - MIN(Z84,Z85,Z86), 1))</f>
        <v>1</v>
      </c>
      <c r="AB84" s="4">
        <v>58.115269660000003</v>
      </c>
      <c r="AC84" s="4">
        <f t="shared" ref="AC84" si="932">(MAX(AB84,AB85,AB86) - AB84) / (IF(MAX(AB84,AB85,AB86) - MIN(AB84,AB85,AB86) &gt; 0, MAX(AB84,AB85,AB86) - MIN(AB84,AB85,AB86), 1))</f>
        <v>0.67962336837138626</v>
      </c>
      <c r="AD84" s="4">
        <v>67.295559879999999</v>
      </c>
      <c r="AE84" s="4">
        <f t="shared" ref="AE84" si="933">(MAX(AD84,AD85,AD86) - AD84) / (IF(MAX(AD84,AD85,AD86) - MIN(AD84,AD85,AD86) &gt; 0, MAX(AD84,AD85,AD86) - MIN(AD84,AD85,AD86), 1))</f>
        <v>1</v>
      </c>
      <c r="AF84" s="2">
        <f t="shared" si="4"/>
        <v>0.89320778945712875</v>
      </c>
      <c r="AG84" s="4">
        <f t="shared" ref="AG84" si="934">(AF84 - MIN(AF84,AF85,AF86)) / (IF(MAX(AF84,AF85,AF86) - MIN(AF84,AF85,AF86) &gt; 0, MAX(AF84,AF85,AF86) - MIN(AF84,AF85,AF86), 1))</f>
        <v>1</v>
      </c>
      <c r="AH84" s="4">
        <v>240048</v>
      </c>
      <c r="AI84" s="4">
        <f t="shared" ref="AI84" si="935">IF(ISNUMBER(AH84), (AH84 - MIN(AH84,AH85,AH86)) / (IF(MAX(AH84,AH85,AH86) - MIN(AH84,AH85,AH86) &gt; 0, MAX(AH84,AH85,AH86) - MIN(AH84,AH85,AH86), 1)), 0)</f>
        <v>0</v>
      </c>
      <c r="AJ84" s="4">
        <v>80016</v>
      </c>
      <c r="AK84" s="4">
        <f t="shared" ref="AK84" si="936">IF(ISNUMBER(AJ84), (AJ84 - MIN(AJ84,AJ85,AJ86)) / (IF(MAX(AJ84,AJ85,AJ86) - MIN(AJ84,AJ85,AJ86) &gt; 0, MAX(AJ84,AJ85,AJ86) - MIN(AJ84,AJ85,AJ86), 1)), 0)</f>
        <v>0</v>
      </c>
      <c r="AL84" s="2">
        <f t="shared" si="5"/>
        <v>0</v>
      </c>
      <c r="AM84" s="4">
        <f t="shared" ref="AM84" si="937">(MAX(AL84,AL85,AL86) - AL84) / (IF(MAX(AL84,AL85,AL86) - MIN(AL84,AL85,AL86) &gt; 0, MAX(AL84,AL85,AL86) - MIN(AL84,AL85,AL86), 1))</f>
        <v>0</v>
      </c>
      <c r="AN84" s="2">
        <f t="shared" si="6"/>
        <v>0.19</v>
      </c>
      <c r="AO84" s="2">
        <f t="shared" ref="AO84" si="938">IF(MIN(AN84:AN86) - AN84 = 0, 1, 0)</f>
        <v>1</v>
      </c>
    </row>
    <row r="85" spans="1:41" s="2" customFormat="1" x14ac:dyDescent="0.3">
      <c r="A85" s="2" t="s">
        <v>178</v>
      </c>
      <c r="B85" s="2" t="s">
        <v>20</v>
      </c>
      <c r="C85" s="2" t="s">
        <v>21</v>
      </c>
      <c r="D85" s="2" t="s">
        <v>173</v>
      </c>
      <c r="E85" s="2" t="s">
        <v>28</v>
      </c>
      <c r="F85" s="2" t="s">
        <v>26</v>
      </c>
      <c r="G85" s="2" t="s">
        <v>24</v>
      </c>
      <c r="H85" s="2">
        <v>798</v>
      </c>
      <c r="I85" s="2">
        <f>(MAX(H84,H85,H86) - H85) / (MAX(H84,H85,H86) - MIN(H84,H85,H86))</f>
        <v>1</v>
      </c>
      <c r="J85" s="2">
        <v>0</v>
      </c>
      <c r="K85" s="2">
        <f t="shared" ref="K85" si="939">(MAX(J84,J85,J86) - J85) / (IF(MAX(J84,J85,J86) - MIN(J84,J85,J86) &gt; 0, MAX(J84,J85,J86) - MIN(J84,J85,J86), 1))</f>
        <v>1</v>
      </c>
      <c r="L85" s="2">
        <v>0</v>
      </c>
      <c r="M85" s="2">
        <f t="shared" ref="M85" si="940">(MAX(L84,L85,L86) - L85) / (IF(MAX(L84,L85,L86) - MIN(L84,L85,L86) &gt; 0, MAX(L84,L85,L86) - MIN(L84,L85,L86), 1))</f>
        <v>0</v>
      </c>
      <c r="N85" s="2">
        <v>0</v>
      </c>
      <c r="O85" s="2">
        <f t="shared" ref="O85" si="941">(MAX(N84,N85,N86) - N85) / (IF(MAX(N84,N85,N86) - MIN(N84,N85,N86) &gt; 0, MAX(N84,N85,N86) - MIN(N84,N85,N86), 1))</f>
        <v>0</v>
      </c>
      <c r="P85" s="2">
        <f t="shared" ref="P85:P148" si="942">IF(ISNUMBER((K85+M85+O85)/3), (K85+M85+O85)/3, 0)</f>
        <v>0.33333333333333331</v>
      </c>
      <c r="Q85" s="2">
        <f t="shared" ref="Q85" si="943">(P85 - MIN(P84,P85,P86)) / (IF(MAX(P84,P85,P86) - MIN(P84,P85,P86) &gt; 0, MAX(P84,P85,P86) - MIN(P84,P85,P86), 1))</f>
        <v>1</v>
      </c>
      <c r="R85" s="2">
        <v>60</v>
      </c>
      <c r="S85" s="2">
        <f t="shared" ref="S85" si="944">(R85 - MIN(R84,R85,R86)) / (IF(MAX(R84,R85,R86) - MIN(R84,R85,R86) &gt; 0, MAX(R84,R85,R86) - MIN(R84,R85,R86), 1))</f>
        <v>0</v>
      </c>
      <c r="T85" s="2">
        <v>2</v>
      </c>
      <c r="U85" s="2">
        <f t="shared" ref="U85" si="945">(T85 - MIN(T84,T85,T86)) / (IF(MAX(T84,T85,T86) - MIN(T84,T85,T86) &gt; 0, MAX(T84,T85,T86) - MIN(T84,T85,T86), 1))</f>
        <v>0</v>
      </c>
      <c r="V85" s="2">
        <v>56</v>
      </c>
      <c r="W85" s="2">
        <f t="shared" ref="W85" si="946">(V85 - MIN(V84,V85,V86)) / (IF(MAX(V84,V85,V86) - MIN(V84,V85,V86) &gt; 0, MAX(V84,V85,V86) - MIN(V84,V85,V86), 1))</f>
        <v>0</v>
      </c>
      <c r="X85" s="2">
        <f t="shared" ref="X85:X148" si="947">IF(ISNUMBER((S85+U85+W85)/3), (S85+U85+W85)/3, 0)</f>
        <v>0</v>
      </c>
      <c r="Y85" s="2">
        <f t="shared" ref="Y85" si="948">(X85 - MIN(X84,X85,X86)) / (IF(MAX(X84,X85,X86) - MIN(X84,X85,X86) &gt; 0, MAX(X84,X85,X86) - MIN(X84,X85,X86), 1))</f>
        <v>0</v>
      </c>
      <c r="Z85" s="2">
        <v>106.7894125</v>
      </c>
      <c r="AA85" s="2">
        <f t="shared" ref="AA85" si="949">(MAX(Z84,Z85,Z86) - Z85) / (IF(MAX(Z84,Z85,Z86) - MIN(Z84,Z85,Z86) &gt; 0, MAX(Z84,Z85,Z86) - MIN(Z84,Z85,Z86), 1))</f>
        <v>0</v>
      </c>
      <c r="AB85" s="2">
        <v>42.63858604</v>
      </c>
      <c r="AC85" s="2">
        <f t="shared" ref="AC85" si="950">(MAX(AB84,AB85,AB86) - AB85) / (IF(MAX(AB84,AB85,AB86) - MIN(AB84,AB85,AB86) &gt; 0, MAX(AB84,AB85,AB86) - MIN(AB84,AB85,AB86), 1))</f>
        <v>1</v>
      </c>
      <c r="AD85" s="2">
        <v>101.34269428</v>
      </c>
      <c r="AE85" s="2">
        <f t="shared" ref="AE85" si="951">(MAX(AD84,AD85,AD86) - AD85) / (IF(MAX(AD84,AD85,AD86) - MIN(AD84,AD85,AD86) &gt; 0, MAX(AD84,AD85,AD86) - MIN(AD84,AD85,AD86), 1))</f>
        <v>0</v>
      </c>
      <c r="AF85" s="2">
        <f t="shared" si="4"/>
        <v>0.33333333333333331</v>
      </c>
      <c r="AG85" s="2">
        <f t="shared" ref="AG85" si="952">(AF85 - MIN(AF84,AF85,AF86)) / (IF(MAX(AF84,AF85,AF86) - MIN(AF84,AF85,AF86) &gt; 0, MAX(AF84,AF85,AF86) - MIN(AF84,AF85,AF86), 1))</f>
        <v>0.13663130125730302</v>
      </c>
      <c r="AH85" s="2">
        <v>240048</v>
      </c>
      <c r="AI85" s="2">
        <f t="shared" ref="AI85" si="953">IF(ISNUMBER(AH85), (AH85 - MIN(AH84,AH85,AH86)) / (IF(MAX(AH84,AH85,AH86) - MIN(AH84,AH85,AH86) &gt; 0, MAX(AH84,AH85,AH86) - MIN(AH84,AH85,AH86), 1)), 0)</f>
        <v>0</v>
      </c>
      <c r="AJ85" s="2">
        <v>80016</v>
      </c>
      <c r="AK85" s="2">
        <f t="shared" ref="AK85" si="954">IF(ISNUMBER(AJ85), (AJ85 - MIN(AJ84,AJ85,AJ86)) / (IF(MAX(AJ84,AJ85,AJ86) - MIN(AJ84,AJ85,AJ86) &gt; 0, MAX(AJ84,AJ85,AJ86) - MIN(AJ84,AJ85,AJ86), 1)), 0)</f>
        <v>0</v>
      </c>
      <c r="AL85" s="2">
        <f t="shared" si="5"/>
        <v>0</v>
      </c>
      <c r="AM85" s="2">
        <f t="shared" ref="AM85" si="955">(MAX(AL84,AL85,AL86) - AL85) / (IF(MAX(AL84,AL85,AL86) - MIN(AL84,AL85,AL86) &gt; 0, MAX(AL84,AL85,AL86) - MIN(AL84,AL85,AL86), 1))</f>
        <v>0</v>
      </c>
      <c r="AN85" s="2">
        <f t="shared" si="6"/>
        <v>0.63310954866052815</v>
      </c>
      <c r="AO85" s="2">
        <f t="shared" ref="AO85" si="956">IF(MIN(AN84:AN86) - AN85 = 0, 1, 0)</f>
        <v>0</v>
      </c>
    </row>
    <row r="86" spans="1:41" s="3" customFormat="1" x14ac:dyDescent="0.3">
      <c r="A86" s="3" t="s">
        <v>176</v>
      </c>
      <c r="B86" s="3" t="s">
        <v>20</v>
      </c>
      <c r="C86" s="3" t="s">
        <v>21</v>
      </c>
      <c r="D86" s="3" t="s">
        <v>173</v>
      </c>
      <c r="E86" s="3" t="s">
        <v>31</v>
      </c>
      <c r="F86" s="3" t="s">
        <v>26</v>
      </c>
      <c r="G86" s="3" t="s">
        <v>24</v>
      </c>
      <c r="H86" s="3">
        <v>991</v>
      </c>
      <c r="I86" s="3">
        <f>(MAX(H84,H85,H86) - H86) / (MAX(H84,H85,H86) - MIN(H84,H85,H86))</f>
        <v>0.79598308668076112</v>
      </c>
      <c r="J86" s="3">
        <v>1</v>
      </c>
      <c r="K86" s="3">
        <f t="shared" ref="K86" si="957">(MAX(J84,J85,J86) - J86) / (IF(MAX(J84,J85,J86) - MIN(J84,J85,J86) &gt; 0, MAX(J84,J85,J86) - MIN(J84,J85,J86), 1))</f>
        <v>0</v>
      </c>
      <c r="L86" s="3">
        <v>0</v>
      </c>
      <c r="M86" s="3">
        <f t="shared" ref="M86" si="958">(MAX(L84,L85,L86) - L86) / (IF(MAX(L84,L85,L86) - MIN(L84,L85,L86) &gt; 0, MAX(L84,L85,L86) - MIN(L84,L85,L86), 1))</f>
        <v>0</v>
      </c>
      <c r="N86" s="3">
        <v>0</v>
      </c>
      <c r="O86" s="3">
        <f t="shared" ref="O86" si="959">(MAX(N84,N85,N86) - N86) / (IF(MAX(N84,N85,N86) - MIN(N84,N85,N86) &gt; 0, MAX(N84,N85,N86) - MIN(N84,N85,N86), 1))</f>
        <v>0</v>
      </c>
      <c r="P86" s="2">
        <f t="shared" si="942"/>
        <v>0</v>
      </c>
      <c r="Q86" s="3">
        <f t="shared" ref="Q86" si="960">(P86 - MIN(P84,P85,P86)) / (IF(MAX(P84,P85,P86) - MIN(P84,P85,P86) &gt; 0, MAX(P84,P85,P86) - MIN(P84,P85,P86), 1))</f>
        <v>0</v>
      </c>
      <c r="R86" s="3">
        <v>60</v>
      </c>
      <c r="S86" s="3">
        <f t="shared" ref="S86" si="961">(R86 - MIN(R84,R85,R86)) / (IF(MAX(R84,R85,R86) - MIN(R84,R85,R86) &gt; 0, MAX(R84,R85,R86) - MIN(R84,R85,R86), 1))</f>
        <v>0</v>
      </c>
      <c r="T86" s="3">
        <v>8</v>
      </c>
      <c r="U86" s="3">
        <f t="shared" ref="U86" si="962">(T86 - MIN(T84,T85,T86)) / (IF(MAX(T84,T85,T86) - MIN(T84,T85,T86) &gt; 0, MAX(T84,T85,T86) - MIN(T84,T85,T86), 1))</f>
        <v>0.10344827586206896</v>
      </c>
      <c r="V86" s="3">
        <v>57</v>
      </c>
      <c r="W86" s="3">
        <f t="shared" ref="W86" si="963">(V86 - MIN(V84,V85,V86)) / (IF(MAX(V84,V85,V86) - MIN(V84,V85,V86) &gt; 0, MAX(V84,V85,V86) - MIN(V84,V85,V86), 1))</f>
        <v>0.25</v>
      </c>
      <c r="X86" s="2">
        <f t="shared" si="947"/>
        <v>0.11781609195402298</v>
      </c>
      <c r="Y86" s="3">
        <f t="shared" ref="Y86" si="964">(X86 - MIN(X84,X85,X86)) / (IF(MAX(X84,X85,X86) - MIN(X84,X85,X86) &gt; 0, MAX(X84,X85,X86) - MIN(X84,X85,X86), 1))</f>
        <v>0.17672413793103448</v>
      </c>
      <c r="Z86" s="3">
        <v>94.674775120000007</v>
      </c>
      <c r="AA86" s="3">
        <f t="shared" ref="AA86" si="965">(MAX(Z84,Z85,Z86) - Z86) / (IF(MAX(Z84,Z85,Z86) - MIN(Z84,Z85,Z86) &gt; 0, MAX(Z84,Z85,Z86) - MIN(Z84,Z85,Z86), 1))</f>
        <v>0.50058516665979769</v>
      </c>
      <c r="AB86" s="3">
        <v>90.946365360000001</v>
      </c>
      <c r="AC86" s="3">
        <f t="shared" ref="AC86" si="966">(MAX(AB84,AB85,AB86) - AB86) / (IF(MAX(AB84,AB85,AB86) - MIN(AB84,AB85,AB86) &gt; 0, MAX(AB84,AB85,AB86) - MIN(AB84,AB85,AB86), 1))</f>
        <v>0</v>
      </c>
      <c r="AD86" s="3">
        <v>93.389004470000003</v>
      </c>
      <c r="AE86" s="3">
        <f t="shared" ref="AE86" si="967">(MAX(AD84,AD85,AD86) - AD86) / (IF(MAX(AD84,AD85,AD86) - MIN(AD84,AD85,AD86) &gt; 0, MAX(AD84,AD85,AD86) - MIN(AD84,AD85,AD86), 1))</f>
        <v>0.23360820081234204</v>
      </c>
      <c r="AF86" s="2">
        <f t="shared" ref="AF86:AF149" si="968">IF(ISNUMBER((AA86+AC86+AE86)/3), (AA86+AC86+AE86)/3, 0)</f>
        <v>0.24473112249071324</v>
      </c>
      <c r="AG86" s="3">
        <f t="shared" ref="AG86" si="969">(AF86 - MIN(AF84,AF85,AF86)) / (IF(MAX(AF84,AF85,AF86) - MIN(AF84,AF85,AF86) &gt; 0, MAX(AF84,AF85,AF86) - MIN(AF84,AF85,AF86), 1))</f>
        <v>0</v>
      </c>
      <c r="AH86" s="3">
        <v>240048</v>
      </c>
      <c r="AI86" s="3">
        <f t="shared" ref="AI86" si="970">IF(ISNUMBER(AH86), (AH86 - MIN(AH84,AH85,AH86)) / (IF(MAX(AH84,AH85,AH86) - MIN(AH84,AH85,AH86) &gt; 0, MAX(AH84,AH85,AH86) - MIN(AH84,AH85,AH86), 1)), 0)</f>
        <v>0</v>
      </c>
      <c r="AJ86" s="3">
        <v>80016</v>
      </c>
      <c r="AK86" s="3">
        <f t="shared" ref="AK86" si="971">IF(ISNUMBER(AJ86), (AJ86 - MIN(AJ84,AJ85,AJ86)) / (IF(MAX(AJ84,AJ85,AJ86) - MIN(AJ84,AJ85,AJ86) &gt; 0, MAX(AJ84,AJ85,AJ86) - MIN(AJ84,AJ85,AJ86), 1)), 0)</f>
        <v>0</v>
      </c>
      <c r="AL86" s="2">
        <f t="shared" ref="AL86:AL149" si="972">IF(G86 &lt;&gt; "null",1,0)</f>
        <v>0</v>
      </c>
      <c r="AM86" s="3">
        <f t="shared" ref="AM86" si="973">(MAX(AL84,AL85,AL86) - AL86) / (IF(MAX(AL84,AL85,AL86) - MIN(AL84,AL85,AL86) &gt; 0, MAX(AL84,AL85,AL86) - MIN(AL84,AL85,AL86), 1))</f>
        <v>0</v>
      </c>
      <c r="AN86" s="2">
        <f t="shared" ref="AN86:AN104" si="974">SUM(0.06 * (1 - I86), 0.27 * (1 - Q86), 0.27 * (1 - Y86), 0.27 * (1 - AG86), 0.13 * (1 - AM86))</f>
        <v>0.90452549755777512</v>
      </c>
      <c r="AO86" s="2">
        <f t="shared" ref="AO86" si="975">IF(MIN(AN84:AN86) - AN86 = 0, 1, 0)</f>
        <v>0</v>
      </c>
    </row>
    <row r="87" spans="1:41" s="4" customFormat="1" x14ac:dyDescent="0.3">
      <c r="A87" s="4" t="s">
        <v>130</v>
      </c>
      <c r="B87" s="4" t="s">
        <v>20</v>
      </c>
      <c r="C87" s="4" t="s">
        <v>21</v>
      </c>
      <c r="D87" s="4" t="s">
        <v>125</v>
      </c>
      <c r="E87" s="4" t="s">
        <v>22</v>
      </c>
      <c r="F87" s="4" t="s">
        <v>26</v>
      </c>
      <c r="G87" s="4" t="s">
        <v>24</v>
      </c>
      <c r="H87" s="4">
        <v>702</v>
      </c>
      <c r="I87" s="4">
        <f>(MAX(H87,H88,H89) - H87) / (MAX(H87,H88,H89) - MIN(H87,H88,H89))</f>
        <v>1</v>
      </c>
      <c r="J87" s="4">
        <v>1</v>
      </c>
      <c r="K87" s="4">
        <f t="shared" ref="K87" si="976">(MAX(J87,J88,J89) - J87) / (IF(MAX(J87,J88,J89) - MIN(J87,J88,J89) &gt; 0, MAX(J87,J88,J89) - MIN(J87,J88,J89), 1))</f>
        <v>0</v>
      </c>
      <c r="L87" s="4">
        <v>0</v>
      </c>
      <c r="M87" s="4">
        <f t="shared" ref="M87" si="977">(MAX(L87,L88,L89) - L87) / (IF(MAX(L87,L88,L89) - MIN(L87,L88,L89) &gt; 0, MAX(L87,L88,L89) - MIN(L87,L88,L89), 1))</f>
        <v>0</v>
      </c>
      <c r="N87" s="4">
        <v>1</v>
      </c>
      <c r="O87" s="4">
        <f t="shared" ref="O87" si="978">(MAX(N87,N88,N89) - N87) / (IF(MAX(N87,N88,N89) - MIN(N87,N88,N89) &gt; 0, MAX(N87,N88,N89) - MIN(N87,N88,N89), 1))</f>
        <v>0</v>
      </c>
      <c r="P87" s="2">
        <f t="shared" si="942"/>
        <v>0</v>
      </c>
      <c r="Q87" s="4">
        <f t="shared" ref="Q87" si="979">(P87 - MIN(P87,P88,P89)) / (IF(MAX(P87,P88,P89) - MIN(P87,P88,P89) &gt; 0, MAX(P87,P88,P89) - MIN(P87,P88,P89), 1))</f>
        <v>0</v>
      </c>
      <c r="R87" s="4">
        <v>144</v>
      </c>
      <c r="S87" s="4">
        <f t="shared" ref="S87" si="980">(R87 - MIN(R87,R88,R89)) / (IF(MAX(R87,R88,R89) - MIN(R87,R88,R89) &gt; 0, MAX(R87,R88,R89) - MIN(R87,R88,R89), 1))</f>
        <v>0</v>
      </c>
      <c r="T87" s="4">
        <v>57</v>
      </c>
      <c r="U87" s="4">
        <f t="shared" ref="U87" si="981">(T87 - MIN(T87,T88,T89)) / (IF(MAX(T87,T88,T89) - MIN(T87,T88,T89) &gt; 0, MAX(T87,T88,T89) - MIN(T87,T88,T89), 1))</f>
        <v>0.40287769784172661</v>
      </c>
      <c r="V87" s="4">
        <v>138</v>
      </c>
      <c r="W87" s="4">
        <f t="shared" ref="W87" si="982">(V87 - MIN(V87,V88,V89)) / (IF(MAX(V87,V88,V89) - MIN(V87,V88,V89) &gt; 0, MAX(V87,V88,V89) - MIN(V87,V88,V89), 1))</f>
        <v>0.2857142857142857</v>
      </c>
      <c r="X87" s="2">
        <f t="shared" si="947"/>
        <v>0.22953066118533746</v>
      </c>
      <c r="Y87" s="4">
        <f t="shared" ref="Y87" si="983">(X87 - MIN(X87,X88,X89)) / (IF(MAX(X87,X88,X89) - MIN(X87,X88,X89) &gt; 0, MAX(X87,X88,X89) - MIN(X87,X88,X89), 1))</f>
        <v>0.34429599177800624</v>
      </c>
      <c r="Z87" s="4">
        <v>61.659999849999998</v>
      </c>
      <c r="AA87" s="4">
        <f t="shared" ref="AA87" si="984">(MAX(Z87,Z88,Z89) - Z87) / (IF(MAX(Z87,Z88,Z89) - MIN(Z87,Z88,Z89) &gt; 0, MAX(Z87,Z88,Z89) - MIN(Z87,Z88,Z89), 1))</f>
        <v>0.58892076048200004</v>
      </c>
      <c r="AB87" s="4">
        <v>59.957900049999999</v>
      </c>
      <c r="AC87" s="4">
        <f t="shared" ref="AC87" si="985">(MAX(AB87,AB88,AB89) - AB87) / (IF(MAX(AB87,AB88,AB89) - MIN(AB87,AB88,AB89) &gt; 0, MAX(AB87,AB88,AB89) - MIN(AB87,AB88,AB89), 1))</f>
        <v>0.51882269748023357</v>
      </c>
      <c r="AD87" s="4">
        <v>60.896340899999998</v>
      </c>
      <c r="AE87" s="4">
        <f t="shared" ref="AE87" si="986">(MAX(AD87,AD88,AD89) - AD87) / (IF(MAX(AD87,AD88,AD89) - MIN(AD87,AD88,AD89) &gt; 0, MAX(AD87,AD88,AD89) - MIN(AD87,AD88,AD89), 1))</f>
        <v>0.56293935535043615</v>
      </c>
      <c r="AF87" s="2">
        <f t="shared" si="968"/>
        <v>0.55689427110422329</v>
      </c>
      <c r="AG87" s="4">
        <f t="shared" ref="AG87" si="987">(AF87 - MIN(AF87,AF88,AF89)) / (IF(MAX(AF87,AF88,AF89) - MIN(AF87,AF88,AF89) &gt; 0, MAX(AF87,AF88,AF89) - MIN(AF87,AF88,AF89), 1))</f>
        <v>0.55689427110422329</v>
      </c>
      <c r="AH87" s="4">
        <v>240048</v>
      </c>
      <c r="AI87" s="4">
        <f t="shared" ref="AI87" si="988">IF(ISNUMBER(AH87), (AH87 - MIN(AH87,AH88,AH89)) / (IF(MAX(AH87,AH88,AH89) - MIN(AH87,AH88,AH89) &gt; 0, MAX(AH87,AH88,AH89) - MIN(AH87,AH88,AH89), 1)), 0)</f>
        <v>0</v>
      </c>
      <c r="AJ87" s="4">
        <v>80016</v>
      </c>
      <c r="AK87" s="4">
        <f t="shared" ref="AK87" si="989">IF(ISNUMBER(AJ87), (AJ87 - MIN(AJ87,AJ88,AJ89)) / (IF(MAX(AJ87,AJ88,AJ89) - MIN(AJ87,AJ88,AJ89) &gt; 0, MAX(AJ87,AJ88,AJ89) - MIN(AJ87,AJ88,AJ89), 1)), 0)</f>
        <v>0</v>
      </c>
      <c r="AL87" s="2">
        <f t="shared" si="972"/>
        <v>0</v>
      </c>
      <c r="AM87" s="4">
        <f t="shared" ref="AM87" si="990">(MAX(AL87,AL88,AL89) - AL87) / (IF(MAX(AL87,AL88,AL89) - MIN(AL87,AL88,AL89) &gt; 0, MAX(AL87,AL88,AL89) - MIN(AL87,AL88,AL89), 1))</f>
        <v>0</v>
      </c>
      <c r="AN87" s="2">
        <f t="shared" si="974"/>
        <v>0.69667862902179811</v>
      </c>
      <c r="AO87" s="2">
        <f t="shared" ref="AO87" si="991">IF(MIN(AN87:AN89) - AN87 = 0, 1, 0)</f>
        <v>0</v>
      </c>
    </row>
    <row r="88" spans="1:41" s="2" customFormat="1" x14ac:dyDescent="0.3">
      <c r="A88" s="2" t="s">
        <v>132</v>
      </c>
      <c r="B88" s="2" t="s">
        <v>20</v>
      </c>
      <c r="C88" s="2" t="s">
        <v>21</v>
      </c>
      <c r="D88" s="2" t="s">
        <v>125</v>
      </c>
      <c r="E88" s="2" t="s">
        <v>28</v>
      </c>
      <c r="F88" s="2" t="s">
        <v>26</v>
      </c>
      <c r="G88" s="2" t="s">
        <v>24</v>
      </c>
      <c r="H88" s="2">
        <v>1488</v>
      </c>
      <c r="I88" s="2">
        <f>(MAX(H87,H88,H89) - H88) / (MAX(H87,H88,H89) - MIN(H87,H88,H89))</f>
        <v>0.20040691759918616</v>
      </c>
      <c r="J88" s="2">
        <v>1</v>
      </c>
      <c r="K88" s="2">
        <f t="shared" ref="K88" si="992">(MAX(J87,J88,J89) - J88) / (IF(MAX(J87,J88,J89) - MIN(J87,J88,J89) &gt; 0, MAX(J87,J88,J89) - MIN(J87,J88,J89), 1))</f>
        <v>0</v>
      </c>
      <c r="L88" s="2">
        <v>0</v>
      </c>
      <c r="M88" s="2">
        <f t="shared" ref="M88" si="993">(MAX(L87,L88,L89) - L88) / (IF(MAX(L87,L88,L89) - MIN(L87,L88,L89) &gt; 0, MAX(L87,L88,L89) - MIN(L87,L88,L89), 1))</f>
        <v>0</v>
      </c>
      <c r="N88" s="2">
        <v>1</v>
      </c>
      <c r="O88" s="2">
        <f t="shared" ref="O88" si="994">(MAX(N87,N88,N89) - N88) / (IF(MAX(N87,N88,N89) - MIN(N87,N88,N89) &gt; 0, MAX(N87,N88,N89) - MIN(N87,N88,N89), 1))</f>
        <v>0</v>
      </c>
      <c r="P88" s="2">
        <f t="shared" si="942"/>
        <v>0</v>
      </c>
      <c r="Q88" s="2">
        <f t="shared" ref="Q88" si="995">(P88 - MIN(P87,P88,P89)) / (IF(MAX(P87,P88,P89) - MIN(P87,P88,P89) &gt; 0, MAX(P87,P88,P89) - MIN(P87,P88,P89), 1))</f>
        <v>0</v>
      </c>
      <c r="R88" s="2">
        <v>144</v>
      </c>
      <c r="S88" s="2">
        <f t="shared" ref="S88" si="996">(R88 - MIN(R87,R88,R89)) / (IF(MAX(R87,R88,R89) - MIN(R87,R88,R89) &gt; 0, MAX(R87,R88,R89) - MIN(R87,R88,R89), 1))</f>
        <v>0</v>
      </c>
      <c r="T88" s="2">
        <v>140</v>
      </c>
      <c r="U88" s="2">
        <f t="shared" ref="U88" si="997">(T88 - MIN(T87,T88,T89)) / (IF(MAX(T87,T88,T89) - MIN(T87,T88,T89) &gt; 0, MAX(T87,T88,T89) - MIN(T87,T88,T89), 1))</f>
        <v>1</v>
      </c>
      <c r="V88" s="2">
        <v>143</v>
      </c>
      <c r="W88" s="2">
        <f t="shared" ref="W88" si="998">(V88 - MIN(V87,V88,V89)) / (IF(MAX(V87,V88,V89) - MIN(V87,V88,V89) &gt; 0, MAX(V87,V88,V89) - MIN(V87,V88,V89), 1))</f>
        <v>1</v>
      </c>
      <c r="X88" s="2">
        <f t="shared" si="947"/>
        <v>0.66666666666666663</v>
      </c>
      <c r="Y88" s="2">
        <f t="shared" ref="Y88" si="999">(X88 - MIN(X87,X88,X89)) / (IF(MAX(X87,X88,X89) - MIN(X87,X88,X89) &gt; 0, MAX(X87,X88,X89) - MIN(X87,X88,X89), 1))</f>
        <v>1</v>
      </c>
      <c r="Z88" s="2">
        <v>45.441069599999999</v>
      </c>
      <c r="AA88" s="2">
        <f t="shared" ref="AA88" si="1000">(MAX(Z87,Z88,Z89) - Z88) / (IF(MAX(Z87,Z88,Z89) - MIN(Z87,Z88,Z89) &gt; 0, MAX(Z87,Z88,Z89) - MIN(Z87,Z88,Z89), 1))</f>
        <v>1</v>
      </c>
      <c r="AB88" s="2">
        <v>42.597864149999999</v>
      </c>
      <c r="AC88" s="2">
        <f t="shared" ref="AC88" si="1001">(MAX(AB87,AB88,AB89) - AB88) / (IF(MAX(AB87,AB88,AB89) - MIN(AB87,AB88,AB89) &gt; 0, MAX(AB87,AB88,AB89) - MIN(AB87,AB88,AB89), 1))</f>
        <v>1</v>
      </c>
      <c r="AD88" s="2">
        <v>44.141797519999997</v>
      </c>
      <c r="AE88" s="2">
        <f t="shared" ref="AE88" si="1002">(MAX(AD87,AD88,AD89) - AD88) / (IF(MAX(AD87,AD88,AD89) - MIN(AD87,AD88,AD89) &gt; 0, MAX(AD87,AD88,AD89) - MIN(AD87,AD88,AD89), 1))</f>
        <v>1</v>
      </c>
      <c r="AF88" s="2">
        <f t="shared" si="968"/>
        <v>1</v>
      </c>
      <c r="AG88" s="2">
        <f t="shared" ref="AG88" si="1003">(AF88 - MIN(AF87,AF88,AF89)) / (IF(MAX(AF87,AF88,AF89) - MIN(AF87,AF88,AF89) &gt; 0, MAX(AF87,AF88,AF89) - MIN(AF87,AF88,AF89), 1))</f>
        <v>1</v>
      </c>
      <c r="AH88" s="2">
        <v>240048</v>
      </c>
      <c r="AI88" s="2">
        <f t="shared" ref="AI88" si="1004">IF(ISNUMBER(AH88), (AH88 - MIN(AH87,AH88,AH89)) / (IF(MAX(AH87,AH88,AH89) - MIN(AH87,AH88,AH89) &gt; 0, MAX(AH87,AH88,AH89) - MIN(AH87,AH88,AH89), 1)), 0)</f>
        <v>0</v>
      </c>
      <c r="AJ88" s="2">
        <v>80016</v>
      </c>
      <c r="AK88" s="2">
        <f t="shared" ref="AK88" si="1005">IF(ISNUMBER(AJ88), (AJ88 - MIN(AJ87,AJ88,AJ89)) / (IF(MAX(AJ87,AJ88,AJ89) - MIN(AJ87,AJ88,AJ89) &gt; 0, MAX(AJ87,AJ88,AJ89) - MIN(AJ87,AJ88,AJ89), 1)), 0)</f>
        <v>0</v>
      </c>
      <c r="AL88" s="2">
        <f t="shared" si="972"/>
        <v>0</v>
      </c>
      <c r="AM88" s="2">
        <f t="shared" ref="AM88" si="1006">(MAX(AL87,AL88,AL89) - AL88) / (IF(MAX(AL87,AL88,AL89) - MIN(AL87,AL88,AL89) &gt; 0, MAX(AL87,AL88,AL89) - MIN(AL87,AL88,AL89), 1))</f>
        <v>0</v>
      </c>
      <c r="AN88" s="2">
        <f t="shared" si="974"/>
        <v>0.44797558494404888</v>
      </c>
      <c r="AO88" s="2">
        <f t="shared" ref="AO88" si="1007">IF(MIN(AN87:AN89) - AN88 = 0, 1, 0)</f>
        <v>1</v>
      </c>
    </row>
    <row r="89" spans="1:41" s="3" customFormat="1" x14ac:dyDescent="0.3">
      <c r="A89" s="3" t="s">
        <v>127</v>
      </c>
      <c r="B89" s="3" t="s">
        <v>20</v>
      </c>
      <c r="C89" s="3" t="s">
        <v>21</v>
      </c>
      <c r="D89" s="3" t="s">
        <v>125</v>
      </c>
      <c r="E89" s="3" t="s">
        <v>31</v>
      </c>
      <c r="F89" s="3" t="s">
        <v>26</v>
      </c>
      <c r="G89" s="3" t="s">
        <v>24</v>
      </c>
      <c r="H89" s="3">
        <v>1685</v>
      </c>
      <c r="I89" s="3">
        <f>(MAX(H87,H88,H89) - H89) / (MAX(H87,H88,H89) - MIN(H87,H88,H89))</f>
        <v>0</v>
      </c>
      <c r="J89" s="3">
        <v>1</v>
      </c>
      <c r="K89" s="3">
        <f t="shared" ref="K89" si="1008">(MAX(J87,J88,J89) - J89) / (IF(MAX(J87,J88,J89) - MIN(J87,J88,J89) &gt; 0, MAX(J87,J88,J89) - MIN(J87,J88,J89), 1))</f>
        <v>0</v>
      </c>
      <c r="L89" s="3">
        <v>0</v>
      </c>
      <c r="M89" s="3">
        <f t="shared" ref="M89" si="1009">(MAX(L87,L88,L89) - L89) / (IF(MAX(L87,L88,L89) - MIN(L87,L88,L89) &gt; 0, MAX(L87,L88,L89) - MIN(L87,L88,L89), 1))</f>
        <v>0</v>
      </c>
      <c r="N89" s="3">
        <v>1</v>
      </c>
      <c r="O89" s="3">
        <f t="shared" ref="O89" si="1010">(MAX(N87,N88,N89) - N89) / (IF(MAX(N87,N88,N89) - MIN(N87,N88,N89) &gt; 0, MAX(N87,N88,N89) - MIN(N87,N88,N89), 1))</f>
        <v>0</v>
      </c>
      <c r="P89" s="2">
        <f t="shared" si="942"/>
        <v>0</v>
      </c>
      <c r="Q89" s="3">
        <f t="shared" ref="Q89" si="1011">(P89 - MIN(P87,P88,P89)) / (IF(MAX(P87,P88,P89) - MIN(P87,P88,P89) &gt; 0, MAX(P87,P88,P89) - MIN(P87,P88,P89), 1))</f>
        <v>0</v>
      </c>
      <c r="R89" s="3">
        <v>144</v>
      </c>
      <c r="S89" s="3">
        <f t="shared" ref="S89" si="1012">(R89 - MIN(R87,R88,R89)) / (IF(MAX(R87,R88,R89) - MIN(R87,R88,R89) &gt; 0, MAX(R87,R88,R89) - MIN(R87,R88,R89), 1))</f>
        <v>0</v>
      </c>
      <c r="T89" s="3">
        <v>1</v>
      </c>
      <c r="U89" s="3">
        <f t="shared" ref="U89" si="1013">(T89 - MIN(T87,T88,T89)) / (IF(MAX(T87,T88,T89) - MIN(T87,T88,T89) &gt; 0, MAX(T87,T88,T89) - MIN(T87,T88,T89), 1))</f>
        <v>0</v>
      </c>
      <c r="V89" s="3">
        <v>136</v>
      </c>
      <c r="W89" s="3">
        <f t="shared" ref="W89" si="1014">(V89 - MIN(V87,V88,V89)) / (IF(MAX(V87,V88,V89) - MIN(V87,V88,V89) &gt; 0, MAX(V87,V88,V89) - MIN(V87,V88,V89), 1))</f>
        <v>0</v>
      </c>
      <c r="X89" s="2">
        <f t="shared" si="947"/>
        <v>0</v>
      </c>
      <c r="Y89" s="3">
        <f t="shared" ref="Y89" si="1015">(X89 - MIN(X87,X88,X89)) / (IF(MAX(X87,X88,X89) - MIN(X87,X88,X89) &gt; 0, MAX(X87,X88,X89) - MIN(X87,X88,X89), 1))</f>
        <v>0</v>
      </c>
      <c r="Z89" s="3">
        <v>84.895580289999998</v>
      </c>
      <c r="AA89" s="3">
        <f t="shared" ref="AA89" si="1016">(MAX(Z87,Z88,Z89) - Z89) / (IF(MAX(Z87,Z88,Z89) - MIN(Z87,Z88,Z89) &gt; 0, MAX(Z87,Z88,Z89) - MIN(Z87,Z88,Z89), 1))</f>
        <v>0</v>
      </c>
      <c r="AB89" s="3">
        <v>78.67611599</v>
      </c>
      <c r="AC89" s="3">
        <f t="shared" ref="AC89" si="1017">(MAX(AB87,AB88,AB89) - AB89) / (IF(MAX(AB87,AB88,AB89) - MIN(AB87,AB88,AB89) &gt; 0, MAX(AB87,AB88,AB89) - MIN(AB87,AB88,AB89), 1))</f>
        <v>0</v>
      </c>
      <c r="AD89" s="3">
        <v>82.47639384</v>
      </c>
      <c r="AE89" s="3">
        <f t="shared" ref="AE89" si="1018">(MAX(AD87,AD88,AD89) - AD89) / (IF(MAX(AD87,AD88,AD89) - MIN(AD87,AD88,AD89) &gt; 0, MAX(AD87,AD88,AD89) - MIN(AD87,AD88,AD89), 1))</f>
        <v>0</v>
      </c>
      <c r="AF89" s="2">
        <f t="shared" si="968"/>
        <v>0</v>
      </c>
      <c r="AG89" s="3">
        <f t="shared" ref="AG89" si="1019">(AF89 - MIN(AF87,AF88,AF89)) / (IF(MAX(AF87,AF88,AF89) - MIN(AF87,AF88,AF89) &gt; 0, MAX(AF87,AF88,AF89) - MIN(AF87,AF88,AF89), 1))</f>
        <v>0</v>
      </c>
      <c r="AH89" s="3">
        <v>240048</v>
      </c>
      <c r="AI89" s="3">
        <f t="shared" ref="AI89" si="1020">IF(ISNUMBER(AH89), (AH89 - MIN(AH87,AH88,AH89)) / (IF(MAX(AH87,AH88,AH89) - MIN(AH87,AH88,AH89) &gt; 0, MAX(AH87,AH88,AH89) - MIN(AH87,AH88,AH89), 1)), 0)</f>
        <v>0</v>
      </c>
      <c r="AJ89" s="3">
        <v>80016</v>
      </c>
      <c r="AK89" s="3">
        <f t="shared" ref="AK89" si="1021">IF(ISNUMBER(AJ89), (AJ89 - MIN(AJ87,AJ88,AJ89)) / (IF(MAX(AJ87,AJ88,AJ89) - MIN(AJ87,AJ88,AJ89) &gt; 0, MAX(AJ87,AJ88,AJ89) - MIN(AJ87,AJ88,AJ89), 1)), 0)</f>
        <v>0</v>
      </c>
      <c r="AL89" s="2">
        <f t="shared" si="972"/>
        <v>0</v>
      </c>
      <c r="AM89" s="3">
        <f t="shared" ref="AM89" si="1022">(MAX(AL87,AL88,AL89) - AL89) / (IF(MAX(AL87,AL88,AL89) - MIN(AL87,AL88,AL89) &gt; 0, MAX(AL87,AL88,AL89) - MIN(AL87,AL88,AL89), 1))</f>
        <v>0</v>
      </c>
      <c r="AN89" s="2">
        <f t="shared" si="974"/>
        <v>1</v>
      </c>
      <c r="AO89" s="2">
        <f t="shared" ref="AO89" si="1023">IF(MIN(AN87:AN89) - AN89 = 0, 1, 0)</f>
        <v>0</v>
      </c>
    </row>
    <row r="90" spans="1:41" s="4" customFormat="1" x14ac:dyDescent="0.3">
      <c r="A90" s="4" t="s">
        <v>40</v>
      </c>
      <c r="B90" s="4" t="s">
        <v>20</v>
      </c>
      <c r="C90" s="4" t="s">
        <v>21</v>
      </c>
      <c r="D90" s="4" t="s">
        <v>243</v>
      </c>
      <c r="E90" s="4" t="s">
        <v>22</v>
      </c>
      <c r="F90" s="4" t="s">
        <v>26</v>
      </c>
      <c r="G90" s="4" t="s">
        <v>24</v>
      </c>
      <c r="H90" s="4">
        <v>746</v>
      </c>
      <c r="I90" s="4">
        <f>(MAX(H90,H91,H92) - H90) / (MAX(H90,H91,H92) - MIN(H90,H91,H92))</f>
        <v>1</v>
      </c>
      <c r="J90" s="4">
        <v>1</v>
      </c>
      <c r="K90" s="4">
        <f t="shared" ref="K90" si="1024">(MAX(J90,J91,J92) - J90) / (IF(MAX(J90,J91,J92) - MIN(J90,J91,J92) &gt; 0, MAX(J90,J91,J92) - MIN(J90,J91,J92), 1))</f>
        <v>0</v>
      </c>
      <c r="L90" s="4">
        <v>0</v>
      </c>
      <c r="M90" s="4">
        <f t="shared" ref="M90" si="1025">(MAX(L90,L91,L92) - L90) / (IF(MAX(L90,L91,L92) - MIN(L90,L91,L92) &gt; 0, MAX(L90,L91,L92) - MIN(L90,L91,L92), 1))</f>
        <v>0</v>
      </c>
      <c r="N90" s="4">
        <v>1</v>
      </c>
      <c r="O90" s="4">
        <f t="shared" ref="O90" si="1026">(MAX(N90,N91,N92) - N90) / (IF(MAX(N90,N91,N92) - MIN(N90,N91,N92) &gt; 0, MAX(N90,N91,N92) - MIN(N90,N91,N92), 1))</f>
        <v>0</v>
      </c>
      <c r="P90" s="2">
        <f t="shared" si="942"/>
        <v>0</v>
      </c>
      <c r="Q90" s="4">
        <f t="shared" ref="Q90" si="1027">(P90 - MIN(P90,P91,P92)) / (IF(MAX(P90,P91,P92) - MIN(P90,P91,P92) &gt; 0, MAX(P90,P91,P92) - MIN(P90,P91,P92), 1))</f>
        <v>0</v>
      </c>
      <c r="R90" s="4">
        <v>240</v>
      </c>
      <c r="S90" s="4">
        <f t="shared" ref="S90" si="1028">(R90 - MIN(R90,R91,R92)) / (IF(MAX(R90,R91,R92) - MIN(R90,R91,R92) &gt; 0, MAX(R90,R91,R92) - MIN(R90,R91,R92), 1))</f>
        <v>1</v>
      </c>
      <c r="T90" s="4">
        <v>234</v>
      </c>
      <c r="U90" s="4">
        <f t="shared" ref="U90" si="1029">(T90 - MIN(T90,T91,T92)) / (IF(MAX(T90,T91,T92) - MIN(T90,T91,T92) &gt; 0, MAX(T90,T91,T92) - MIN(T90,T91,T92), 1))</f>
        <v>0.9732620320855615</v>
      </c>
      <c r="V90" s="4">
        <v>240</v>
      </c>
      <c r="W90" s="4">
        <f t="shared" ref="W90" si="1030">(V90 - MIN(V90,V91,V92)) / (IF(MAX(V90,V91,V92) - MIN(V90,V91,V92) &gt; 0, MAX(V90,V91,V92) - MIN(V90,V91,V92), 1))</f>
        <v>1</v>
      </c>
      <c r="X90" s="2">
        <f t="shared" si="947"/>
        <v>0.9910873440285205</v>
      </c>
      <c r="Y90" s="4">
        <f t="shared" ref="Y90" si="1031">(X90 - MIN(X90,X91,X92)) / (IF(MAX(X90,X91,X92) - MIN(X90,X91,X92) &gt; 0, MAX(X90,X91,X92) - MIN(X90,X91,X92), 1))</f>
        <v>0.9910873440285205</v>
      </c>
      <c r="Z90" s="4">
        <v>82.069961550000002</v>
      </c>
      <c r="AA90" s="4">
        <f t="shared" ref="AA90" si="1032">(MAX(Z90,Z91,Z92) - Z90) / (IF(MAX(Z90,Z91,Z92) - MIN(Z90,Z91,Z92) &gt; 0, MAX(Z90,Z91,Z92) - MIN(Z90,Z91,Z92), 1))</f>
        <v>0.37264271805766763</v>
      </c>
      <c r="AB90" s="4">
        <v>56.495741840000001</v>
      </c>
      <c r="AC90" s="4">
        <f t="shared" ref="AC90" si="1033">(MAX(AB90,AB91,AB92) - AB90) / (IF(MAX(AB90,AB91,AB92) - MIN(AB90,AB91,AB92) &gt; 0, MAX(AB90,AB91,AB92) - MIN(AB90,AB91,AB92), 1))</f>
        <v>1</v>
      </c>
      <c r="AD90" s="4">
        <v>71.138942369999995</v>
      </c>
      <c r="AE90" s="4">
        <f t="shared" ref="AE90" si="1034">(MAX(AD90,AD91,AD92) - AD90) / (IF(MAX(AD90,AD91,AD92) - MIN(AD90,AD91,AD92) &gt; 0, MAX(AD90,AD91,AD92) - MIN(AD90,AD91,AD92), 1))</f>
        <v>0.67222571639197426</v>
      </c>
      <c r="AF90" s="2">
        <f t="shared" si="968"/>
        <v>0.68162281148321391</v>
      </c>
      <c r="AG90" s="4">
        <f t="shared" ref="AG90" si="1035">(AF90 - MIN(AF90,AF91,AF92)) / (IF(MAX(AF90,AF91,AF92) - MIN(AF90,AF91,AF92) &gt; 0, MAX(AF90,AF91,AF92) - MIN(AF90,AF91,AF92), 1))</f>
        <v>0.70644666802060307</v>
      </c>
      <c r="AH90" s="4">
        <v>240048</v>
      </c>
      <c r="AI90" s="4">
        <f t="shared" ref="AI90" si="1036">IF(ISNUMBER(AH90), (AH90 - MIN(AH90,AH91,AH92)) / (IF(MAX(AH90,AH91,AH92) - MIN(AH90,AH91,AH92) &gt; 0, MAX(AH90,AH91,AH92) - MIN(AH90,AH91,AH92), 1)), 0)</f>
        <v>0</v>
      </c>
      <c r="AJ90" s="4">
        <v>80016</v>
      </c>
      <c r="AK90" s="4">
        <f t="shared" ref="AK90" si="1037">IF(ISNUMBER(AJ90), (AJ90 - MIN(AJ90,AJ91,AJ92)) / (IF(MAX(AJ90,AJ91,AJ92) - MIN(AJ90,AJ91,AJ92) &gt; 0, MAX(AJ90,AJ91,AJ92) - MIN(AJ90,AJ91,AJ92), 1)), 0)</f>
        <v>0</v>
      </c>
      <c r="AL90" s="2">
        <f t="shared" si="972"/>
        <v>0</v>
      </c>
      <c r="AM90" s="4">
        <f t="shared" ref="AM90" si="1038">(MAX(AL90,AL91,AL92) - AL90) / (IF(MAX(AL90,AL91,AL92) - MIN(AL90,AL91,AL92) &gt; 0, MAX(AL90,AL91,AL92) - MIN(AL90,AL91,AL92), 1))</f>
        <v>0</v>
      </c>
      <c r="AN90" s="2">
        <f t="shared" si="974"/>
        <v>0.48166581674673664</v>
      </c>
      <c r="AO90" s="2">
        <f t="shared" ref="AO90" si="1039">IF(MIN(AN90:AN92) - AN90 = 0, 1, 0)</f>
        <v>0</v>
      </c>
    </row>
    <row r="91" spans="1:41" s="2" customFormat="1" x14ac:dyDescent="0.3">
      <c r="A91" s="2" t="s">
        <v>141</v>
      </c>
      <c r="B91" s="2" t="s">
        <v>20</v>
      </c>
      <c r="C91" s="2" t="s">
        <v>21</v>
      </c>
      <c r="D91" s="2" t="s">
        <v>243</v>
      </c>
      <c r="E91" s="2" t="s">
        <v>22</v>
      </c>
      <c r="F91" s="2" t="s">
        <v>26</v>
      </c>
      <c r="G91" s="2" t="s">
        <v>24</v>
      </c>
      <c r="H91" s="2">
        <v>1246</v>
      </c>
      <c r="I91" s="2">
        <f>(MAX(H90,H91,H92) - H91) / (MAX(H90,H91,H92) - MIN(H90,H91,H92))</f>
        <v>0.60474308300395252</v>
      </c>
      <c r="J91" s="2">
        <v>1</v>
      </c>
      <c r="K91" s="2">
        <f t="shared" ref="K91" si="1040">(MAX(J90,J91,J92) - J91) / (IF(MAX(J90,J91,J92) - MIN(J90,J91,J92) &gt; 0, MAX(J90,J91,J92) - MIN(J90,J91,J92), 1))</f>
        <v>0</v>
      </c>
      <c r="L91" s="2">
        <v>0</v>
      </c>
      <c r="M91" s="2">
        <f t="shared" ref="M91" si="1041">(MAX(L90,L91,L92) - L91) / (IF(MAX(L90,L91,L92) - MIN(L90,L91,L92) &gt; 0, MAX(L90,L91,L92) - MIN(L90,L91,L92), 1))</f>
        <v>0</v>
      </c>
      <c r="N91" s="2">
        <v>0</v>
      </c>
      <c r="O91" s="2">
        <f t="shared" ref="O91" si="1042">(MAX(N90,N91,N92) - N91) / (IF(MAX(N90,N91,N92) - MIN(N90,N91,N92) &gt; 0, MAX(N90,N91,N92) - MIN(N90,N91,N92), 1))</f>
        <v>1</v>
      </c>
      <c r="P91" s="2">
        <f t="shared" si="942"/>
        <v>0.33333333333333331</v>
      </c>
      <c r="Q91" s="2">
        <f t="shared" ref="Q91" si="1043">(P91 - MIN(P90,P91,P92)) / (IF(MAX(P90,P91,P92) - MIN(P90,P91,P92) &gt; 0, MAX(P90,P91,P92) - MIN(P90,P91,P92), 1))</f>
        <v>1</v>
      </c>
      <c r="R91" s="2">
        <v>144</v>
      </c>
      <c r="S91" s="2">
        <f t="shared" ref="S91" si="1044">(R91 - MIN(R90,R91,R92)) / (IF(MAX(R90,R91,R92) - MIN(R90,R91,R92) &gt; 0, MAX(R90,R91,R92) - MIN(R90,R91,R92), 1))</f>
        <v>0</v>
      </c>
      <c r="T91" s="2">
        <v>52</v>
      </c>
      <c r="U91" s="2">
        <f t="shared" ref="U91" si="1045">(T91 - MIN(T90,T91,T92)) / (IF(MAX(T90,T91,T92) - MIN(T90,T91,T92) &gt; 0, MAX(T90,T91,T92) - MIN(T90,T91,T92), 1))</f>
        <v>0</v>
      </c>
      <c r="V91" s="2">
        <v>139</v>
      </c>
      <c r="W91" s="2">
        <f t="shared" ref="W91" si="1046">(V91 - MIN(V90,V91,V92)) / (IF(MAX(V90,V91,V92) - MIN(V90,V91,V92) &gt; 0, MAX(V90,V91,V92) - MIN(V90,V91,V92), 1))</f>
        <v>0</v>
      </c>
      <c r="X91" s="2">
        <f t="shared" si="947"/>
        <v>0</v>
      </c>
      <c r="Y91" s="2">
        <f t="shared" ref="Y91" si="1047">(X91 - MIN(X90,X91,X92)) / (IF(MAX(X90,X91,X92) - MIN(X90,X91,X92) &gt; 0, MAX(X90,X91,X92) - MIN(X90,X91,X92), 1))</f>
        <v>0</v>
      </c>
      <c r="Z91" s="2">
        <v>61.488470079999999</v>
      </c>
      <c r="AA91" s="2">
        <f t="shared" ref="AA91" si="1048">(MAX(Z90,Z91,Z92) - Z91) / (IF(MAX(Z90,Z91,Z92) - MIN(Z90,Z91,Z92) &gt; 0, MAX(Z90,Z91,Z92) - MIN(Z90,Z91,Z92), 1))</f>
        <v>1</v>
      </c>
      <c r="AB91" s="2">
        <v>60.027981760000003</v>
      </c>
      <c r="AC91" s="2">
        <f t="shared" ref="AC91" si="1049">(MAX(AB90,AB91,AB92) - AB91) / (IF(MAX(AB90,AB91,AB92) - MIN(AB90,AB91,AB92) &gt; 0, MAX(AB90,AB91,AB92) - MIN(AB90,AB91,AB92), 1))</f>
        <v>0.89458288504519445</v>
      </c>
      <c r="AD91" s="2">
        <v>60.80312533</v>
      </c>
      <c r="AE91" s="2">
        <f t="shared" ref="AE91" si="1050">(MAX(AD90,AD91,AD92) - AD91) / (IF(MAX(AD90,AD91,AD92) - MIN(AD90,AD91,AD92) &gt; 0, MAX(AD90,AD91,AD92) - MIN(AD90,AD91,AD92), 1))</f>
        <v>1</v>
      </c>
      <c r="AF91" s="2">
        <f t="shared" si="968"/>
        <v>0.96486096168173141</v>
      </c>
      <c r="AG91" s="2">
        <f t="shared" ref="AG91" si="1051">(AF91 - MIN(AF90,AF91,AF92)) / (IF(MAX(AF90,AF91,AF92) - MIN(AF90,AF91,AF92) &gt; 0, MAX(AF90,AF91,AF92) - MIN(AF90,AF91,AF92), 1))</f>
        <v>1</v>
      </c>
      <c r="AH91" s="2">
        <v>240048</v>
      </c>
      <c r="AI91" s="2">
        <f t="shared" ref="AI91" si="1052">IF(ISNUMBER(AH91), (AH91 - MIN(AH90,AH91,AH92)) / (IF(MAX(AH90,AH91,AH92) - MIN(AH90,AH91,AH92) &gt; 0, MAX(AH90,AH91,AH92) - MIN(AH90,AH91,AH92), 1)), 0)</f>
        <v>0</v>
      </c>
      <c r="AJ91" s="2">
        <v>80016</v>
      </c>
      <c r="AK91" s="2">
        <f t="shared" ref="AK91" si="1053">IF(ISNUMBER(AJ91), (AJ91 - MIN(AJ90,AJ91,AJ92)) / (IF(MAX(AJ90,AJ91,AJ92) - MIN(AJ90,AJ91,AJ92) &gt; 0, MAX(AJ90,AJ91,AJ92) - MIN(AJ90,AJ91,AJ92), 1)), 0)</f>
        <v>0</v>
      </c>
      <c r="AL91" s="2">
        <f t="shared" si="972"/>
        <v>0</v>
      </c>
      <c r="AM91" s="2">
        <f t="shared" ref="AM91" si="1054">(MAX(AL90,AL91,AL92) - AL91) / (IF(MAX(AL90,AL91,AL92) - MIN(AL90,AL91,AL92) &gt; 0, MAX(AL90,AL91,AL92) - MIN(AL90,AL91,AL92), 1))</f>
        <v>0</v>
      </c>
      <c r="AN91" s="2">
        <f t="shared" si="974"/>
        <v>0.42371541501976284</v>
      </c>
      <c r="AO91" s="2">
        <f t="shared" ref="AO91" si="1055">IF(MIN(AN90:AN92) - AN91 = 0, 1, 0)</f>
        <v>1</v>
      </c>
    </row>
    <row r="92" spans="1:41" s="3" customFormat="1" x14ac:dyDescent="0.3">
      <c r="A92" s="3" t="s">
        <v>38</v>
      </c>
      <c r="B92" s="3" t="s">
        <v>20</v>
      </c>
      <c r="C92" s="3" t="s">
        <v>21</v>
      </c>
      <c r="D92" s="3" t="s">
        <v>243</v>
      </c>
      <c r="E92" s="3" t="s">
        <v>28</v>
      </c>
      <c r="F92" s="3" t="s">
        <v>26</v>
      </c>
      <c r="G92" s="3" t="s">
        <v>24</v>
      </c>
      <c r="H92" s="3">
        <v>2011</v>
      </c>
      <c r="I92" s="3">
        <f>(MAX(H90,H91,H92) - H92) / (MAX(H90,H91,H92) - MIN(H90,H91,H92))</f>
        <v>0</v>
      </c>
      <c r="J92" s="3">
        <v>1</v>
      </c>
      <c r="K92" s="3">
        <f t="shared" ref="K92" si="1056">(MAX(J90,J91,J92) - J92) / (IF(MAX(J90,J91,J92) - MIN(J90,J91,J92) &gt; 0, MAX(J90,J91,J92) - MIN(J90,J91,J92), 1))</f>
        <v>0</v>
      </c>
      <c r="L92" s="3">
        <v>0</v>
      </c>
      <c r="M92" s="3">
        <f t="shared" ref="M92" si="1057">(MAX(L90,L91,L92) - L92) / (IF(MAX(L90,L91,L92) - MIN(L90,L91,L92) &gt; 0, MAX(L90,L91,L92) - MIN(L90,L91,L92), 1))</f>
        <v>0</v>
      </c>
      <c r="N92" s="3">
        <v>1</v>
      </c>
      <c r="O92" s="3">
        <f t="shared" ref="O92" si="1058">(MAX(N90,N91,N92) - N92) / (IF(MAX(N90,N91,N92) - MIN(N90,N91,N92) &gt; 0, MAX(N90,N91,N92) - MIN(N90,N91,N92), 1))</f>
        <v>0</v>
      </c>
      <c r="P92" s="2">
        <f t="shared" si="942"/>
        <v>0</v>
      </c>
      <c r="Q92" s="3">
        <f t="shared" ref="Q92" si="1059">(P92 - MIN(P90,P91,P92)) / (IF(MAX(P90,P91,P92) - MIN(P90,P91,P92) &gt; 0, MAX(P90,P91,P92) - MIN(P90,P91,P92), 1))</f>
        <v>0</v>
      </c>
      <c r="R92" s="3">
        <v>240</v>
      </c>
      <c r="S92" s="3">
        <f t="shared" ref="S92" si="1060">(R92 - MIN(R90,R91,R92)) / (IF(MAX(R90,R91,R92) - MIN(R90,R91,R92) &gt; 0, MAX(R90,R91,R92) - MIN(R90,R91,R92), 1))</f>
        <v>1</v>
      </c>
      <c r="T92" s="3">
        <v>239</v>
      </c>
      <c r="U92" s="3">
        <f t="shared" ref="U92" si="1061">(T92 - MIN(T90,T91,T92)) / (IF(MAX(T90,T91,T92) - MIN(T90,T91,T92) &gt; 0, MAX(T90,T91,T92) - MIN(T90,T91,T92), 1))</f>
        <v>1</v>
      </c>
      <c r="V92" s="3">
        <v>240</v>
      </c>
      <c r="W92" s="3">
        <f t="shared" ref="W92" si="1062">(V92 - MIN(V90,V91,V92)) / (IF(MAX(V90,V91,V92) - MIN(V90,V91,V92) &gt; 0, MAX(V90,V91,V92) - MIN(V90,V91,V92), 1))</f>
        <v>1</v>
      </c>
      <c r="X92" s="2">
        <f t="shared" si="947"/>
        <v>1</v>
      </c>
      <c r="Y92" s="3">
        <f t="shared" ref="Y92" si="1063">(X92 - MIN(X90,X91,X92)) / (IF(MAX(X90,X91,X92) - MIN(X90,X91,X92) &gt; 0, MAX(X90,X91,X92) - MIN(X90,X91,X92), 1))</f>
        <v>1</v>
      </c>
      <c r="Z92" s="3">
        <v>94.295121190000003</v>
      </c>
      <c r="AA92" s="3">
        <f t="shared" ref="AA92" si="1064">(MAX(Z90,Z91,Z92) - Z92) / (IF(MAX(Z90,Z91,Z92) - MIN(Z90,Z91,Z92) &gt; 0, MAX(Z90,Z91,Z92) - MIN(Z90,Z91,Z92), 1))</f>
        <v>0</v>
      </c>
      <c r="AB92" s="3">
        <v>90.003013609999996</v>
      </c>
      <c r="AC92" s="3">
        <f t="shared" ref="AC92" si="1065">(MAX(AB90,AB91,AB92) - AB92) / (IF(MAX(AB90,AB91,AB92) - MIN(AB90,AB91,AB92) &gt; 0, MAX(AB90,AB91,AB92) - MIN(AB90,AB91,AB92), 1))</f>
        <v>0</v>
      </c>
      <c r="AD92" s="3">
        <v>92.336462620000006</v>
      </c>
      <c r="AE92" s="3">
        <f t="shared" ref="AE92" si="1066">(MAX(AD90,AD91,AD92) - AD92) / (IF(MAX(AD90,AD91,AD92) - MIN(AD90,AD91,AD92) &gt; 0, MAX(AD90,AD91,AD92) - MIN(AD90,AD91,AD92), 1))</f>
        <v>0</v>
      </c>
      <c r="AF92" s="2">
        <f t="shared" si="968"/>
        <v>0</v>
      </c>
      <c r="AG92" s="3">
        <f t="shared" ref="AG92" si="1067">(AF92 - MIN(AF90,AF91,AF92)) / (IF(MAX(AF90,AF91,AF92) - MIN(AF90,AF91,AF92) &gt; 0, MAX(AF90,AF91,AF92) - MIN(AF90,AF91,AF92), 1))</f>
        <v>0</v>
      </c>
      <c r="AH92" s="3">
        <v>240048</v>
      </c>
      <c r="AI92" s="3">
        <f t="shared" ref="AI92" si="1068">IF(ISNUMBER(AH92), (AH92 - MIN(AH90,AH91,AH92)) / (IF(MAX(AH90,AH91,AH92) - MIN(AH90,AH91,AH92) &gt; 0, MAX(AH90,AH91,AH92) - MIN(AH90,AH91,AH92), 1)), 0)</f>
        <v>0</v>
      </c>
      <c r="AJ92" s="3">
        <v>80016</v>
      </c>
      <c r="AK92" s="3">
        <f t="shared" ref="AK92" si="1069">IF(ISNUMBER(AJ92), (AJ92 - MIN(AJ90,AJ91,AJ92)) / (IF(MAX(AJ90,AJ91,AJ92) - MIN(AJ90,AJ91,AJ92) &gt; 0, MAX(AJ90,AJ91,AJ92) - MIN(AJ90,AJ91,AJ92), 1)), 0)</f>
        <v>0</v>
      </c>
      <c r="AL92" s="2">
        <f t="shared" si="972"/>
        <v>0</v>
      </c>
      <c r="AM92" s="3">
        <f t="shared" ref="AM92" si="1070">(MAX(AL90,AL91,AL92) - AL92) / (IF(MAX(AL90,AL91,AL92) - MIN(AL90,AL91,AL92) &gt; 0, MAX(AL90,AL91,AL92) - MIN(AL90,AL91,AL92), 1))</f>
        <v>0</v>
      </c>
      <c r="AN92" s="2">
        <f t="shared" si="974"/>
        <v>0.73000000000000009</v>
      </c>
      <c r="AO92" s="2">
        <f t="shared" ref="AO92" si="1071">IF(MIN(AN90:AN92) - AN92 = 0, 1, 0)</f>
        <v>0</v>
      </c>
    </row>
    <row r="93" spans="1:41" s="4" customFormat="1" x14ac:dyDescent="0.3">
      <c r="A93" s="4" t="s">
        <v>145</v>
      </c>
      <c r="B93" s="4" t="s">
        <v>20</v>
      </c>
      <c r="C93" s="4" t="s">
        <v>21</v>
      </c>
      <c r="D93" s="4" t="s">
        <v>35</v>
      </c>
      <c r="E93" s="4" t="s">
        <v>28</v>
      </c>
      <c r="F93" s="4" t="s">
        <v>26</v>
      </c>
      <c r="G93" s="4" t="s">
        <v>24</v>
      </c>
      <c r="H93" s="4">
        <v>1431</v>
      </c>
      <c r="I93" s="4">
        <f>(MAX(H93,H94) - H93) / (MAX(H93,H94) - MIN(H93,H94))</f>
        <v>1</v>
      </c>
      <c r="J93" s="4">
        <v>0</v>
      </c>
      <c r="K93" s="4">
        <f t="shared" ref="K93" si="1072">(MAX(J93,J94,J95) - J93) / (IF(MAX(J93,J94,J95) - MIN(J93,J94,J95) &gt; 0, MAX(J93,J94,J95) - MIN(J93,J94,J95), 1))</f>
        <v>1</v>
      </c>
      <c r="L93" s="4">
        <v>0</v>
      </c>
      <c r="M93" s="4">
        <f t="shared" ref="M93" si="1073">(MAX(L93,L94,L95) - L93) / (IF(MAX(L93,L94,L95) - MIN(L93,L94,L95) &gt; 0, MAX(L93,L94,L95) - MIN(L93,L94,L95), 1))</f>
        <v>0</v>
      </c>
      <c r="N93" s="4">
        <v>0</v>
      </c>
      <c r="O93" s="4">
        <f t="shared" ref="O93" si="1074">(MAX(N93,N94,N95) - N93) / (IF(MAX(N93,N94,N95) - MIN(N93,N94,N95) &gt; 0, MAX(N93,N94,N95) - MIN(N93,N94,N95), 1))</f>
        <v>1</v>
      </c>
      <c r="P93" s="2">
        <f t="shared" si="942"/>
        <v>0.66666666666666663</v>
      </c>
      <c r="Q93" s="4">
        <f t="shared" ref="Q93" si="1075">(P93 - MIN(P93,P94,P95)) / (IF(MAX(P93,P94,P95) - MIN(P93,P94,P95) &gt; 0, MAX(P93,P94,P95) - MIN(P93,P94,P95), 1))</f>
        <v>1</v>
      </c>
      <c r="R93" s="4">
        <v>144</v>
      </c>
      <c r="S93" s="4">
        <f t="shared" ref="S93" si="1076">(R93 - MIN(R93,R94,R95)) / (IF(MAX(R93,R94,R95) - MIN(R93,R94,R95) &gt; 0, MAX(R93,R94,R95) - MIN(R93,R94,R95), 1))</f>
        <v>0</v>
      </c>
      <c r="T93" s="4">
        <v>144</v>
      </c>
      <c r="U93" s="4">
        <f t="shared" ref="U93" si="1077">(T93 - MIN(T93,T94,T95)) / (IF(MAX(T93,T94,T95) - MIN(T93,T94,T95) &gt; 0, MAX(T93,T94,T95) - MIN(T93,T94,T95), 1))</f>
        <v>1</v>
      </c>
      <c r="V93" s="4">
        <v>144</v>
      </c>
      <c r="W93" s="4">
        <f t="shared" ref="W93" si="1078">(V93 - MIN(V93,V94,V95)) / (IF(MAX(V93,V94,V95) - MIN(V93,V94,V95) &gt; 0, MAX(V93,V94,V95) - MIN(V93,V94,V95), 1))</f>
        <v>0</v>
      </c>
      <c r="X93" s="2">
        <f t="shared" si="947"/>
        <v>0.33333333333333331</v>
      </c>
      <c r="Y93" s="4">
        <f t="shared" ref="Y93" si="1079">(X93 - MIN(X93,X94,X95)) / (IF(MAX(X93,X94,X95) - MIN(X93,X94,X95) &gt; 0, MAX(X93,X94,X95) - MIN(X93,X94,X95), 1))</f>
        <v>0.5</v>
      </c>
      <c r="Z93" s="4">
        <v>70.880331040000002</v>
      </c>
      <c r="AA93" s="4">
        <f t="shared" ref="AA93" si="1080">(MAX(Z93,Z94,Z95) - Z93) / (IF(MAX(Z93,Z94,Z95) - MIN(Z93,Z94,Z95) &gt; 0, MAX(Z93,Z94,Z95) - MIN(Z93,Z94,Z95), 1))</f>
        <v>1</v>
      </c>
      <c r="AB93" s="4">
        <v>67.931344030000005</v>
      </c>
      <c r="AC93" s="4">
        <f t="shared" ref="AC93" si="1081">(MAX(AB93,AB94,AB95) - AB93) / (IF(MAX(AB93,AB94,AB95) - MIN(AB93,AB94,AB95) &gt; 0, MAX(AB93,AB94,AB95) - MIN(AB93,AB94,AB95), 1))</f>
        <v>1</v>
      </c>
      <c r="AD93" s="4">
        <v>69.535340210000001</v>
      </c>
      <c r="AE93" s="4">
        <f t="shared" ref="AE93" si="1082">(MAX(AD93,AD94,AD95) - AD93) / (IF(MAX(AD93,AD94,AD95) - MIN(AD93,AD94,AD95) &gt; 0, MAX(AD93,AD94,AD95) - MIN(AD93,AD94,AD95), 1))</f>
        <v>1</v>
      </c>
      <c r="AF93" s="2">
        <f t="shared" si="968"/>
        <v>1</v>
      </c>
      <c r="AG93" s="4">
        <f t="shared" ref="AG93" si="1083">(AF93 - MIN(AF93,AF94,AF95)) / (IF(MAX(AF93,AF94,AF95) - MIN(AF93,AF94,AF95) &gt; 0, MAX(AF93,AF94,AF95) - MIN(AF93,AF94,AF95), 1))</f>
        <v>1</v>
      </c>
      <c r="AH93" s="4">
        <v>240048</v>
      </c>
      <c r="AI93" s="4">
        <f t="shared" ref="AI93" si="1084">IF(ISNUMBER(AH93), (AH93 - MIN(AH93,AH94,AH95)) / (IF(MAX(AH93,AH94,AH95) - MIN(AH93,AH94,AH95) &gt; 0, MAX(AH93,AH94,AH95) - MIN(AH93,AH94,AH95), 1)), 0)</f>
        <v>0</v>
      </c>
      <c r="AJ93" s="4">
        <v>80016</v>
      </c>
      <c r="AK93" s="4">
        <f t="shared" ref="AK93" si="1085">IF(ISNUMBER(AJ93), (AJ93 - MIN(AJ93,AJ94,AJ95)) / (IF(MAX(AJ93,AJ94,AJ95) - MIN(AJ93,AJ94,AJ95) &gt; 0, MAX(AJ93,AJ94,AJ95) - MIN(AJ93,AJ94,AJ95), 1)), 0)</f>
        <v>0</v>
      </c>
      <c r="AL93" s="2">
        <f t="shared" si="972"/>
        <v>0</v>
      </c>
      <c r="AM93" s="4">
        <f t="shared" ref="AM93" si="1086">(MAX(AL93,AL94,AL95) - AL93) / (IF(MAX(AL93,AL94,AL95) - MIN(AL93,AL94,AL95) &gt; 0, MAX(AL93,AL94,AL95) - MIN(AL93,AL94,AL95), 1))</f>
        <v>1</v>
      </c>
      <c r="AN93" s="2">
        <f t="shared" si="974"/>
        <v>0.13500000000000001</v>
      </c>
      <c r="AO93" s="2">
        <f t="shared" ref="AO93" si="1087">IF(MIN(AN93:AN95) - AN93 = 0, 1, 0)</f>
        <v>1</v>
      </c>
    </row>
    <row r="94" spans="1:41" s="2" customFormat="1" x14ac:dyDescent="0.3">
      <c r="A94" s="2" t="s">
        <v>36</v>
      </c>
      <c r="B94" s="2" t="s">
        <v>20</v>
      </c>
      <c r="C94" s="2" t="s">
        <v>21</v>
      </c>
      <c r="D94" s="2" t="s">
        <v>35</v>
      </c>
      <c r="E94" s="2" t="s">
        <v>31</v>
      </c>
      <c r="F94" s="2" t="s">
        <v>26</v>
      </c>
      <c r="G94" s="2" t="s">
        <v>24</v>
      </c>
      <c r="H94" s="2">
        <v>2172</v>
      </c>
      <c r="I94" s="2">
        <f>(MAX(H93,H94) - H94) / (MAX(H93,H94) - MIN(H93,H94))</f>
        <v>0</v>
      </c>
      <c r="J94" s="2">
        <v>1</v>
      </c>
      <c r="K94" s="2">
        <f t="shared" ref="K94" si="1088">(MAX(J93,J94,J95) - J94) / (IF(MAX(J93,J94,J95) - MIN(J93,J94,J95) &gt; 0, MAX(J93,J94,J95) - MIN(J93,J94,J95), 1))</f>
        <v>0</v>
      </c>
      <c r="L94" s="2">
        <v>0</v>
      </c>
      <c r="M94" s="2">
        <f t="shared" ref="M94" si="1089">(MAX(L93,L94,L95) - L94) / (IF(MAX(L93,L94,L95) - MIN(L93,L94,L95) &gt; 0, MAX(L93,L94,L95) - MIN(L93,L94,L95), 1))</f>
        <v>0</v>
      </c>
      <c r="N94" s="2">
        <v>1</v>
      </c>
      <c r="O94" s="2">
        <f t="shared" ref="O94" si="1090">(MAX(N93,N94,N95) - N94) / (IF(MAX(N93,N94,N95) - MIN(N93,N94,N95) &gt; 0, MAX(N93,N94,N95) - MIN(N93,N94,N95), 1))</f>
        <v>0</v>
      </c>
      <c r="P94" s="2">
        <f t="shared" si="942"/>
        <v>0</v>
      </c>
      <c r="Q94" s="2">
        <f t="shared" ref="Q94" si="1091">(P94 - MIN(P93,P94,P95)) / (IF(MAX(P93,P94,P95) - MIN(P93,P94,P95) &gt; 0, MAX(P93,P94,P95) - MIN(P93,P94,P95), 1))</f>
        <v>0</v>
      </c>
      <c r="R94" s="2">
        <v>240</v>
      </c>
      <c r="S94" s="2">
        <f t="shared" ref="S94" si="1092">(R94 - MIN(R93,R94,R95)) / (IF(MAX(R93,R94,R95) - MIN(R93,R94,R95) &gt; 0, MAX(R93,R94,R95) - MIN(R93,R94,R95), 1))</f>
        <v>1</v>
      </c>
      <c r="T94" s="2">
        <v>1</v>
      </c>
      <c r="U94" s="2">
        <f t="shared" ref="U94" si="1093">(T94 - MIN(T93,T94,T95)) / (IF(MAX(T93,T94,T95) - MIN(T93,T94,T95) &gt; 0, MAX(T93,T94,T95) - MIN(T93,T94,T95), 1))</f>
        <v>0</v>
      </c>
      <c r="V94" s="2">
        <v>226</v>
      </c>
      <c r="W94" s="2">
        <f t="shared" ref="W94" si="1094">(V94 - MIN(V93,V94,V95)) / (IF(MAX(V93,V94,V95) - MIN(V93,V94,V95) &gt; 0, MAX(V93,V94,V95) - MIN(V93,V94,V95), 1))</f>
        <v>1</v>
      </c>
      <c r="X94" s="2">
        <f t="shared" si="947"/>
        <v>0.66666666666666663</v>
      </c>
      <c r="Y94" s="2">
        <f t="shared" ref="Y94" si="1095">(X94 - MIN(X93,X94,X95)) / (IF(MAX(X93,X94,X95) - MIN(X93,X94,X95) &gt; 0, MAX(X93,X94,X95) - MIN(X93,X94,X95), 1))</f>
        <v>1</v>
      </c>
      <c r="Z94" s="2">
        <v>100.08342648</v>
      </c>
      <c r="AA94" s="2">
        <f t="shared" ref="AA94" si="1096">(MAX(Z93,Z94,Z95) - Z94) / (IF(MAX(Z93,Z94,Z95) - MIN(Z93,Z94,Z95) &gt; 0, MAX(Z93,Z94,Z95) - MIN(Z93,Z94,Z95), 1))</f>
        <v>0</v>
      </c>
      <c r="AB94" s="2">
        <v>88.945410730000006</v>
      </c>
      <c r="AC94" s="2">
        <f t="shared" ref="AC94" si="1097">(MAX(AB93,AB94,AB95) - AB94) / (IF(MAX(AB93,AB94,AB95) - MIN(AB93,AB94,AB95) &gt; 0, MAX(AB93,AB94,AB95) - MIN(AB93,AB94,AB95), 1))</f>
        <v>0</v>
      </c>
      <c r="AD94" s="2">
        <v>95.485548929999993</v>
      </c>
      <c r="AE94" s="2">
        <f t="shared" ref="AE94" si="1098">(MAX(AD93,AD94,AD95) - AD94) / (IF(MAX(AD93,AD94,AD95) - MIN(AD93,AD94,AD95) &gt; 0, MAX(AD93,AD94,AD95) - MIN(AD93,AD94,AD95), 1))</f>
        <v>0</v>
      </c>
      <c r="AF94" s="2">
        <f t="shared" si="968"/>
        <v>0</v>
      </c>
      <c r="AG94" s="2">
        <f t="shared" ref="AG94" si="1099">(AF94 - MIN(AF93,AF94,AF95)) / (IF(MAX(AF93,AF94,AF95) - MIN(AF93,AF94,AF95) &gt; 0, MAX(AF93,AF94,AF95) - MIN(AF93,AF94,AF95), 1))</f>
        <v>0</v>
      </c>
      <c r="AH94" s="2">
        <v>240048</v>
      </c>
      <c r="AI94" s="2">
        <f t="shared" ref="AI94" si="1100">IF(ISNUMBER(AH94), (AH94 - MIN(AH93,AH94,AH95)) / (IF(MAX(AH93,AH94,AH95) - MIN(AH93,AH94,AH95) &gt; 0, MAX(AH93,AH94,AH95) - MIN(AH93,AH94,AH95), 1)), 0)</f>
        <v>0</v>
      </c>
      <c r="AJ94" s="2">
        <v>80016</v>
      </c>
      <c r="AK94" s="2">
        <f t="shared" ref="AK94" si="1101">IF(ISNUMBER(AJ94), (AJ94 - MIN(AJ93,AJ94,AJ95)) / (IF(MAX(AJ93,AJ94,AJ95) - MIN(AJ93,AJ94,AJ95) &gt; 0, MAX(AJ93,AJ94,AJ95) - MIN(AJ93,AJ94,AJ95), 1)), 0)</f>
        <v>0</v>
      </c>
      <c r="AL94" s="2">
        <f t="shared" si="972"/>
        <v>0</v>
      </c>
      <c r="AM94" s="2">
        <f t="shared" ref="AM94" si="1102">(MAX(AL93,AL94,AL95) - AL94) / (IF(MAX(AL93,AL94,AL95) - MIN(AL93,AL94,AL95) &gt; 0, MAX(AL93,AL94,AL95) - MIN(AL93,AL94,AL95), 1))</f>
        <v>1</v>
      </c>
      <c r="AN94" s="2">
        <f t="shared" si="974"/>
        <v>0.60000000000000009</v>
      </c>
      <c r="AO94" s="2">
        <f t="shared" ref="AO94" si="1103">IF(MIN(AN93:AN95) - AN94 = 0, 1, 0)</f>
        <v>0</v>
      </c>
    </row>
    <row r="95" spans="1:41" s="3" customFormat="1" x14ac:dyDescent="0.3">
      <c r="A95" s="3" t="s">
        <v>143</v>
      </c>
      <c r="B95" s="3" t="s">
        <v>6</v>
      </c>
      <c r="C95" s="3" t="s">
        <v>21</v>
      </c>
      <c r="D95" s="3" t="s">
        <v>35</v>
      </c>
      <c r="E95" s="3" t="s">
        <v>31</v>
      </c>
      <c r="F95" s="3" t="s">
        <v>26</v>
      </c>
      <c r="G95" s="3" t="s">
        <v>32</v>
      </c>
      <c r="H95" s="3" t="s">
        <v>24</v>
      </c>
      <c r="J95" s="3" t="s">
        <v>24</v>
      </c>
      <c r="K95" s="3" t="e">
        <f t="shared" ref="K95" si="1104">(MAX(J93,J94,J95) - J95) / (IF(MAX(J93,J94,J95) - MIN(J93,J94,J95) &gt; 0, MAX(J93,J94,J95) - MIN(J93,J94,J95), 1))</f>
        <v>#VALUE!</v>
      </c>
      <c r="L95" s="3" t="s">
        <v>24</v>
      </c>
      <c r="M95" s="3" t="e">
        <f t="shared" ref="M95" si="1105">(MAX(L93,L94,L95) - L95) / (IF(MAX(L93,L94,L95) - MIN(L93,L94,L95) &gt; 0, MAX(L93,L94,L95) - MIN(L93,L94,L95), 1))</f>
        <v>#VALUE!</v>
      </c>
      <c r="N95" s="3" t="s">
        <v>24</v>
      </c>
      <c r="O95" s="3" t="e">
        <f t="shared" ref="O95" si="1106">(MAX(N93,N94,N95) - N95) / (IF(MAX(N93,N94,N95) - MIN(N93,N94,N95) &gt; 0, MAX(N93,N94,N95) - MIN(N93,N94,N95), 1))</f>
        <v>#VALUE!</v>
      </c>
      <c r="P95" s="2">
        <f t="shared" si="942"/>
        <v>0</v>
      </c>
      <c r="Q95" s="3">
        <f t="shared" ref="Q95" si="1107">(P95 - MIN(P93,P94,P95)) / (IF(MAX(P93,P94,P95) - MIN(P93,P94,P95) &gt; 0, MAX(P93,P94,P95) - MIN(P93,P94,P95), 1))</f>
        <v>0</v>
      </c>
      <c r="R95" s="3" t="s">
        <v>24</v>
      </c>
      <c r="S95" s="3" t="e">
        <f t="shared" ref="S95" si="1108">(R95 - MIN(R93,R94,R95)) / (IF(MAX(R93,R94,R95) - MIN(R93,R94,R95) &gt; 0, MAX(R93,R94,R95) - MIN(R93,R94,R95), 1))</f>
        <v>#VALUE!</v>
      </c>
      <c r="T95" s="3" t="s">
        <v>24</v>
      </c>
      <c r="U95" s="3" t="e">
        <f t="shared" ref="U95" si="1109">(T95 - MIN(T93,T94,T95)) / (IF(MAX(T93,T94,T95) - MIN(T93,T94,T95) &gt; 0, MAX(T93,T94,T95) - MIN(T93,T94,T95), 1))</f>
        <v>#VALUE!</v>
      </c>
      <c r="V95" s="3" t="s">
        <v>24</v>
      </c>
      <c r="W95" s="3" t="e">
        <f t="shared" ref="W95" si="1110">(V95 - MIN(V93,V94,V95)) / (IF(MAX(V93,V94,V95) - MIN(V93,V94,V95) &gt; 0, MAX(V93,V94,V95) - MIN(V93,V94,V95), 1))</f>
        <v>#VALUE!</v>
      </c>
      <c r="X95" s="2">
        <f t="shared" si="947"/>
        <v>0</v>
      </c>
      <c r="Y95" s="3">
        <f t="shared" ref="Y95" si="1111">(X95 - MIN(X93,X94,X95)) / (IF(MAX(X93,X94,X95) - MIN(X93,X94,X95) &gt; 0, MAX(X93,X94,X95) - MIN(X93,X94,X95), 1))</f>
        <v>0</v>
      </c>
      <c r="Z95" s="3" t="s">
        <v>24</v>
      </c>
      <c r="AA95" s="3" t="e">
        <f t="shared" ref="AA95" si="1112">(MAX(Z93,Z94,Z95) - Z95) / (IF(MAX(Z93,Z94,Z95) - MIN(Z93,Z94,Z95) &gt; 0, MAX(Z93,Z94,Z95) - MIN(Z93,Z94,Z95), 1))</f>
        <v>#VALUE!</v>
      </c>
      <c r="AB95" s="3" t="s">
        <v>24</v>
      </c>
      <c r="AC95" s="3" t="e">
        <f t="shared" ref="AC95" si="1113">(MAX(AB93,AB94,AB95) - AB95) / (IF(MAX(AB93,AB94,AB95) - MIN(AB93,AB94,AB95) &gt; 0, MAX(AB93,AB94,AB95) - MIN(AB93,AB94,AB95), 1))</f>
        <v>#VALUE!</v>
      </c>
      <c r="AD95" s="3" t="s">
        <v>24</v>
      </c>
      <c r="AE95" s="3" t="e">
        <f t="shared" ref="AE95" si="1114">(MAX(AD93,AD94,AD95) - AD95) / (IF(MAX(AD93,AD94,AD95) - MIN(AD93,AD94,AD95) &gt; 0, MAX(AD93,AD94,AD95) - MIN(AD93,AD94,AD95), 1))</f>
        <v>#VALUE!</v>
      </c>
      <c r="AF95" s="2">
        <f t="shared" si="968"/>
        <v>0</v>
      </c>
      <c r="AG95" s="3">
        <f t="shared" ref="AG95" si="1115">(AF95 - MIN(AF93,AF94,AF95)) / (IF(MAX(AF93,AF94,AF95) - MIN(AF93,AF94,AF95) &gt; 0, MAX(AF93,AF94,AF95) - MIN(AF93,AF94,AF95), 1))</f>
        <v>0</v>
      </c>
      <c r="AH95" s="3" t="s">
        <v>24</v>
      </c>
      <c r="AI95" s="3">
        <f t="shared" ref="AI95" si="1116">IF(ISNUMBER(AH95), (AH95 - MIN(AH93,AH94,AH95)) / (IF(MAX(AH93,AH94,AH95) - MIN(AH93,AH94,AH95) &gt; 0, MAX(AH93,AH94,AH95) - MIN(AH93,AH94,AH95), 1)), 0)</f>
        <v>0</v>
      </c>
      <c r="AJ95" s="3" t="s">
        <v>24</v>
      </c>
      <c r="AK95" s="3">
        <f t="shared" ref="AK95" si="1117">IF(ISNUMBER(AJ95), (AJ95 - MIN(AJ93,AJ94,AJ95)) / (IF(MAX(AJ93,AJ94,AJ95) - MIN(AJ93,AJ94,AJ95) &gt; 0, MAX(AJ93,AJ94,AJ95) - MIN(AJ93,AJ94,AJ95), 1)), 0)</f>
        <v>0</v>
      </c>
      <c r="AL95" s="2">
        <f t="shared" si="972"/>
        <v>1</v>
      </c>
      <c r="AM95" s="3">
        <f t="shared" ref="AM95" si="1118">(MAX(AL93,AL94,AL95) - AL95) / (IF(MAX(AL93,AL94,AL95) - MIN(AL93,AL94,AL95) &gt; 0, MAX(AL93,AL94,AL95) - MIN(AL93,AL94,AL95), 1))</f>
        <v>0</v>
      </c>
      <c r="AN95" s="2">
        <f t="shared" si="974"/>
        <v>1</v>
      </c>
      <c r="AO95" s="2">
        <f t="shared" ref="AO95" si="1119">IF(MIN(AN93:AN95) - AN95 = 0, 1, 0)</f>
        <v>0</v>
      </c>
    </row>
    <row r="96" spans="1:41" s="4" customFormat="1" x14ac:dyDescent="0.3">
      <c r="A96" s="4" t="s">
        <v>72</v>
      </c>
      <c r="B96" s="4" t="s">
        <v>20</v>
      </c>
      <c r="C96" s="4" t="s">
        <v>21</v>
      </c>
      <c r="D96" s="4" t="s">
        <v>71</v>
      </c>
      <c r="E96" s="4" t="s">
        <v>22</v>
      </c>
      <c r="F96" s="4" t="s">
        <v>26</v>
      </c>
      <c r="G96" s="4" t="s">
        <v>24</v>
      </c>
      <c r="H96" s="4">
        <v>1325</v>
      </c>
      <c r="I96" s="4">
        <f>(MAX(H96,H97) - H96) / (MAX(H96,H97) - MIN(H96,H97))</f>
        <v>0</v>
      </c>
      <c r="J96" s="4">
        <v>1</v>
      </c>
      <c r="K96" s="4">
        <f t="shared" ref="K96" si="1120">(MAX(J96,J97,J98) - J96) / (IF(MAX(J96,J97,J98) - MIN(J96,J97,J98) &gt; 0, MAX(J96,J97,J98) - MIN(J96,J97,J98), 1))</f>
        <v>0</v>
      </c>
      <c r="L96" s="4">
        <v>0</v>
      </c>
      <c r="M96" s="4">
        <f t="shared" ref="M96" si="1121">(MAX(L96,L97,L98) - L96) / (IF(MAX(L96,L97,L98) - MIN(L96,L97,L98) &gt; 0, MAX(L96,L97,L98) - MIN(L96,L97,L98), 1))</f>
        <v>0</v>
      </c>
      <c r="N96" s="4">
        <v>0</v>
      </c>
      <c r="O96" s="4">
        <f t="shared" ref="O96" si="1122">(MAX(N96,N97,N98) - N96) / (IF(MAX(N96,N97,N98) - MIN(N96,N97,N98) &gt; 0, MAX(N96,N97,N98) - MIN(N96,N97,N98), 1))</f>
        <v>0</v>
      </c>
      <c r="P96" s="2">
        <f t="shared" si="942"/>
        <v>0</v>
      </c>
      <c r="Q96" s="4">
        <f t="shared" ref="Q96" si="1123">(P96 - MIN(P96,P97,P98)) / (IF(MAX(P96,P97,P98) - MIN(P96,P97,P98) &gt; 0, MAX(P96,P97,P98) - MIN(P96,P97,P98), 1))</f>
        <v>0</v>
      </c>
      <c r="R96" s="4">
        <v>144</v>
      </c>
      <c r="S96" s="4">
        <f t="shared" ref="S96" si="1124">(R96 - MIN(R96,R97,R98)) / (IF(MAX(R96,R97,R98) - MIN(R96,R97,R98) &gt; 0, MAX(R96,R97,R98) - MIN(R96,R97,R98), 1))</f>
        <v>0</v>
      </c>
      <c r="T96" s="4">
        <v>34</v>
      </c>
      <c r="U96" s="4">
        <f t="shared" ref="U96" si="1125">(T96 - MIN(T96,T97,T98)) / (IF(MAX(T96,T97,T98) - MIN(T96,T97,T98) &gt; 0, MAX(T96,T97,T98) - MIN(T96,T97,T98), 1))</f>
        <v>0</v>
      </c>
      <c r="V96" s="4">
        <v>137</v>
      </c>
      <c r="W96" s="4">
        <f t="shared" ref="W96" si="1126">(V96 - MIN(V96,V97,V98)) / (IF(MAX(V96,V97,V98) - MIN(V96,V97,V98) &gt; 0, MAX(V96,V97,V98) - MIN(V96,V97,V98), 1))</f>
        <v>0</v>
      </c>
      <c r="X96" s="2">
        <f t="shared" si="947"/>
        <v>0</v>
      </c>
      <c r="Y96" s="4">
        <f t="shared" ref="Y96" si="1127">(X96 - MIN(X96,X97,X98)) / (IF(MAX(X96,X97,X98) - MIN(X96,X97,X98) &gt; 0, MAX(X96,X97,X98) - MIN(X96,X97,X98), 1))</f>
        <v>0</v>
      </c>
      <c r="Z96" s="4">
        <v>60.097539900000001</v>
      </c>
      <c r="AA96" s="4">
        <f t="shared" ref="AA96" si="1128">(MAX(Z96,Z97,Z98) - Z96) / (IF(MAX(Z96,Z97,Z98) - MIN(Z96,Z97,Z98) &gt; 0, MAX(Z96,Z97,Z98) - MIN(Z96,Z97,Z98), 1))</f>
        <v>1</v>
      </c>
      <c r="AB96" s="4">
        <v>56.95571709</v>
      </c>
      <c r="AC96" s="4">
        <f t="shared" ref="AC96" si="1129">(MAX(AB96,AB97,AB98) - AB96) / (IF(MAX(AB96,AB97,AB98) - MIN(AB96,AB97,AB98) &gt; 0, MAX(AB96,AB97,AB98) - MIN(AB96,AB97,AB98), 1))</f>
        <v>1</v>
      </c>
      <c r="AD96" s="4">
        <v>58.573252920000002</v>
      </c>
      <c r="AE96" s="4">
        <f t="shared" ref="AE96" si="1130">(MAX(AD96,AD97,AD98) - AD96) / (IF(MAX(AD96,AD97,AD98) - MIN(AD96,AD97,AD98) &gt; 0, MAX(AD96,AD97,AD98) - MIN(AD96,AD97,AD98), 1))</f>
        <v>1</v>
      </c>
      <c r="AF96" s="2">
        <f t="shared" si="968"/>
        <v>1</v>
      </c>
      <c r="AG96" s="4">
        <f t="shared" ref="AG96" si="1131">(AF96 - MIN(AF96,AF97,AF98)) / (IF(MAX(AF96,AF97,AF98) - MIN(AF96,AF97,AF98) &gt; 0, MAX(AF96,AF97,AF98) - MIN(AF96,AF97,AF98), 1))</f>
        <v>1</v>
      </c>
      <c r="AH96" s="4">
        <v>240048</v>
      </c>
      <c r="AI96" s="4">
        <f t="shared" ref="AI96" si="1132">IF(ISNUMBER(AH96), (AH96 - MIN(AH96,AH97,AH98)) / (IF(MAX(AH96,AH97,AH98) - MIN(AH96,AH97,AH98) &gt; 0, MAX(AH96,AH97,AH98) - MIN(AH96,AH97,AH98), 1)), 0)</f>
        <v>0</v>
      </c>
      <c r="AJ96" s="4">
        <v>80016</v>
      </c>
      <c r="AK96" s="4">
        <f t="shared" ref="AK96" si="1133">IF(ISNUMBER(AJ96), (AJ96 - MIN(AJ96,AJ97,AJ98)) / (IF(MAX(AJ96,AJ97,AJ98) - MIN(AJ96,AJ97,AJ98) &gt; 0, MAX(AJ96,AJ97,AJ98) - MIN(AJ96,AJ97,AJ98), 1)), 0)</f>
        <v>0</v>
      </c>
      <c r="AL96" s="2">
        <f t="shared" si="972"/>
        <v>0</v>
      </c>
      <c r="AM96" s="4">
        <f t="shared" ref="AM96" si="1134">(MAX(AL96,AL97,AL98) - AL96) / (IF(MAX(AL96,AL97,AL98) - MIN(AL96,AL97,AL98) &gt; 0, MAX(AL96,AL97,AL98) - MIN(AL96,AL97,AL98), 1))</f>
        <v>1</v>
      </c>
      <c r="AN96" s="2">
        <f t="shared" si="974"/>
        <v>0.60000000000000009</v>
      </c>
      <c r="AO96" s="2">
        <f t="shared" ref="AO96" si="1135">IF(MIN(AN96:AN98) - AN96 = 0, 1, 0)</f>
        <v>0</v>
      </c>
    </row>
    <row r="97" spans="1:41" s="2" customFormat="1" x14ac:dyDescent="0.3">
      <c r="A97" s="2" t="s">
        <v>76</v>
      </c>
      <c r="B97" s="2" t="s">
        <v>20</v>
      </c>
      <c r="C97" s="2" t="s">
        <v>21</v>
      </c>
      <c r="D97" s="2" t="s">
        <v>71</v>
      </c>
      <c r="E97" s="2" t="s">
        <v>28</v>
      </c>
      <c r="F97" s="2" t="s">
        <v>26</v>
      </c>
      <c r="G97" s="2" t="s">
        <v>24</v>
      </c>
      <c r="H97" s="2">
        <v>895</v>
      </c>
      <c r="I97" s="2">
        <f>(MAX(H96,H97) - H97) / (MAX(H96,H97) - MIN(H96,H97))</f>
        <v>1</v>
      </c>
      <c r="J97" s="2">
        <v>0</v>
      </c>
      <c r="K97" s="2">
        <f t="shared" ref="K97" si="1136">(MAX(J96,J97,J98) - J97) / (IF(MAX(J96,J97,J98) - MIN(J96,J97,J98) &gt; 0, MAX(J96,J97,J98) - MIN(J96,J97,J98), 1))</f>
        <v>1</v>
      </c>
      <c r="L97" s="2">
        <v>0</v>
      </c>
      <c r="M97" s="2">
        <f t="shared" ref="M97" si="1137">(MAX(L96,L97,L98) - L97) / (IF(MAX(L96,L97,L98) - MIN(L96,L97,L98) &gt; 0, MAX(L96,L97,L98) - MIN(L96,L97,L98), 1))</f>
        <v>0</v>
      </c>
      <c r="N97" s="2">
        <v>0</v>
      </c>
      <c r="O97" s="2">
        <f t="shared" ref="O97" si="1138">(MAX(N96,N97,N98) - N97) / (IF(MAX(N96,N97,N98) - MIN(N96,N97,N98) &gt; 0, MAX(N96,N97,N98) - MIN(N96,N97,N98), 1))</f>
        <v>0</v>
      </c>
      <c r="P97" s="2">
        <f t="shared" si="942"/>
        <v>0.33333333333333331</v>
      </c>
      <c r="Q97" s="2">
        <f t="shared" ref="Q97" si="1139">(P97 - MIN(P96,P97,P98)) / (IF(MAX(P96,P97,P98) - MIN(P96,P97,P98) &gt; 0, MAX(P96,P97,P98) - MIN(P96,P97,P98), 1))</f>
        <v>1</v>
      </c>
      <c r="R97" s="2">
        <v>144</v>
      </c>
      <c r="S97" s="2">
        <f t="shared" ref="S97" si="1140">(R97 - MIN(R96,R97,R98)) / (IF(MAX(R96,R97,R98) - MIN(R96,R97,R98) &gt; 0, MAX(R96,R97,R98) - MIN(R96,R97,R98), 1))</f>
        <v>0</v>
      </c>
      <c r="T97" s="2">
        <v>142</v>
      </c>
      <c r="U97" s="2">
        <f t="shared" ref="U97" si="1141">(T97 - MIN(T96,T97,T98)) / (IF(MAX(T96,T97,T98) - MIN(T96,T97,T98) &gt; 0, MAX(T96,T97,T98) - MIN(T96,T97,T98), 1))</f>
        <v>1</v>
      </c>
      <c r="V97" s="2">
        <v>144</v>
      </c>
      <c r="W97" s="2">
        <f t="shared" ref="W97" si="1142">(V97 - MIN(V96,V97,V98)) / (IF(MAX(V96,V97,V98) - MIN(V96,V97,V98) &gt; 0, MAX(V96,V97,V98) - MIN(V96,V97,V98), 1))</f>
        <v>1</v>
      </c>
      <c r="X97" s="2">
        <f t="shared" si="947"/>
        <v>0.66666666666666663</v>
      </c>
      <c r="Y97" s="2">
        <f t="shared" ref="Y97" si="1143">(X97 - MIN(X96,X97,X98)) / (IF(MAX(X96,X97,X98) - MIN(X96,X97,X98) &gt; 0, MAX(X96,X97,X98) - MIN(X96,X97,X98), 1))</f>
        <v>1</v>
      </c>
      <c r="Z97" s="2">
        <v>71.295409199999995</v>
      </c>
      <c r="AA97" s="2">
        <f t="shared" ref="AA97" si="1144">(MAX(Z96,Z97,Z98) - Z97) / (IF(MAX(Z96,Z97,Z98) - MIN(Z96,Z97,Z98) &gt; 0, MAX(Z96,Z97,Z98) - MIN(Z96,Z97,Z98), 1))</f>
        <v>0</v>
      </c>
      <c r="AB97" s="2">
        <v>68.353386880000002</v>
      </c>
      <c r="AC97" s="2">
        <f t="shared" ref="AC97" si="1145">(MAX(AB96,AB97,AB98) - AB97) / (IF(MAX(AB96,AB97,AB98) - MIN(AB96,AB97,AB98) &gt; 0, MAX(AB96,AB97,AB98) - MIN(AB96,AB97,AB98), 1))</f>
        <v>0</v>
      </c>
      <c r="AD97" s="2">
        <v>69.958615300000005</v>
      </c>
      <c r="AE97" s="2">
        <f t="shared" ref="AE97" si="1146">(MAX(AD96,AD97,AD98) - AD97) / (IF(MAX(AD96,AD97,AD98) - MIN(AD96,AD97,AD98) &gt; 0, MAX(AD96,AD97,AD98) - MIN(AD96,AD97,AD98), 1))</f>
        <v>0</v>
      </c>
      <c r="AF97" s="2">
        <f t="shared" si="968"/>
        <v>0</v>
      </c>
      <c r="AG97" s="2">
        <f t="shared" ref="AG97" si="1147">(AF97 - MIN(AF96,AF97,AF98)) / (IF(MAX(AF96,AF97,AF98) - MIN(AF96,AF97,AF98) &gt; 0, MAX(AF96,AF97,AF98) - MIN(AF96,AF97,AF98), 1))</f>
        <v>0</v>
      </c>
      <c r="AH97" s="2">
        <v>240048</v>
      </c>
      <c r="AI97" s="2">
        <f t="shared" ref="AI97" si="1148">IF(ISNUMBER(AH97), (AH97 - MIN(AH96,AH97,AH98)) / (IF(MAX(AH96,AH97,AH98) - MIN(AH96,AH97,AH98) &gt; 0, MAX(AH96,AH97,AH98) - MIN(AH96,AH97,AH98), 1)), 0)</f>
        <v>0</v>
      </c>
      <c r="AJ97" s="2">
        <v>80016</v>
      </c>
      <c r="AK97" s="2">
        <f t="shared" ref="AK97" si="1149">IF(ISNUMBER(AJ97), (AJ97 - MIN(AJ96,AJ97,AJ98)) / (IF(MAX(AJ96,AJ97,AJ98) - MIN(AJ96,AJ97,AJ98) &gt; 0, MAX(AJ96,AJ97,AJ98) - MIN(AJ96,AJ97,AJ98), 1)), 0)</f>
        <v>0</v>
      </c>
      <c r="AL97" s="2">
        <f t="shared" si="972"/>
        <v>0</v>
      </c>
      <c r="AM97" s="2">
        <f t="shared" ref="AM97" si="1150">(MAX(AL96,AL97,AL98) - AL97) / (IF(MAX(AL96,AL97,AL98) - MIN(AL96,AL97,AL98) &gt; 0, MAX(AL96,AL97,AL98) - MIN(AL96,AL97,AL98), 1))</f>
        <v>1</v>
      </c>
      <c r="AN97" s="2">
        <f t="shared" si="974"/>
        <v>0.27</v>
      </c>
      <c r="AO97" s="2">
        <f t="shared" ref="AO97" si="1151">IF(MIN(AN96:AN98) - AN97 = 0, 1, 0)</f>
        <v>1</v>
      </c>
    </row>
    <row r="98" spans="1:41" s="3" customFormat="1" x14ac:dyDescent="0.3">
      <c r="A98" s="5" t="s">
        <v>74</v>
      </c>
      <c r="B98" s="3" t="s">
        <v>6</v>
      </c>
      <c r="C98" s="3" t="s">
        <v>21</v>
      </c>
      <c r="D98" s="3" t="s">
        <v>71</v>
      </c>
      <c r="E98" s="3" t="s">
        <v>31</v>
      </c>
      <c r="F98" s="3" t="s">
        <v>26</v>
      </c>
      <c r="G98" s="3" t="s">
        <v>32</v>
      </c>
      <c r="H98" s="3" t="s">
        <v>24</v>
      </c>
      <c r="J98" s="3" t="s">
        <v>24</v>
      </c>
      <c r="K98" s="3" t="e">
        <f t="shared" ref="K98" si="1152">(MAX(J96,J97,J98) - J98) / (IF(MAX(J96,J97,J98) - MIN(J96,J97,J98) &gt; 0, MAX(J96,J97,J98) - MIN(J96,J97,J98), 1))</f>
        <v>#VALUE!</v>
      </c>
      <c r="L98" s="3" t="s">
        <v>24</v>
      </c>
      <c r="M98" s="3" t="e">
        <f t="shared" ref="M98" si="1153">(MAX(L96,L97,L98) - L98) / (IF(MAX(L96,L97,L98) - MIN(L96,L97,L98) &gt; 0, MAX(L96,L97,L98) - MIN(L96,L97,L98), 1))</f>
        <v>#VALUE!</v>
      </c>
      <c r="N98" s="3" t="s">
        <v>24</v>
      </c>
      <c r="O98" s="3" t="e">
        <f t="shared" ref="O98" si="1154">(MAX(N96,N97,N98) - N98) / (IF(MAX(N96,N97,N98) - MIN(N96,N97,N98) &gt; 0, MAX(N96,N97,N98) - MIN(N96,N97,N98), 1))</f>
        <v>#VALUE!</v>
      </c>
      <c r="P98" s="2">
        <f t="shared" si="942"/>
        <v>0</v>
      </c>
      <c r="Q98" s="3">
        <f t="shared" ref="Q98" si="1155">(P98 - MIN(P96,P97,P98)) / (IF(MAX(P96,P97,P98) - MIN(P96,P97,P98) &gt; 0, MAX(P96,P97,P98) - MIN(P96,P97,P98), 1))</f>
        <v>0</v>
      </c>
      <c r="R98" s="3" t="s">
        <v>24</v>
      </c>
      <c r="S98" s="3" t="e">
        <f t="shared" ref="S98" si="1156">(R98 - MIN(R96,R97,R98)) / (IF(MAX(R96,R97,R98) - MIN(R96,R97,R98) &gt; 0, MAX(R96,R97,R98) - MIN(R96,R97,R98), 1))</f>
        <v>#VALUE!</v>
      </c>
      <c r="T98" s="3" t="s">
        <v>24</v>
      </c>
      <c r="U98" s="3" t="e">
        <f t="shared" ref="U98" si="1157">(T98 - MIN(T96,T97,T98)) / (IF(MAX(T96,T97,T98) - MIN(T96,T97,T98) &gt; 0, MAX(T96,T97,T98) - MIN(T96,T97,T98), 1))</f>
        <v>#VALUE!</v>
      </c>
      <c r="V98" s="3" t="s">
        <v>24</v>
      </c>
      <c r="W98" s="3" t="e">
        <f t="shared" ref="W98" si="1158">(V98 - MIN(V96,V97,V98)) / (IF(MAX(V96,V97,V98) - MIN(V96,V97,V98) &gt; 0, MAX(V96,V97,V98) - MIN(V96,V97,V98), 1))</f>
        <v>#VALUE!</v>
      </c>
      <c r="X98" s="2">
        <f t="shared" si="947"/>
        <v>0</v>
      </c>
      <c r="Y98" s="3">
        <f t="shared" ref="Y98" si="1159">(X98 - MIN(X96,X97,X98)) / (IF(MAX(X96,X97,X98) - MIN(X96,X97,X98) &gt; 0, MAX(X96,X97,X98) - MIN(X96,X97,X98), 1))</f>
        <v>0</v>
      </c>
      <c r="Z98" s="3" t="s">
        <v>24</v>
      </c>
      <c r="AA98" s="3" t="e">
        <f t="shared" ref="AA98" si="1160">(MAX(Z96,Z97,Z98) - Z98) / (IF(MAX(Z96,Z97,Z98) - MIN(Z96,Z97,Z98) &gt; 0, MAX(Z96,Z97,Z98) - MIN(Z96,Z97,Z98), 1))</f>
        <v>#VALUE!</v>
      </c>
      <c r="AB98" s="3" t="s">
        <v>24</v>
      </c>
      <c r="AC98" s="3" t="e">
        <f t="shared" ref="AC98" si="1161">(MAX(AB96,AB97,AB98) - AB98) / (IF(MAX(AB96,AB97,AB98) - MIN(AB96,AB97,AB98) &gt; 0, MAX(AB96,AB97,AB98) - MIN(AB96,AB97,AB98), 1))</f>
        <v>#VALUE!</v>
      </c>
      <c r="AD98" s="3" t="s">
        <v>24</v>
      </c>
      <c r="AE98" s="3" t="e">
        <f t="shared" ref="AE98" si="1162">(MAX(AD96,AD97,AD98) - AD98) / (IF(MAX(AD96,AD97,AD98) - MIN(AD96,AD97,AD98) &gt; 0, MAX(AD96,AD97,AD98) - MIN(AD96,AD97,AD98), 1))</f>
        <v>#VALUE!</v>
      </c>
      <c r="AF98" s="2">
        <f t="shared" si="968"/>
        <v>0</v>
      </c>
      <c r="AG98" s="3">
        <f t="shared" ref="AG98" si="1163">(AF98 - MIN(AF96,AF97,AF98)) / (IF(MAX(AF96,AF97,AF98) - MIN(AF96,AF97,AF98) &gt; 0, MAX(AF96,AF97,AF98) - MIN(AF96,AF97,AF98), 1))</f>
        <v>0</v>
      </c>
      <c r="AH98" s="3" t="s">
        <v>24</v>
      </c>
      <c r="AI98" s="3">
        <f t="shared" ref="AI98" si="1164">IF(ISNUMBER(AH98), (AH98 - MIN(AH96,AH97,AH98)) / (IF(MAX(AH96,AH97,AH98) - MIN(AH96,AH97,AH98) &gt; 0, MAX(AH96,AH97,AH98) - MIN(AH96,AH97,AH98), 1)), 0)</f>
        <v>0</v>
      </c>
      <c r="AJ98" s="3" t="s">
        <v>24</v>
      </c>
      <c r="AK98" s="3">
        <f t="shared" ref="AK98" si="1165">IF(ISNUMBER(AJ98), (AJ98 - MIN(AJ96,AJ97,AJ98)) / (IF(MAX(AJ96,AJ97,AJ98) - MIN(AJ96,AJ97,AJ98) &gt; 0, MAX(AJ96,AJ97,AJ98) - MIN(AJ96,AJ97,AJ98), 1)), 0)</f>
        <v>0</v>
      </c>
      <c r="AL98" s="2">
        <f t="shared" si="972"/>
        <v>1</v>
      </c>
      <c r="AM98" s="3">
        <f t="shared" ref="AM98" si="1166">(MAX(AL96,AL97,AL98) - AL98) / (IF(MAX(AL96,AL97,AL98) - MIN(AL96,AL97,AL98) &gt; 0, MAX(AL96,AL97,AL98) - MIN(AL96,AL97,AL98), 1))</f>
        <v>0</v>
      </c>
      <c r="AN98" s="2">
        <f t="shared" si="974"/>
        <v>1</v>
      </c>
      <c r="AO98" s="2">
        <f t="shared" ref="AO98" si="1167">IF(MIN(AN96:AN98) - AN98 = 0, 1, 0)</f>
        <v>0</v>
      </c>
    </row>
    <row r="99" spans="1:41" s="4" customFormat="1" x14ac:dyDescent="0.3">
      <c r="A99" s="4" t="s">
        <v>100</v>
      </c>
      <c r="B99" s="4" t="s">
        <v>20</v>
      </c>
      <c r="C99" s="4" t="s">
        <v>21</v>
      </c>
      <c r="D99" s="4" t="s">
        <v>99</v>
      </c>
      <c r="E99" s="4" t="s">
        <v>22</v>
      </c>
      <c r="F99" s="4" t="s">
        <v>26</v>
      </c>
      <c r="G99" s="4" t="s">
        <v>24</v>
      </c>
      <c r="H99" s="4">
        <v>517</v>
      </c>
      <c r="I99" s="4">
        <f>(MAX(H99,H100,H101) - H99) / (MAX(H99,H100,H101) - MIN(H99,H100,H101))</f>
        <v>1</v>
      </c>
      <c r="J99" s="4">
        <v>0</v>
      </c>
      <c r="K99" s="4">
        <f t="shared" ref="K99" si="1168">(MAX(J99,J100,J101) - J99) / (IF(MAX(J99,J100,J101) - MIN(J99,J100,J101) &gt; 0, MAX(J99,J100,J101) - MIN(J99,J100,J101), 1))</f>
        <v>0</v>
      </c>
      <c r="L99" s="4">
        <v>0</v>
      </c>
      <c r="M99" s="4">
        <f t="shared" ref="M99" si="1169">(MAX(L99,L100,L101) - L99) / (IF(MAX(L99,L100,L101) - MIN(L99,L100,L101) &gt; 0, MAX(L99,L100,L101) - MIN(L99,L100,L101), 1))</f>
        <v>0</v>
      </c>
      <c r="N99" s="4">
        <v>0</v>
      </c>
      <c r="O99" s="4">
        <f t="shared" ref="O99" si="1170">(MAX(N99,N100,N101) - N99) / (IF(MAX(N99,N100,N101) - MIN(N99,N100,N101) &gt; 0, MAX(N99,N100,N101) - MIN(N99,N100,N101), 1))</f>
        <v>0</v>
      </c>
      <c r="P99" s="2">
        <f t="shared" si="942"/>
        <v>0</v>
      </c>
      <c r="Q99" s="4">
        <f t="shared" ref="Q99" si="1171">(P99 - MIN(P99,P100,P101)) / (IF(MAX(P99,P100,P101) - MIN(P99,P100,P101) &gt; 0, MAX(P99,P100,P101) - MIN(P99,P100,P101), 1))</f>
        <v>0</v>
      </c>
      <c r="R99" s="4">
        <v>240</v>
      </c>
      <c r="S99" s="4">
        <f t="shared" ref="S99" si="1172">(R99 - MIN(R99,R100,R101)) / (IF(MAX(R99,R100,R101) - MIN(R99,R100,R101) &gt; 0, MAX(R99,R100,R101) - MIN(R99,R100,R101), 1))</f>
        <v>0</v>
      </c>
      <c r="T99" s="4">
        <v>236</v>
      </c>
      <c r="U99" s="4">
        <f t="shared" ref="U99" si="1173">(T99 - MIN(T99,T100,T101)) / (IF(MAX(T99,T100,T101) - MIN(T99,T100,T101) &gt; 0, MAX(T99,T100,T101) - MIN(T99,T100,T101), 1))</f>
        <v>1</v>
      </c>
      <c r="V99" s="4">
        <v>240</v>
      </c>
      <c r="W99" s="4">
        <f t="shared" ref="W99" si="1174">(V99 - MIN(V99,V100,V101)) / (IF(MAX(V99,V100,V101) - MIN(V99,V100,V101) &gt; 0, MAX(V99,V100,V101) - MIN(V99,V100,V101), 1))</f>
        <v>1</v>
      </c>
      <c r="X99" s="2">
        <f t="shared" si="947"/>
        <v>0.66666666666666663</v>
      </c>
      <c r="Y99" s="4">
        <f t="shared" ref="Y99" si="1175">(X99 - MIN(X99,X100,X101)) / (IF(MAX(X99,X100,X101) - MIN(X99,X100,X101) &gt; 0, MAX(X99,X100,X101) - MIN(X99,X100,X101), 1))</f>
        <v>1</v>
      </c>
      <c r="Z99" s="4">
        <v>65.508754730000007</v>
      </c>
      <c r="AA99" s="4">
        <f t="shared" ref="AA99" si="1176">(MAX(Z99,Z100,Z101) - Z99) / (IF(MAX(Z99,Z100,Z101) - MIN(Z99,Z100,Z101) &gt; 0, MAX(Z99,Z100,Z101) - MIN(Z99,Z100,Z101), 1))</f>
        <v>1</v>
      </c>
      <c r="AB99" s="4">
        <v>63.353750230000003</v>
      </c>
      <c r="AC99" s="4">
        <f t="shared" ref="AC99" si="1177">(MAX(AB99,AB100,AB101) - AB99) / (IF(MAX(AB99,AB100,AB101) - MIN(AB99,AB100,AB101) &gt; 0, MAX(AB99,AB100,AB101) - MIN(AB99,AB100,AB101), 1))</f>
        <v>0</v>
      </c>
      <c r="AD99" s="4">
        <v>64.524907060000004</v>
      </c>
      <c r="AE99" s="4">
        <f t="shared" ref="AE99" si="1178">(MAX(AD99,AD100,AD101) - AD99) / (IF(MAX(AD99,AD100,AD101) - MIN(AD99,AD100,AD101) &gt; 0, MAX(AD99,AD100,AD101) - MIN(AD99,AD100,AD101), 1))</f>
        <v>1</v>
      </c>
      <c r="AF99" s="2">
        <f t="shared" si="968"/>
        <v>0.66666666666666663</v>
      </c>
      <c r="AG99" s="4">
        <f t="shared" ref="AG99" si="1179">(AF99 - MIN(AF99,AF100,AF101)) / (IF(MAX(AF99,AF100,AF101) - MIN(AF99,AF100,AF101) &gt; 0, MAX(AF99,AF100,AF101) - MIN(AF99,AF100,AF101), 1))</f>
        <v>0.92891222415694474</v>
      </c>
      <c r="AH99" s="4">
        <v>240048</v>
      </c>
      <c r="AI99" s="4">
        <f t="shared" ref="AI99" si="1180">IF(ISNUMBER(AH99), (AH99 - MIN(AH99,AH100,AH101)) / (IF(MAX(AH99,AH100,AH101) - MIN(AH99,AH100,AH101) &gt; 0, MAX(AH99,AH100,AH101) - MIN(AH99,AH100,AH101), 1)), 0)</f>
        <v>0</v>
      </c>
      <c r="AJ99" s="4">
        <v>80016</v>
      </c>
      <c r="AK99" s="4">
        <f t="shared" ref="AK99" si="1181">IF(ISNUMBER(AJ99), (AJ99 - MIN(AJ99,AJ100,AJ101)) / (IF(MAX(AJ99,AJ100,AJ101) - MIN(AJ99,AJ100,AJ101) &gt; 0, MAX(AJ99,AJ100,AJ101) - MIN(AJ99,AJ100,AJ101), 1)), 0)</f>
        <v>0</v>
      </c>
      <c r="AL99" s="2">
        <f t="shared" si="972"/>
        <v>0</v>
      </c>
      <c r="AM99" s="4">
        <f t="shared" ref="AM99" si="1182">(MAX(AL99,AL100,AL101) - AL99) / (IF(MAX(AL99,AL100,AL101) - MIN(AL99,AL100,AL101) &gt; 0, MAX(AL99,AL100,AL101) - MIN(AL99,AL100,AL101), 1))</f>
        <v>0</v>
      </c>
      <c r="AN99" s="2">
        <f t="shared" si="974"/>
        <v>0.41919369947762497</v>
      </c>
      <c r="AO99" s="2">
        <f t="shared" ref="AO99" si="1183">IF(MIN(AN99:AN101) - AN99 = 0, 1, 0)</f>
        <v>1</v>
      </c>
    </row>
    <row r="100" spans="1:41" s="2" customFormat="1" x14ac:dyDescent="0.3">
      <c r="A100" s="2" t="s">
        <v>104</v>
      </c>
      <c r="B100" s="2" t="s">
        <v>20</v>
      </c>
      <c r="C100" s="2" t="s">
        <v>21</v>
      </c>
      <c r="D100" s="2" t="s">
        <v>99</v>
      </c>
      <c r="E100" s="2" t="s">
        <v>28</v>
      </c>
      <c r="F100" s="2" t="s">
        <v>26</v>
      </c>
      <c r="G100" s="2" t="s">
        <v>24</v>
      </c>
      <c r="H100" s="2">
        <v>726</v>
      </c>
      <c r="I100" s="2">
        <f>(MAX(H99,H100,H101) - H100) / (MAX(H99,H100,H101) - MIN(H99,H100,H101))</f>
        <v>0.40114613180515757</v>
      </c>
      <c r="J100" s="2">
        <v>0</v>
      </c>
      <c r="K100" s="2">
        <f t="shared" ref="K100" si="1184">(MAX(J99,J100,J101) - J100) / (IF(MAX(J99,J100,J101) - MIN(J99,J100,J101) &gt; 0, MAX(J99,J100,J101) - MIN(J99,J100,J101), 1))</f>
        <v>0</v>
      </c>
      <c r="L100" s="2">
        <v>0</v>
      </c>
      <c r="M100" s="2">
        <f t="shared" ref="M100" si="1185">(MAX(L99,L100,L101) - L100) / (IF(MAX(L99,L100,L101) - MIN(L99,L100,L101) &gt; 0, MAX(L99,L100,L101) - MIN(L99,L100,L101), 1))</f>
        <v>0</v>
      </c>
      <c r="N100" s="2">
        <v>0</v>
      </c>
      <c r="O100" s="2">
        <f t="shared" ref="O100" si="1186">(MAX(N99,N100,N101) - N100) / (IF(MAX(N99,N100,N101) - MIN(N99,N100,N101) &gt; 0, MAX(N99,N100,N101) - MIN(N99,N100,N101), 1))</f>
        <v>0</v>
      </c>
      <c r="P100" s="2">
        <f t="shared" si="942"/>
        <v>0</v>
      </c>
      <c r="Q100" s="2">
        <f t="shared" ref="Q100" si="1187">(P100 - MIN(P99,P100,P101)) / (IF(MAX(P99,P100,P101) - MIN(P99,P100,P101) &gt; 0, MAX(P99,P100,P101) - MIN(P99,P100,P101), 1))</f>
        <v>0</v>
      </c>
      <c r="R100" s="2">
        <v>240</v>
      </c>
      <c r="S100" s="2">
        <f t="shared" ref="S100" si="1188">(R100 - MIN(R99,R100,R101)) / (IF(MAX(R99,R100,R101) - MIN(R99,R100,R101) &gt; 0, MAX(R99,R100,R101) - MIN(R99,R100,R101), 1))</f>
        <v>0</v>
      </c>
      <c r="T100" s="2">
        <v>5</v>
      </c>
      <c r="U100" s="2">
        <f t="shared" ref="U100" si="1189">(T100 - MIN(T99,T100,T101)) / (IF(MAX(T99,T100,T101) - MIN(T99,T100,T101) &gt; 0, MAX(T99,T100,T101) - MIN(T99,T100,T101), 1))</f>
        <v>0</v>
      </c>
      <c r="V100" s="2">
        <v>209</v>
      </c>
      <c r="W100" s="2">
        <f t="shared" ref="W100" si="1190">(V100 - MIN(V99,V100,V101)) / (IF(MAX(V99,V100,V101) - MIN(V99,V100,V101) &gt; 0, MAX(V99,V100,V101) - MIN(V99,V100,V101), 1))</f>
        <v>0</v>
      </c>
      <c r="X100" s="2">
        <f t="shared" si="947"/>
        <v>0</v>
      </c>
      <c r="Y100" s="2">
        <f t="shared" ref="Y100" si="1191">(X100 - MIN(X99,X100,X101)) / (IF(MAX(X99,X100,X101) - MIN(X99,X100,X101) &gt; 0, MAX(X99,X100,X101) - MIN(X99,X100,X101), 1))</f>
        <v>0</v>
      </c>
      <c r="Z100" s="2">
        <v>111.76736832</v>
      </c>
      <c r="AA100" s="2">
        <f t="shared" ref="AA100" si="1192">(MAX(Z99,Z100,Z101) - Z100) / (IF(MAX(Z99,Z100,Z101) - MIN(Z99,Z100,Z101) &gt; 0, MAX(Z99,Z100,Z101) - MIN(Z99,Z100,Z101), 1))</f>
        <v>0</v>
      </c>
      <c r="AB100" s="2">
        <v>45.077522279999997</v>
      </c>
      <c r="AC100" s="2">
        <f t="shared" ref="AC100" si="1193">(MAX(AB99,AB100,AB101) - AB100) / (IF(MAX(AB99,AB100,AB101) - MIN(AB99,AB100,AB101) &gt; 0, MAX(AB99,AB100,AB101) - MIN(AB99,AB100,AB101), 1))</f>
        <v>0.60027746044210628</v>
      </c>
      <c r="AD100" s="2">
        <v>105.38436185</v>
      </c>
      <c r="AE100" s="2">
        <f t="shared" ref="AE100" si="1194">(MAX(AD99,AD100,AD101) - AD100) / (IF(MAX(AD99,AD100,AD101) - MIN(AD99,AD100,AD101) &gt; 0, MAX(AD99,AD100,AD101) - MIN(AD99,AD100,AD101), 1))</f>
        <v>0</v>
      </c>
      <c r="AF100" s="2">
        <f t="shared" si="968"/>
        <v>0.20009248681403544</v>
      </c>
      <c r="AG100" s="2">
        <f t="shared" ref="AG100" si="1195">(AF100 - MIN(AF99,AF100,AF101)) / (IF(MAX(AF99,AF100,AF101) - MIN(AF99,AF100,AF101) &gt; 0, MAX(AF99,AF100,AF101) - MIN(AF99,AF100,AF101), 1))</f>
        <v>0</v>
      </c>
      <c r="AH100" s="2">
        <v>240048</v>
      </c>
      <c r="AI100" s="2">
        <f t="shared" ref="AI100" si="1196">IF(ISNUMBER(AH100), (AH100 - MIN(AH99,AH100,AH101)) / (IF(MAX(AH99,AH100,AH101) - MIN(AH99,AH100,AH101) &gt; 0, MAX(AH99,AH100,AH101) - MIN(AH99,AH100,AH101), 1)), 0)</f>
        <v>0</v>
      </c>
      <c r="AJ100" s="2">
        <v>80016</v>
      </c>
      <c r="AK100" s="2">
        <f t="shared" ref="AK100" si="1197">IF(ISNUMBER(AJ100), (AJ100 - MIN(AJ99,AJ100,AJ101)) / (IF(MAX(AJ99,AJ100,AJ101) - MIN(AJ99,AJ100,AJ101) &gt; 0, MAX(AJ99,AJ100,AJ101) - MIN(AJ99,AJ100,AJ101), 1)), 0)</f>
        <v>0</v>
      </c>
      <c r="AL100" s="2">
        <f t="shared" si="972"/>
        <v>0</v>
      </c>
      <c r="AM100" s="2">
        <f t="shared" ref="AM100" si="1198">(MAX(AL99,AL100,AL101) - AL100) / (IF(MAX(AL99,AL100,AL101) - MIN(AL99,AL100,AL101) &gt; 0, MAX(AL99,AL100,AL101) - MIN(AL99,AL100,AL101), 1))</f>
        <v>0</v>
      </c>
      <c r="AN100" s="2">
        <f t="shared" si="974"/>
        <v>0.97593123209169053</v>
      </c>
      <c r="AO100" s="2">
        <f t="shared" ref="AO100" si="1199">IF(MIN(AN99:AN101) - AN100 = 0, 1, 0)</f>
        <v>0</v>
      </c>
    </row>
    <row r="101" spans="1:41" s="3" customFormat="1" x14ac:dyDescent="0.3">
      <c r="A101" s="3" t="s">
        <v>102</v>
      </c>
      <c r="B101" s="3" t="s">
        <v>20</v>
      </c>
      <c r="C101" s="3" t="s">
        <v>21</v>
      </c>
      <c r="D101" s="3" t="s">
        <v>99</v>
      </c>
      <c r="E101" s="3" t="s">
        <v>31</v>
      </c>
      <c r="F101" s="3" t="s">
        <v>26</v>
      </c>
      <c r="G101" s="3" t="s">
        <v>24</v>
      </c>
      <c r="H101" s="3">
        <v>866</v>
      </c>
      <c r="I101" s="3">
        <f>(MAX(H99,H100,H101) - H101) / (MAX(H99,H100,H101) - MIN(H99,H100,H101))</f>
        <v>0</v>
      </c>
      <c r="J101" s="3">
        <v>0</v>
      </c>
      <c r="K101" s="3">
        <f t="shared" ref="K101" si="1200">(MAX(J99,J100,J101) - J101) / (IF(MAX(J99,J100,J101) - MIN(J99,J100,J101) &gt; 0, MAX(J99,J100,J101) - MIN(J99,J100,J101), 1))</f>
        <v>0</v>
      </c>
      <c r="L101" s="3">
        <v>0</v>
      </c>
      <c r="M101" s="3">
        <f t="shared" ref="M101" si="1201">(MAX(L99,L100,L101) - L101) / (IF(MAX(L99,L100,L101) - MIN(L99,L100,L101) &gt; 0, MAX(L99,L100,L101) - MIN(L99,L100,L101), 1))</f>
        <v>0</v>
      </c>
      <c r="N101" s="3">
        <v>0</v>
      </c>
      <c r="O101" s="3">
        <f t="shared" ref="O101" si="1202">(MAX(N99,N100,N101) - N101) / (IF(MAX(N99,N100,N101) - MIN(N99,N100,N101) &gt; 0, MAX(N99,N100,N101) - MIN(N99,N100,N101), 1))</f>
        <v>0</v>
      </c>
      <c r="P101" s="2">
        <f t="shared" si="942"/>
        <v>0</v>
      </c>
      <c r="Q101" s="3">
        <f t="shared" ref="Q101" si="1203">(P101 - MIN(P99,P100,P101)) / (IF(MAX(P99,P100,P101) - MIN(P99,P100,P101) &gt; 0, MAX(P99,P100,P101) - MIN(P99,P100,P101), 1))</f>
        <v>0</v>
      </c>
      <c r="R101" s="3">
        <v>240</v>
      </c>
      <c r="S101" s="3">
        <f t="shared" ref="S101" si="1204">(R101 - MIN(R99,R100,R101)) / (IF(MAX(R99,R100,R101) - MIN(R99,R100,R101) &gt; 0, MAX(R99,R100,R101) - MIN(R99,R100,R101), 1))</f>
        <v>0</v>
      </c>
      <c r="T101" s="3">
        <v>207</v>
      </c>
      <c r="U101" s="3">
        <f t="shared" ref="U101" si="1205">(T101 - MIN(T99,T100,T101)) / (IF(MAX(T99,T100,T101) - MIN(T99,T100,T101) &gt; 0, MAX(T99,T100,T101) - MIN(T99,T100,T101), 1))</f>
        <v>0.87445887445887449</v>
      </c>
      <c r="V101" s="3">
        <v>238</v>
      </c>
      <c r="W101" s="3">
        <f t="shared" ref="W101" si="1206">(V101 - MIN(V99,V100,V101)) / (IF(MAX(V99,V100,V101) - MIN(V99,V100,V101) &gt; 0, MAX(V99,V100,V101) - MIN(V99,V100,V101), 1))</f>
        <v>0.93548387096774188</v>
      </c>
      <c r="X101" s="2">
        <f t="shared" si="947"/>
        <v>0.60331424847553883</v>
      </c>
      <c r="Y101" s="3">
        <f t="shared" ref="Y101" si="1207">(X101 - MIN(X99,X100,X101)) / (IF(MAX(X99,X100,X101) - MIN(X99,X100,X101) &gt; 0, MAX(X99,X100,X101) - MIN(X99,X100,X101), 1))</f>
        <v>0.9049713727133083</v>
      </c>
      <c r="Z101" s="3">
        <v>88.244488720000007</v>
      </c>
      <c r="AA101" s="3">
        <f t="shared" ref="AA101" si="1208">(MAX(Z99,Z100,Z101) - Z101) / (IF(MAX(Z99,Z100,Z101) - MIN(Z99,Z100,Z101) &gt; 0, MAX(Z99,Z100,Z101) - MIN(Z99,Z100,Z101), 1))</f>
        <v>0.50850809772398975</v>
      </c>
      <c r="AB101" s="3">
        <v>32.907449720000002</v>
      </c>
      <c r="AC101" s="3">
        <f t="shared" ref="AC101" si="1209">(MAX(AB99,AB100,AB101) - AB101) / (IF(MAX(AB99,AB100,AB101) - MIN(AB99,AB100,AB101) &gt; 0, MAX(AB99,AB100,AB101) - MIN(AB99,AB100,AB101), 1))</f>
        <v>1</v>
      </c>
      <c r="AD101" s="3">
        <v>80.925490139999994</v>
      </c>
      <c r="AE101" s="3">
        <f t="shared" ref="AE101" si="1210">(MAX(AD99,AD100,AD101) - AD101) / (IF(MAX(AD99,AD100,AD101) - MIN(AD99,AD100,AD101) &gt; 0, MAX(AD99,AD100,AD101) - MIN(AD99,AD100,AD101), 1))</f>
        <v>0.59860984038353127</v>
      </c>
      <c r="AF101" s="2">
        <f t="shared" si="968"/>
        <v>0.70237264603584038</v>
      </c>
      <c r="AG101" s="3">
        <f t="shared" ref="AG101" si="1211">(AF101 - MIN(AF99,AF100,AF101)) / (IF(MAX(AF99,AF100,AF101) - MIN(AF99,AF100,AF101) &gt; 0, MAX(AF99,AF100,AF101) - MIN(AF99,AF100,AF101), 1))</f>
        <v>1</v>
      </c>
      <c r="AH101" s="3">
        <v>240048</v>
      </c>
      <c r="AI101" s="3">
        <f t="shared" ref="AI101" si="1212">IF(ISNUMBER(AH101), (AH101 - MIN(AH99,AH100,AH101)) / (IF(MAX(AH99,AH100,AH101) - MIN(AH99,AH100,AH101) &gt; 0, MAX(AH99,AH100,AH101) - MIN(AH99,AH100,AH101), 1)), 0)</f>
        <v>0</v>
      </c>
      <c r="AJ101" s="3">
        <v>80016</v>
      </c>
      <c r="AK101" s="3">
        <f t="shared" ref="AK101" si="1213">IF(ISNUMBER(AJ101), (AJ101 - MIN(AJ99,AJ100,AJ101)) / (IF(MAX(AJ99,AJ100,AJ101) - MIN(AJ99,AJ100,AJ101) &gt; 0, MAX(AJ99,AJ100,AJ101) - MIN(AJ99,AJ100,AJ101), 1)), 0)</f>
        <v>0</v>
      </c>
      <c r="AL101" s="2">
        <f t="shared" si="972"/>
        <v>0</v>
      </c>
      <c r="AM101" s="3">
        <f t="shared" ref="AM101" si="1214">(MAX(AL99,AL100,AL101) - AL101) / (IF(MAX(AL99,AL100,AL101) - MIN(AL99,AL100,AL101) &gt; 0, MAX(AL99,AL100,AL101) - MIN(AL99,AL100,AL101), 1))</f>
        <v>0</v>
      </c>
      <c r="AN101" s="2">
        <f t="shared" si="974"/>
        <v>0.48565772936740681</v>
      </c>
      <c r="AO101" s="2">
        <f t="shared" ref="AO101" si="1215">IF(MIN(AN99:AN101) - AN101 = 0, 1, 0)</f>
        <v>0</v>
      </c>
    </row>
    <row r="102" spans="1:41" s="4" customFormat="1" x14ac:dyDescent="0.3">
      <c r="A102" s="4" t="s">
        <v>190</v>
      </c>
      <c r="B102" s="4" t="s">
        <v>20</v>
      </c>
      <c r="C102" s="4" t="s">
        <v>21</v>
      </c>
      <c r="D102" s="4" t="s">
        <v>185</v>
      </c>
      <c r="E102" s="4" t="s">
        <v>22</v>
      </c>
      <c r="F102" s="4" t="s">
        <v>26</v>
      </c>
      <c r="G102" s="4" t="s">
        <v>24</v>
      </c>
      <c r="H102" s="4">
        <v>6323</v>
      </c>
      <c r="I102" s="4">
        <f>(MAX(H102,H103) - H102) / (MAX(H102,H103) - MIN(H102,H103))</f>
        <v>1</v>
      </c>
      <c r="J102" s="4">
        <v>1</v>
      </c>
      <c r="K102" s="4">
        <f t="shared" ref="K102" si="1216">(MAX(J102,J103,J104) - J102) / (IF(MAX(J102,J103,J104) - MIN(J102,J103,J104) &gt; 0, MAX(J102,J103,J104) - MIN(J102,J103,J104), 1))</f>
        <v>0</v>
      </c>
      <c r="L102" s="4">
        <v>0</v>
      </c>
      <c r="M102" s="4">
        <f t="shared" ref="M102" si="1217">(MAX(L102,L103,L104) - L102) / (IF(MAX(L102,L103,L104) - MIN(L102,L103,L104) &gt; 0, MAX(L102,L103,L104) - MIN(L102,L103,L104), 1))</f>
        <v>1</v>
      </c>
      <c r="N102" s="4">
        <v>1</v>
      </c>
      <c r="O102" s="4">
        <f t="shared" ref="O102" si="1218">(MAX(N102,N103,N104) - N102) / (IF(MAX(N102,N103,N104) - MIN(N102,N103,N104) &gt; 0, MAX(N102,N103,N104) - MIN(N102,N103,N104), 1))</f>
        <v>0</v>
      </c>
      <c r="P102" s="2">
        <f t="shared" si="942"/>
        <v>0.33333333333333331</v>
      </c>
      <c r="Q102" s="4">
        <f t="shared" ref="Q102" si="1219">(P102 - MIN(P102,P103,P104)) / (IF(MAX(P102,P103,P104) - MIN(P102,P103,P104) &gt; 0, MAX(P102,P103,P104) - MIN(P102,P103,P104), 1))</f>
        <v>1</v>
      </c>
      <c r="R102" s="4">
        <v>60</v>
      </c>
      <c r="S102" s="4">
        <f t="shared" ref="S102" si="1220">(R102 - MIN(R102,R103,R104)) / (IF(MAX(R102,R103,R104) - MIN(R102,R103,R104) &gt; 0, MAX(R102,R103,R104) - MIN(R102,R103,R104), 1))</f>
        <v>1</v>
      </c>
      <c r="T102" s="4">
        <v>0</v>
      </c>
      <c r="U102" s="4">
        <f t="shared" ref="U102" si="1221">(T102 - MIN(T102,T103,T104)) / (IF(MAX(T102,T103,T104) - MIN(T102,T103,T104) &gt; 0, MAX(T102,T103,T104) - MIN(T102,T103,T104), 1))</f>
        <v>0</v>
      </c>
      <c r="V102" s="4">
        <v>57</v>
      </c>
      <c r="W102" s="4">
        <f t="shared" ref="W102" si="1222">(V102 - MIN(V102,V103,V104)) / (IF(MAX(V102,V103,V104) - MIN(V102,V103,V104) &gt; 0, MAX(V102,V103,V104) - MIN(V102,V103,V104), 1))</f>
        <v>1</v>
      </c>
      <c r="X102" s="2">
        <f t="shared" si="947"/>
        <v>0.66666666666666663</v>
      </c>
      <c r="Y102" s="4">
        <f t="shared" ref="Y102" si="1223">(X102 - MIN(X102,X103,X104)) / (IF(MAX(X102,X103,X104) - MIN(X102,X103,X104) &gt; 0, MAX(X102,X103,X104) - MIN(X102,X103,X104), 1))</f>
        <v>1</v>
      </c>
      <c r="Z102" s="4">
        <v>10.681152340000001</v>
      </c>
      <c r="AA102" s="4">
        <f t="shared" ref="AA102" si="1224">(MAX(Z102,Z103,Z104) - Z102) / (IF(MAX(Z102,Z103,Z104) - MIN(Z102,Z103,Z104) &gt; 0, MAX(Z102,Z103,Z104) - MIN(Z102,Z103,Z104), 1))</f>
        <v>0</v>
      </c>
      <c r="AB102" s="4">
        <v>10.681152340000001</v>
      </c>
      <c r="AC102" s="4">
        <f t="shared" ref="AC102" si="1225">(MAX(AB102,AB103,AB104) - AB102) / (IF(MAX(AB102,AB103,AB104) - MIN(AB102,AB103,AB104) &gt; 0, MAX(AB102,AB103,AB104) - MIN(AB102,AB103,AB104), 1))</f>
        <v>0</v>
      </c>
      <c r="AD102" s="4">
        <v>10.681152340000001</v>
      </c>
      <c r="AE102" s="4">
        <f t="shared" ref="AE102" si="1226">(MAX(AD102,AD103,AD104) - AD102) / (IF(MAX(AD102,AD103,AD104) - MIN(AD102,AD103,AD104) &gt; 0, MAX(AD102,AD103,AD104) - MIN(AD102,AD103,AD104), 1))</f>
        <v>0</v>
      </c>
      <c r="AF102" s="2">
        <f t="shared" si="968"/>
        <v>0</v>
      </c>
      <c r="AG102" s="4">
        <f t="shared" ref="AG102" si="1227">(AF102 - MIN(AF102,AF103,AF104)) / (IF(MAX(AF102,AF103,AF104) - MIN(AF102,AF103,AF104) &gt; 0, MAX(AF102,AF103,AF104) - MIN(AF102,AF103,AF104), 1))</f>
        <v>0</v>
      </c>
      <c r="AH102" s="4">
        <v>240048</v>
      </c>
      <c r="AI102" s="4">
        <f t="shared" ref="AI102" si="1228">IF(ISNUMBER(AH102), (AH102 - MIN(AH102,AH103,AH104)) / (IF(MAX(AH102,AH103,AH104) - MIN(AH102,AH103,AH104) &gt; 0, MAX(AH102,AH103,AH104) - MIN(AH102,AH103,AH104), 1)), 0)</f>
        <v>0</v>
      </c>
      <c r="AJ102" s="4">
        <v>80016</v>
      </c>
      <c r="AK102" s="4">
        <f t="shared" ref="AK102" si="1229">IF(ISNUMBER(AJ102), (AJ102 - MIN(AJ102,AJ103,AJ104)) / (IF(MAX(AJ102,AJ103,AJ104) - MIN(AJ102,AJ103,AJ104) &gt; 0, MAX(AJ102,AJ103,AJ104) - MIN(AJ102,AJ103,AJ104), 1)), 0)</f>
        <v>0</v>
      </c>
      <c r="AL102" s="2">
        <f t="shared" si="972"/>
        <v>0</v>
      </c>
      <c r="AM102" s="4">
        <f t="shared" ref="AM102" si="1230">(MAX(AL102,AL103,AL104) - AL102) / (IF(MAX(AL102,AL103,AL104) - MIN(AL102,AL103,AL104) &gt; 0, MAX(AL102,AL103,AL104) - MIN(AL102,AL103,AL104), 1))</f>
        <v>1</v>
      </c>
      <c r="AN102" s="2">
        <f t="shared" si="974"/>
        <v>0.27</v>
      </c>
      <c r="AO102" s="2">
        <f t="shared" ref="AO102" si="1231">IF(MIN(AN102:AN104) - AN102 = 0, 1, 0)</f>
        <v>1</v>
      </c>
    </row>
    <row r="103" spans="1:41" s="2" customFormat="1" x14ac:dyDescent="0.3">
      <c r="A103" s="2" t="s">
        <v>192</v>
      </c>
      <c r="B103" s="2" t="s">
        <v>20</v>
      </c>
      <c r="C103" s="2" t="s">
        <v>21</v>
      </c>
      <c r="D103" s="2" t="s">
        <v>185</v>
      </c>
      <c r="E103" s="2" t="s">
        <v>28</v>
      </c>
      <c r="F103" s="2" t="s">
        <v>26</v>
      </c>
      <c r="G103" s="2" t="s">
        <v>24</v>
      </c>
      <c r="H103" s="2">
        <v>9357</v>
      </c>
      <c r="I103" s="2">
        <f>(MAX(H102,H103) - H103) / (MAX(H102,H103) - MIN(H102,H103))</f>
        <v>0</v>
      </c>
      <c r="J103" s="2">
        <v>1</v>
      </c>
      <c r="K103" s="2">
        <f t="shared" ref="K103" si="1232">(MAX(J102,J103,J104) - J103) / (IF(MAX(J102,J103,J104) - MIN(J102,J103,J104) &gt; 0, MAX(J102,J103,J104) - MIN(J102,J103,J104), 1))</f>
        <v>0</v>
      </c>
      <c r="L103" s="2">
        <v>1</v>
      </c>
      <c r="M103" s="2">
        <f t="shared" ref="M103" si="1233">(MAX(L102,L103,L104) - L103) / (IF(MAX(L102,L103,L104) - MIN(L102,L103,L104) &gt; 0, MAX(L102,L103,L104) - MIN(L102,L103,L104), 1))</f>
        <v>0</v>
      </c>
      <c r="N103" s="2">
        <v>1</v>
      </c>
      <c r="O103" s="2">
        <f t="shared" ref="O103" si="1234">(MAX(N102,N103,N104) - N103) / (IF(MAX(N102,N103,N104) - MIN(N102,N103,N104) &gt; 0, MAX(N102,N103,N104) - MIN(N102,N103,N104), 1))</f>
        <v>0</v>
      </c>
      <c r="P103" s="2">
        <f t="shared" si="942"/>
        <v>0</v>
      </c>
      <c r="Q103" s="2">
        <f t="shared" ref="Q103" si="1235">(P103 - MIN(P102,P103,P104)) / (IF(MAX(P102,P103,P104) - MIN(P102,P103,P104) &gt; 0, MAX(P102,P103,P104) - MIN(P102,P103,P104), 1))</f>
        <v>0</v>
      </c>
      <c r="R103" s="2">
        <v>59</v>
      </c>
      <c r="S103" s="2">
        <f t="shared" ref="S103" si="1236">(R103 - MIN(R102,R103,R104)) / (IF(MAX(R102,R103,R104) - MIN(R102,R103,R104) &gt; 0, MAX(R102,R103,R104) - MIN(R102,R103,R104), 1))</f>
        <v>0</v>
      </c>
      <c r="T103" s="2">
        <v>34</v>
      </c>
      <c r="U103" s="2">
        <f t="shared" ref="U103" si="1237">(T103 - MIN(T102,T103,T104)) / (IF(MAX(T102,T103,T104) - MIN(T102,T103,T104) &gt; 0, MAX(T102,T103,T104) - MIN(T102,T103,T104), 1))</f>
        <v>1</v>
      </c>
      <c r="V103" s="2">
        <v>56</v>
      </c>
      <c r="W103" s="2">
        <f t="shared" ref="W103" si="1238">(V103 - MIN(V102,V103,V104)) / (IF(MAX(V102,V103,V104) - MIN(V102,V103,V104) &gt; 0, MAX(V102,V103,V104) - MIN(V102,V103,V104), 1))</f>
        <v>0</v>
      </c>
      <c r="X103" s="2">
        <f t="shared" si="947"/>
        <v>0.33333333333333331</v>
      </c>
      <c r="Y103" s="2">
        <f t="shared" ref="Y103" si="1239">(X103 - MIN(X102,X103,X104)) / (IF(MAX(X102,X103,X104) - MIN(X102,X103,X104) &gt; 0, MAX(X102,X103,X104) - MIN(X102,X103,X104), 1))</f>
        <v>0.5</v>
      </c>
      <c r="Z103" s="2">
        <v>10.681152340000001</v>
      </c>
      <c r="AA103" s="2">
        <f t="shared" ref="AA103" si="1240">(MAX(Z102,Z103,Z104) - Z103) / (IF(MAX(Z102,Z103,Z104) - MIN(Z102,Z103,Z104) &gt; 0, MAX(Z102,Z103,Z104) - MIN(Z102,Z103,Z104), 1))</f>
        <v>0</v>
      </c>
      <c r="AB103" s="2">
        <v>10.681152340000001</v>
      </c>
      <c r="AC103" s="2">
        <f t="shared" ref="AC103" si="1241">(MAX(AB102,AB103,AB104) - AB103) / (IF(MAX(AB102,AB103,AB104) - MIN(AB102,AB103,AB104) &gt; 0, MAX(AB102,AB103,AB104) - MIN(AB102,AB103,AB104), 1))</f>
        <v>0</v>
      </c>
      <c r="AD103" s="2">
        <v>10.681152340000001</v>
      </c>
      <c r="AE103" s="2">
        <f t="shared" ref="AE103" si="1242">(MAX(AD102,AD103,AD104) - AD103) / (IF(MAX(AD102,AD103,AD104) - MIN(AD102,AD103,AD104) &gt; 0, MAX(AD102,AD103,AD104) - MIN(AD102,AD103,AD104), 1))</f>
        <v>0</v>
      </c>
      <c r="AF103" s="2">
        <f t="shared" si="968"/>
        <v>0</v>
      </c>
      <c r="AG103" s="2">
        <f t="shared" ref="AG103" si="1243">(AF103 - MIN(AF102,AF103,AF104)) / (IF(MAX(AF102,AF103,AF104) - MIN(AF102,AF103,AF104) &gt; 0, MAX(AF102,AF103,AF104) - MIN(AF102,AF103,AF104), 1))</f>
        <v>0</v>
      </c>
      <c r="AH103" s="2">
        <v>240048</v>
      </c>
      <c r="AI103" s="2">
        <f t="shared" ref="AI103" si="1244">IF(ISNUMBER(AH103), (AH103 - MIN(AH102,AH103,AH104)) / (IF(MAX(AH102,AH103,AH104) - MIN(AH102,AH103,AH104) &gt; 0, MAX(AH102,AH103,AH104) - MIN(AH102,AH103,AH104), 1)), 0)</f>
        <v>0</v>
      </c>
      <c r="AJ103" s="2">
        <v>80016</v>
      </c>
      <c r="AK103" s="2">
        <f t="shared" ref="AK103" si="1245">IF(ISNUMBER(AJ103), (AJ103 - MIN(AJ102,AJ103,AJ104)) / (IF(MAX(AJ102,AJ103,AJ104) - MIN(AJ102,AJ103,AJ104) &gt; 0, MAX(AJ102,AJ103,AJ104) - MIN(AJ102,AJ103,AJ104), 1)), 0)</f>
        <v>0</v>
      </c>
      <c r="AL103" s="2">
        <f t="shared" si="972"/>
        <v>0</v>
      </c>
      <c r="AM103" s="2">
        <f t="shared" ref="AM103" si="1246">(MAX(AL102,AL103,AL104) - AL103) / (IF(MAX(AL102,AL103,AL104) - MIN(AL102,AL103,AL104) &gt; 0, MAX(AL102,AL103,AL104) - MIN(AL102,AL103,AL104), 1))</f>
        <v>1</v>
      </c>
      <c r="AN103" s="2">
        <f t="shared" si="974"/>
        <v>0.7350000000000001</v>
      </c>
      <c r="AO103" s="2">
        <f t="shared" ref="AO103" si="1247">IF(MIN(AN102:AN104) - AN103 = 0, 1, 0)</f>
        <v>0</v>
      </c>
    </row>
    <row r="104" spans="1:41" s="3" customFormat="1" x14ac:dyDescent="0.3">
      <c r="A104" s="3" t="s">
        <v>186</v>
      </c>
      <c r="B104" s="3" t="s">
        <v>6</v>
      </c>
      <c r="C104" s="3" t="s">
        <v>21</v>
      </c>
      <c r="D104" s="3" t="s">
        <v>185</v>
      </c>
      <c r="E104" s="3" t="s">
        <v>31</v>
      </c>
      <c r="F104" s="3" t="s">
        <v>26</v>
      </c>
      <c r="G104" s="3" t="s">
        <v>32</v>
      </c>
      <c r="H104" s="3" t="s">
        <v>24</v>
      </c>
      <c r="J104" s="3" t="s">
        <v>24</v>
      </c>
      <c r="K104" s="3" t="e">
        <f t="shared" ref="K104" si="1248">(MAX(J102,J103,J104) - J104) / (IF(MAX(J102,J103,J104) - MIN(J102,J103,J104) &gt; 0, MAX(J102,J103,J104) - MIN(J102,J103,J104), 1))</f>
        <v>#VALUE!</v>
      </c>
      <c r="L104" s="3" t="s">
        <v>24</v>
      </c>
      <c r="M104" s="3" t="e">
        <f t="shared" ref="M104" si="1249">(MAX(L102,L103,L104) - L104) / (IF(MAX(L102,L103,L104) - MIN(L102,L103,L104) &gt; 0, MAX(L102,L103,L104) - MIN(L102,L103,L104), 1))</f>
        <v>#VALUE!</v>
      </c>
      <c r="N104" s="3" t="s">
        <v>24</v>
      </c>
      <c r="O104" s="3" t="e">
        <f t="shared" ref="O104" si="1250">(MAX(N102,N103,N104) - N104) / (IF(MAX(N102,N103,N104) - MIN(N102,N103,N104) &gt; 0, MAX(N102,N103,N104) - MIN(N102,N103,N104), 1))</f>
        <v>#VALUE!</v>
      </c>
      <c r="P104" s="2">
        <f t="shared" si="942"/>
        <v>0</v>
      </c>
      <c r="Q104" s="3">
        <f t="shared" ref="Q104" si="1251">(P104 - MIN(P102,P103,P104)) / (IF(MAX(P102,P103,P104) - MIN(P102,P103,P104) &gt; 0, MAX(P102,P103,P104) - MIN(P102,P103,P104), 1))</f>
        <v>0</v>
      </c>
      <c r="R104" s="3" t="s">
        <v>24</v>
      </c>
      <c r="S104" s="3" t="e">
        <f t="shared" ref="S104" si="1252">(R104 - MIN(R102,R103,R104)) / (IF(MAX(R102,R103,R104) - MIN(R102,R103,R104) &gt; 0, MAX(R102,R103,R104) - MIN(R102,R103,R104), 1))</f>
        <v>#VALUE!</v>
      </c>
      <c r="T104" s="3" t="s">
        <v>24</v>
      </c>
      <c r="U104" s="3" t="e">
        <f t="shared" ref="U104" si="1253">(T104 - MIN(T102,T103,T104)) / (IF(MAX(T102,T103,T104) - MIN(T102,T103,T104) &gt; 0, MAX(T102,T103,T104) - MIN(T102,T103,T104), 1))</f>
        <v>#VALUE!</v>
      </c>
      <c r="V104" s="3" t="s">
        <v>24</v>
      </c>
      <c r="W104" s="3" t="e">
        <f t="shared" ref="W104" si="1254">(V104 - MIN(V102,V103,V104)) / (IF(MAX(V102,V103,V104) - MIN(V102,V103,V104) &gt; 0, MAX(V102,V103,V104) - MIN(V102,V103,V104), 1))</f>
        <v>#VALUE!</v>
      </c>
      <c r="X104" s="2">
        <f t="shared" si="947"/>
        <v>0</v>
      </c>
      <c r="Y104" s="3">
        <f t="shared" ref="Y104" si="1255">(X104 - MIN(X102,X103,X104)) / (IF(MAX(X102,X103,X104) - MIN(X102,X103,X104) &gt; 0, MAX(X102,X103,X104) - MIN(X102,X103,X104), 1))</f>
        <v>0</v>
      </c>
      <c r="Z104" s="3" t="s">
        <v>24</v>
      </c>
      <c r="AA104" s="3" t="e">
        <f t="shared" ref="AA104" si="1256">(MAX(Z102,Z103,Z104) - Z104) / (IF(MAX(Z102,Z103,Z104) - MIN(Z102,Z103,Z104) &gt; 0, MAX(Z102,Z103,Z104) - MIN(Z102,Z103,Z104), 1))</f>
        <v>#VALUE!</v>
      </c>
      <c r="AB104" s="3" t="s">
        <v>24</v>
      </c>
      <c r="AC104" s="3" t="e">
        <f t="shared" ref="AC104" si="1257">(MAX(AB102,AB103,AB104) - AB104) / (IF(MAX(AB102,AB103,AB104) - MIN(AB102,AB103,AB104) &gt; 0, MAX(AB102,AB103,AB104) - MIN(AB102,AB103,AB104), 1))</f>
        <v>#VALUE!</v>
      </c>
      <c r="AD104" s="3" t="s">
        <v>24</v>
      </c>
      <c r="AE104" s="3" t="e">
        <f t="shared" ref="AE104" si="1258">(MAX(AD102,AD103,AD104) - AD104) / (IF(MAX(AD102,AD103,AD104) - MIN(AD102,AD103,AD104) &gt; 0, MAX(AD102,AD103,AD104) - MIN(AD102,AD103,AD104), 1))</f>
        <v>#VALUE!</v>
      </c>
      <c r="AF104" s="2">
        <f t="shared" si="968"/>
        <v>0</v>
      </c>
      <c r="AG104" s="3">
        <f t="shared" ref="AG104" si="1259">(AF104 - MIN(AF102,AF103,AF104)) / (IF(MAX(AF102,AF103,AF104) - MIN(AF102,AF103,AF104) &gt; 0, MAX(AF102,AF103,AF104) - MIN(AF102,AF103,AF104), 1))</f>
        <v>0</v>
      </c>
      <c r="AH104" s="3" t="s">
        <v>24</v>
      </c>
      <c r="AI104" s="3">
        <f t="shared" ref="AI104" si="1260">IF(ISNUMBER(AH104), (AH104 - MIN(AH102,AH103,AH104)) / (IF(MAX(AH102,AH103,AH104) - MIN(AH102,AH103,AH104) &gt; 0, MAX(AH102,AH103,AH104) - MIN(AH102,AH103,AH104), 1)), 0)</f>
        <v>0</v>
      </c>
      <c r="AJ104" s="3" t="s">
        <v>24</v>
      </c>
      <c r="AK104" s="3">
        <f t="shared" ref="AK104" si="1261">IF(ISNUMBER(AJ104), (AJ104 - MIN(AJ102,AJ103,AJ104)) / (IF(MAX(AJ102,AJ103,AJ104) - MIN(AJ102,AJ103,AJ104) &gt; 0, MAX(AJ102,AJ103,AJ104) - MIN(AJ102,AJ103,AJ104), 1)), 0)</f>
        <v>0</v>
      </c>
      <c r="AL104" s="2">
        <f t="shared" si="972"/>
        <v>1</v>
      </c>
      <c r="AM104" s="3">
        <f t="shared" ref="AM104" si="1262">(MAX(AL102,AL103,AL104) - AL104) / (IF(MAX(AL102,AL103,AL104) - MIN(AL102,AL103,AL104) &gt; 0, MAX(AL102,AL103,AL104) - MIN(AL102,AL103,AL104), 1))</f>
        <v>0</v>
      </c>
      <c r="AN104" s="2">
        <f t="shared" si="974"/>
        <v>1</v>
      </c>
      <c r="AO104" s="2">
        <f t="shared" ref="AO104" si="1263">IF(MIN(AN102:AN104) - AN104 = 0, 1, 0)</f>
        <v>0</v>
      </c>
    </row>
    <row r="105" spans="1:41" s="4" customFormat="1" x14ac:dyDescent="0.3">
      <c r="A105" s="4" t="s">
        <v>93</v>
      </c>
      <c r="B105" s="4" t="s">
        <v>20</v>
      </c>
      <c r="C105" s="4" t="s">
        <v>21</v>
      </c>
      <c r="D105" s="4" t="s">
        <v>92</v>
      </c>
      <c r="E105" s="4" t="s">
        <v>22</v>
      </c>
      <c r="F105" s="4" t="s">
        <v>26</v>
      </c>
      <c r="G105" s="4" t="s">
        <v>24</v>
      </c>
      <c r="H105" s="4">
        <v>4646</v>
      </c>
      <c r="I105" s="4">
        <f>(MAX(H105,H106) - H105) / (MAX(H105,H106) - MIN(H105,H106))</f>
        <v>1</v>
      </c>
      <c r="J105" s="4">
        <v>1</v>
      </c>
      <c r="K105" s="4">
        <f t="shared" ref="K105" si="1264">(MAX(J105,J106,J107) - J105) / (IF(MAX(J105,J106,J107) - MIN(J105,J106,J107) &gt; 0, MAX(J105,J106,J107) - MIN(J105,J106,J107), 1))</f>
        <v>1</v>
      </c>
      <c r="L105" s="4">
        <v>1</v>
      </c>
      <c r="M105" s="4">
        <f t="shared" ref="M105" si="1265">(MAX(L105,L106,L107) - L105) / (IF(MAX(L105,L106,L107) - MIN(L105,L106,L107) &gt; 0, MAX(L105,L106,L107) - MIN(L105,L106,L107), 1))</f>
        <v>1</v>
      </c>
      <c r="N105" s="4">
        <v>1</v>
      </c>
      <c r="O105" s="4">
        <f t="shared" ref="O105" si="1266">(MAX(N105,N106,N107) - N105) / (IF(MAX(N105,N106,N107) - MIN(N105,N106,N107) &gt; 0, MAX(N105,N106,N107) - MIN(N105,N106,N107), 1))</f>
        <v>1</v>
      </c>
      <c r="P105" s="2">
        <f t="shared" si="942"/>
        <v>1</v>
      </c>
      <c r="Q105" s="4">
        <f t="shared" ref="Q105" si="1267">(P105 - MIN(P105,P106,P107)) / (IF(MAX(P105,P106,P107) - MIN(P105,P106,P107) &gt; 0, MAX(P105,P106,P107) - MIN(P105,P106,P107), 1))</f>
        <v>1</v>
      </c>
      <c r="R105" s="4">
        <v>119</v>
      </c>
      <c r="S105" s="4">
        <f t="shared" ref="S105" si="1268">(R105 - MIN(R105,R106,R107)) / (IF(MAX(R105,R106,R107) - MIN(R105,R106,R107) &gt; 0, MAX(R105,R106,R107) - MIN(R105,R106,R107), 1))</f>
        <v>1</v>
      </c>
      <c r="T105" s="4">
        <v>117</v>
      </c>
      <c r="U105" s="4">
        <f t="shared" ref="U105" si="1269">(T105 - MIN(T105,T106,T107)) / (IF(MAX(T105,T106,T107) - MIN(T105,T106,T107) &gt; 0, MAX(T105,T106,T107) - MIN(T105,T106,T107), 1))</f>
        <v>1</v>
      </c>
      <c r="V105" s="4">
        <v>119</v>
      </c>
      <c r="W105" s="4">
        <f t="shared" ref="W105" si="1270">(V105 - MIN(V105,V106,V107)) / (IF(MAX(V105,V106,V107) - MIN(V105,V106,V107) &gt; 0, MAX(V105,V106,V107) - MIN(V105,V106,V107), 1))</f>
        <v>1</v>
      </c>
      <c r="X105" s="2">
        <f t="shared" si="947"/>
        <v>1</v>
      </c>
      <c r="Y105" s="4">
        <f t="shared" ref="Y105" si="1271">(X105 - MIN(X105,X106,X107)) / (IF(MAX(X105,X106,X107) - MIN(X105,X106,X107) &gt; 0, MAX(X105,X106,X107) - MIN(X105,X106,X107), 1))</f>
        <v>1</v>
      </c>
      <c r="Z105" s="4">
        <v>10.10894775</v>
      </c>
      <c r="AA105" s="4">
        <f t="shared" ref="AA105" si="1272">(MAX(Z105,Z106,Z107) - Z105) / (IF(MAX(Z105,Z106,Z107) - MIN(Z105,Z106,Z107) &gt; 0, MAX(Z105,Z106,Z107) - MIN(Z105,Z106,Z107), 1))</f>
        <v>1</v>
      </c>
      <c r="AB105" s="4">
        <v>10.10894775</v>
      </c>
      <c r="AC105" s="4">
        <f t="shared" ref="AC105" si="1273">(MAX(AB105,AB106,AB107) - AB105) / (IF(MAX(AB105,AB106,AB107) - MIN(AB105,AB106,AB107) &gt; 0, MAX(AB105,AB106,AB107) - MIN(AB105,AB106,AB107), 1))</f>
        <v>1</v>
      </c>
      <c r="AD105" s="4">
        <v>10.10894775</v>
      </c>
      <c r="AE105" s="4">
        <f t="shared" ref="AE105" si="1274">(MAX(AD105,AD106,AD107) - AD105) / (IF(MAX(AD105,AD106,AD107) - MIN(AD105,AD106,AD107) &gt; 0, MAX(AD105,AD106,AD107) - MIN(AD105,AD106,AD107), 1))</f>
        <v>1</v>
      </c>
      <c r="AF105" s="2">
        <f t="shared" si="968"/>
        <v>1</v>
      </c>
      <c r="AG105" s="4">
        <f t="shared" ref="AG105" si="1275">(AF105 - MIN(AF105,AF106,AF107)) / (IF(MAX(AF105,AF106,AF107) - MIN(AF105,AF106,AF107) &gt; 0, MAX(AF105,AF106,AF107) - MIN(AF105,AF106,AF107), 1))</f>
        <v>1</v>
      </c>
      <c r="AH105" s="4">
        <v>240048</v>
      </c>
      <c r="AI105" s="4">
        <f t="shared" ref="AI105" si="1276">IF(ISNUMBER(AH105), (AH105 - MIN(AH105,AH106,AH107)) / (IF(MAX(AH105,AH106,AH107) - MIN(AH105,AH106,AH107) &gt; 0, MAX(AH105,AH106,AH107) - MIN(AH105,AH106,AH107), 1)), 0)</f>
        <v>0</v>
      </c>
      <c r="AJ105" s="4">
        <v>80016</v>
      </c>
      <c r="AK105" s="4">
        <f t="shared" ref="AK105" si="1277">IF(ISNUMBER(AJ105), (AJ105 - MIN(AJ105,AJ106,AJ107)) / (IF(MAX(AJ105,AJ106,AJ107) - MIN(AJ105,AJ106,AJ107) &gt; 0, MAX(AJ105,AJ106,AJ107) - MIN(AJ105,AJ106,AJ107), 1)), 0)</f>
        <v>0</v>
      </c>
      <c r="AL105" s="2">
        <f t="shared" si="972"/>
        <v>0</v>
      </c>
      <c r="AM105" s="4">
        <f t="shared" ref="AM105" si="1278">(MAX(AL105,AL106,AL107) - AL105) / (IF(MAX(AL105,AL106,AL107) - MIN(AL105,AL106,AL107) &gt; 0, MAX(AL105,AL106,AL107) - MIN(AL105,AL106,AL107), 1))</f>
        <v>1</v>
      </c>
      <c r="AN105" s="2">
        <f>SUM(0.06 * (1 - I105), 0.27 * (1 - Q105), 0.27 * (1 - Y105), 0.27 * (1 - AG105), 0.13 * (1 - AM105))</f>
        <v>0</v>
      </c>
      <c r="AO105" s="2">
        <f>IF(MIN(AN105:AN107) - AN105 = 0, 1, 0)</f>
        <v>1</v>
      </c>
    </row>
    <row r="106" spans="1:41" s="2" customFormat="1" x14ac:dyDescent="0.3">
      <c r="A106" s="2" t="s">
        <v>96</v>
      </c>
      <c r="B106" s="2" t="s">
        <v>20</v>
      </c>
      <c r="C106" s="2" t="s">
        <v>21</v>
      </c>
      <c r="D106" s="2" t="s">
        <v>92</v>
      </c>
      <c r="E106" s="2" t="s">
        <v>28</v>
      </c>
      <c r="F106" s="2" t="s">
        <v>26</v>
      </c>
      <c r="G106" s="2" t="s">
        <v>24</v>
      </c>
      <c r="H106" s="2">
        <v>8920</v>
      </c>
      <c r="I106" s="2">
        <f>(MAX(H105,H106) - H106) / (MAX(H105,H106) - MIN(H105,H106))</f>
        <v>0</v>
      </c>
      <c r="J106" s="2">
        <v>2</v>
      </c>
      <c r="K106" s="2">
        <f t="shared" ref="K106" si="1279">(MAX(J105,J106,J107) - J106) / (IF(MAX(J105,J106,J107) - MIN(J105,J106,J107) &gt; 0, MAX(J105,J106,J107) - MIN(J105,J106,J107), 1))</f>
        <v>0</v>
      </c>
      <c r="L106" s="2">
        <v>2</v>
      </c>
      <c r="M106" s="2">
        <f t="shared" ref="M106" si="1280">(MAX(L105,L106,L107) - L106) / (IF(MAX(L105,L106,L107) - MIN(L105,L106,L107) &gt; 0, MAX(L105,L106,L107) - MIN(L105,L106,L107), 1))</f>
        <v>0</v>
      </c>
      <c r="N106" s="2">
        <v>2</v>
      </c>
      <c r="O106" s="2">
        <f t="shared" ref="O106" si="1281">(MAX(N105,N106,N107) - N106) / (IF(MAX(N105,N106,N107) - MIN(N105,N106,N107) &gt; 0, MAX(N105,N106,N107) - MIN(N105,N106,N107), 1))</f>
        <v>0</v>
      </c>
      <c r="P106" s="2">
        <f t="shared" si="942"/>
        <v>0</v>
      </c>
      <c r="Q106" s="2">
        <f t="shared" ref="Q106" si="1282">(P106 - MIN(P105,P106,P107)) / (IF(MAX(P105,P106,P107) - MIN(P105,P106,P107) &gt; 0, MAX(P105,P106,P107) - MIN(P105,P106,P107), 1))</f>
        <v>0</v>
      </c>
      <c r="R106" s="2">
        <v>59</v>
      </c>
      <c r="S106" s="2">
        <f t="shared" ref="S106" si="1283">(R106 - MIN(R105,R106,R107)) / (IF(MAX(R105,R106,R107) - MIN(R105,R106,R107) &gt; 0, MAX(R105,R106,R107) - MIN(R105,R106,R107), 1))</f>
        <v>0</v>
      </c>
      <c r="T106" s="2">
        <v>53</v>
      </c>
      <c r="U106" s="2">
        <f t="shared" ref="U106" si="1284">(T106 - MIN(T105,T106,T107)) / (IF(MAX(T105,T106,T107) - MIN(T105,T106,T107) &gt; 0, MAX(T105,T106,T107) - MIN(T105,T106,T107), 1))</f>
        <v>0</v>
      </c>
      <c r="V106" s="2">
        <v>56</v>
      </c>
      <c r="W106" s="2">
        <f t="shared" ref="W106" si="1285">(V106 - MIN(V105,V106,V107)) / (IF(MAX(V105,V106,V107) - MIN(V105,V106,V107) &gt; 0, MAX(V105,V106,V107) - MIN(V105,V106,V107), 1))</f>
        <v>0</v>
      </c>
      <c r="X106" s="2">
        <f t="shared" si="947"/>
        <v>0</v>
      </c>
      <c r="Y106" s="2">
        <f t="shared" ref="Y106" si="1286">(X106 - MIN(X105,X106,X107)) / (IF(MAX(X105,X106,X107) - MIN(X105,X106,X107) &gt; 0, MAX(X105,X106,X107) - MIN(X105,X106,X107), 1))</f>
        <v>0</v>
      </c>
      <c r="Z106" s="2">
        <v>83.547817230000007</v>
      </c>
      <c r="AA106" s="2">
        <f t="shared" ref="AA106" si="1287">(MAX(Z105,Z106,Z107) - Z106) / (IF(MAX(Z105,Z106,Z107) - MIN(Z105,Z106,Z107) &gt; 0, MAX(Z105,Z106,Z107) - MIN(Z105,Z106,Z107), 1))</f>
        <v>0</v>
      </c>
      <c r="AB106" s="2">
        <v>82.056567189999996</v>
      </c>
      <c r="AC106" s="2">
        <f t="shared" ref="AC106" si="1288">(MAX(AB105,AB106,AB107) - AB106) / (IF(MAX(AB105,AB106,AB107) - MIN(AB105,AB106,AB107) &gt; 0, MAX(AB105,AB106,AB107) - MIN(AB105,AB106,AB107), 1))</f>
        <v>0</v>
      </c>
      <c r="AD106" s="2">
        <v>82.812244770000007</v>
      </c>
      <c r="AE106" s="2">
        <f t="shared" ref="AE106" si="1289">(MAX(AD105,AD106,AD107) - AD106) / (IF(MAX(AD105,AD106,AD107) - MIN(AD105,AD106,AD107) &gt; 0, MAX(AD105,AD106,AD107) - MIN(AD105,AD106,AD107), 1))</f>
        <v>0</v>
      </c>
      <c r="AF106" s="2">
        <f t="shared" si="968"/>
        <v>0</v>
      </c>
      <c r="AG106" s="2">
        <f t="shared" ref="AG106" si="1290">(AF106 - MIN(AF105,AF106,AF107)) / (IF(MAX(AF105,AF106,AF107) - MIN(AF105,AF106,AF107) &gt; 0, MAX(AF105,AF106,AF107) - MIN(AF105,AF106,AF107), 1))</f>
        <v>0</v>
      </c>
      <c r="AH106" s="2">
        <v>240048</v>
      </c>
      <c r="AI106" s="2">
        <f t="shared" ref="AI106" si="1291">IF(ISNUMBER(AH106), (AH106 - MIN(AH105,AH106,AH107)) / (IF(MAX(AH105,AH106,AH107) - MIN(AH105,AH106,AH107) &gt; 0, MAX(AH105,AH106,AH107) - MIN(AH105,AH106,AH107), 1)), 0)</f>
        <v>0</v>
      </c>
      <c r="AJ106" s="2">
        <v>80016</v>
      </c>
      <c r="AK106" s="2">
        <f t="shared" ref="AK106" si="1292">IF(ISNUMBER(AJ106), (AJ106 - MIN(AJ105,AJ106,AJ107)) / (IF(MAX(AJ105,AJ106,AJ107) - MIN(AJ105,AJ106,AJ107) &gt; 0, MAX(AJ105,AJ106,AJ107) - MIN(AJ105,AJ106,AJ107), 1)), 0)</f>
        <v>0</v>
      </c>
      <c r="AL106" s="2">
        <f t="shared" si="972"/>
        <v>0</v>
      </c>
      <c r="AM106" s="2">
        <f t="shared" ref="AM106" si="1293">(MAX(AL105,AL106,AL107) - AL106) / (IF(MAX(AL105,AL106,AL107) - MIN(AL105,AL106,AL107) &gt; 0, MAX(AL105,AL106,AL107) - MIN(AL105,AL106,AL107), 1))</f>
        <v>1</v>
      </c>
      <c r="AN106" s="2">
        <f>SUM(0.06 * (1 - I106), 0.27 * (1 - Q106), 0.27 * (1 - Y106), 0.27 * (1 - AG106), 0.13 * (1 - AM106))</f>
        <v>0.87000000000000011</v>
      </c>
      <c r="AO106" s="2">
        <f>IF(MIN(AN105:AN107) - AN106 = 0, 1, 0)</f>
        <v>0</v>
      </c>
    </row>
    <row r="107" spans="1:41" s="3" customFormat="1" x14ac:dyDescent="0.3">
      <c r="A107" s="3" t="s">
        <v>95</v>
      </c>
      <c r="B107" s="3" t="s">
        <v>6</v>
      </c>
      <c r="C107" s="3" t="s">
        <v>21</v>
      </c>
      <c r="D107" s="3" t="s">
        <v>92</v>
      </c>
      <c r="E107" s="3" t="s">
        <v>31</v>
      </c>
      <c r="F107" s="3" t="s">
        <v>26</v>
      </c>
      <c r="G107" s="3" t="s">
        <v>32</v>
      </c>
      <c r="H107" s="3" t="s">
        <v>24</v>
      </c>
      <c r="J107" s="3" t="s">
        <v>24</v>
      </c>
      <c r="K107" s="3" t="e">
        <f t="shared" ref="K107" si="1294">(MAX(J105,J106,J107) - J107) / (IF(MAX(J105,J106,J107) - MIN(J105,J106,J107) &gt; 0, MAX(J105,J106,J107) - MIN(J105,J106,J107), 1))</f>
        <v>#VALUE!</v>
      </c>
      <c r="L107" s="3" t="s">
        <v>24</v>
      </c>
      <c r="M107" s="3" t="e">
        <f t="shared" ref="M107" si="1295">(MAX(L105,L106,L107) - L107) / (IF(MAX(L105,L106,L107) - MIN(L105,L106,L107) &gt; 0, MAX(L105,L106,L107) - MIN(L105,L106,L107), 1))</f>
        <v>#VALUE!</v>
      </c>
      <c r="N107" s="3" t="s">
        <v>24</v>
      </c>
      <c r="O107" s="3" t="e">
        <f t="shared" ref="O107" si="1296">(MAX(N105,N106,N107) - N107) / (IF(MAX(N105,N106,N107) - MIN(N105,N106,N107) &gt; 0, MAX(N105,N106,N107) - MIN(N105,N106,N107), 1))</f>
        <v>#VALUE!</v>
      </c>
      <c r="P107" s="2">
        <f t="shared" si="942"/>
        <v>0</v>
      </c>
      <c r="Q107" s="3">
        <f t="shared" ref="Q107" si="1297">(P107 - MIN(P105,P106,P107)) / (IF(MAX(P105,P106,P107) - MIN(P105,P106,P107) &gt; 0, MAX(P105,P106,P107) - MIN(P105,P106,P107), 1))</f>
        <v>0</v>
      </c>
      <c r="R107" s="3" t="s">
        <v>24</v>
      </c>
      <c r="S107" s="3" t="e">
        <f t="shared" ref="S107" si="1298">(R107 - MIN(R105,R106,R107)) / (IF(MAX(R105,R106,R107) - MIN(R105,R106,R107) &gt; 0, MAX(R105,R106,R107) - MIN(R105,R106,R107), 1))</f>
        <v>#VALUE!</v>
      </c>
      <c r="T107" s="3" t="s">
        <v>24</v>
      </c>
      <c r="U107" s="3" t="e">
        <f t="shared" ref="U107" si="1299">(T107 - MIN(T105,T106,T107)) / (IF(MAX(T105,T106,T107) - MIN(T105,T106,T107) &gt; 0, MAX(T105,T106,T107) - MIN(T105,T106,T107), 1))</f>
        <v>#VALUE!</v>
      </c>
      <c r="V107" s="3" t="s">
        <v>24</v>
      </c>
      <c r="W107" s="3" t="e">
        <f t="shared" ref="W107" si="1300">(V107 - MIN(V105,V106,V107)) / (IF(MAX(V105,V106,V107) - MIN(V105,V106,V107) &gt; 0, MAX(V105,V106,V107) - MIN(V105,V106,V107), 1))</f>
        <v>#VALUE!</v>
      </c>
      <c r="X107" s="2">
        <f t="shared" si="947"/>
        <v>0</v>
      </c>
      <c r="Y107" s="3">
        <f t="shared" ref="Y107" si="1301">(X107 - MIN(X105,X106,X107)) / (IF(MAX(X105,X106,X107) - MIN(X105,X106,X107) &gt; 0, MAX(X105,X106,X107) - MIN(X105,X106,X107), 1))</f>
        <v>0</v>
      </c>
      <c r="Z107" s="3" t="s">
        <v>24</v>
      </c>
      <c r="AA107" s="3" t="e">
        <f t="shared" ref="AA107" si="1302">(MAX(Z105,Z106,Z107) - Z107) / (IF(MAX(Z105,Z106,Z107) - MIN(Z105,Z106,Z107) &gt; 0, MAX(Z105,Z106,Z107) - MIN(Z105,Z106,Z107), 1))</f>
        <v>#VALUE!</v>
      </c>
      <c r="AB107" s="3" t="s">
        <v>24</v>
      </c>
      <c r="AC107" s="3" t="e">
        <f t="shared" ref="AC107" si="1303">(MAX(AB105,AB106,AB107) - AB107) / (IF(MAX(AB105,AB106,AB107) - MIN(AB105,AB106,AB107) &gt; 0, MAX(AB105,AB106,AB107) - MIN(AB105,AB106,AB107), 1))</f>
        <v>#VALUE!</v>
      </c>
      <c r="AD107" s="3" t="s">
        <v>24</v>
      </c>
      <c r="AE107" s="3" t="e">
        <f t="shared" ref="AE107" si="1304">(MAX(AD105,AD106,AD107) - AD107) / (IF(MAX(AD105,AD106,AD107) - MIN(AD105,AD106,AD107) &gt; 0, MAX(AD105,AD106,AD107) - MIN(AD105,AD106,AD107), 1))</f>
        <v>#VALUE!</v>
      </c>
      <c r="AF107" s="2">
        <f t="shared" si="968"/>
        <v>0</v>
      </c>
      <c r="AG107" s="3">
        <f t="shared" ref="AG107" si="1305">(AF107 - MIN(AF105,AF106,AF107)) / (IF(MAX(AF105,AF106,AF107) - MIN(AF105,AF106,AF107) &gt; 0, MAX(AF105,AF106,AF107) - MIN(AF105,AF106,AF107), 1))</f>
        <v>0</v>
      </c>
      <c r="AH107" s="3" t="s">
        <v>24</v>
      </c>
      <c r="AI107" s="3">
        <f t="shared" ref="AI107" si="1306">IF(ISNUMBER(AH107), (AH107 - MIN(AH105,AH106,AH107)) / (IF(MAX(AH105,AH106,AH107) - MIN(AH105,AH106,AH107) &gt; 0, MAX(AH105,AH106,AH107) - MIN(AH105,AH106,AH107), 1)), 0)</f>
        <v>0</v>
      </c>
      <c r="AJ107" s="3" t="s">
        <v>24</v>
      </c>
      <c r="AK107" s="3">
        <f t="shared" ref="AK107" si="1307">IF(ISNUMBER(AJ107), (AJ107 - MIN(AJ105,AJ106,AJ107)) / (IF(MAX(AJ105,AJ106,AJ107) - MIN(AJ105,AJ106,AJ107) &gt; 0, MAX(AJ105,AJ106,AJ107) - MIN(AJ105,AJ106,AJ107), 1)), 0)</f>
        <v>0</v>
      </c>
      <c r="AL107" s="2">
        <f t="shared" si="972"/>
        <v>1</v>
      </c>
      <c r="AM107" s="3">
        <f t="shared" ref="AM107" si="1308">(MAX(AL105,AL106,AL107) - AL107) / (IF(MAX(AL105,AL106,AL107) - MIN(AL105,AL106,AL107) &gt; 0, MAX(AL105,AL106,AL107) - MIN(AL105,AL106,AL107), 1))</f>
        <v>0</v>
      </c>
      <c r="AN107" s="2">
        <f>SUM(0.06 * (1 - I107), 0.27 * (1 - Q107), 0.27 * (1 - Y107), 0.27 * (1 - AG107), 0.13 * (1 - AM107))</f>
        <v>1</v>
      </c>
      <c r="AO107" s="2">
        <f>IF(MIN(AN105:AN107) - AN107 = 0, 1, 0)</f>
        <v>0</v>
      </c>
    </row>
    <row r="108" spans="1:41" s="4" customFormat="1" x14ac:dyDescent="0.3">
      <c r="A108" s="4" t="s">
        <v>196</v>
      </c>
      <c r="B108" s="4" t="s">
        <v>20</v>
      </c>
      <c r="C108" s="4" t="s">
        <v>21</v>
      </c>
      <c r="D108" s="4" t="s">
        <v>194</v>
      </c>
      <c r="E108" s="4" t="s">
        <v>22</v>
      </c>
      <c r="F108" s="4" t="s">
        <v>23</v>
      </c>
      <c r="G108" s="4" t="s">
        <v>24</v>
      </c>
      <c r="H108" s="4">
        <v>436</v>
      </c>
      <c r="I108" s="4">
        <f>(MAX(H108,H109) - H108) / (MAX(H108,H109) - MIN(H108,H109))</f>
        <v>0</v>
      </c>
      <c r="J108" s="4">
        <v>26</v>
      </c>
      <c r="K108" s="4">
        <f t="shared" ref="K108" si="1309">(MAX(J108,J109,J110) - J108) / (IF(MAX(J108,J109,J110) - MIN(J108,J109,J110) &gt; 0, MAX(J108,J109,J110) - MIN(J108,J109,J110), 1))</f>
        <v>1</v>
      </c>
      <c r="L108" s="4">
        <v>2</v>
      </c>
      <c r="M108" s="4">
        <f t="shared" ref="M108" si="1310">(MAX(L108,L109,L110) - L108) / (IF(MAX(L108,L109,L110) - MIN(L108,L109,L110) &gt; 0, MAX(L108,L109,L110) - MIN(L108,L109,L110), 1))</f>
        <v>1</v>
      </c>
      <c r="N108" s="4">
        <v>22</v>
      </c>
      <c r="O108" s="4">
        <f t="shared" ref="O108" si="1311">(MAX(N108,N109,N110) - N108) / (IF(MAX(N108,N109,N110) - MIN(N108,N109,N110) &gt; 0, MAX(N108,N109,N110) - MIN(N108,N109,N110), 1))</f>
        <v>1</v>
      </c>
      <c r="P108" s="2">
        <f t="shared" si="942"/>
        <v>1</v>
      </c>
      <c r="Q108" s="4">
        <f t="shared" ref="Q108" si="1312">(P108 - MIN(P108,P109,P110)) / (IF(MAX(P108,P109,P110) - MIN(P108,P109,P110) &gt; 0, MAX(P108,P109,P110) - MIN(P108,P109,P110), 1))</f>
        <v>1</v>
      </c>
      <c r="R108" s="4">
        <v>60</v>
      </c>
      <c r="S108" s="4">
        <f t="shared" ref="S108" si="1313">(R108 - MIN(R108,R109,R110)) / (IF(MAX(R108,R109,R110) - MIN(R108,R109,R110) &gt; 0, MAX(R108,R109,R110) - MIN(R108,R109,R110), 1))</f>
        <v>0</v>
      </c>
      <c r="T108" s="4">
        <v>27</v>
      </c>
      <c r="U108" s="4">
        <f t="shared" ref="U108" si="1314">(T108 - MIN(T108,T109,T110)) / (IF(MAX(T108,T109,T110) - MIN(T108,T109,T110) &gt; 0, MAX(T108,T109,T110) - MIN(T108,T109,T110), 1))</f>
        <v>1</v>
      </c>
      <c r="V108" s="4">
        <v>43</v>
      </c>
      <c r="W108" s="4">
        <f t="shared" ref="W108" si="1315">(V108 - MIN(V108,V109,V110)) / (IF(MAX(V108,V109,V110) - MIN(V108,V109,V110) &gt; 0, MAX(V108,V109,V110) - MIN(V108,V109,V110), 1))</f>
        <v>1</v>
      </c>
      <c r="X108" s="2">
        <f t="shared" si="947"/>
        <v>0.66666666666666663</v>
      </c>
      <c r="Y108" s="4">
        <f t="shared" ref="Y108" si="1316">(X108 - MIN(X108,X109,X110)) / (IF(MAX(X108,X109,X110) - MIN(X108,X109,X110) &gt; 0, MAX(X108,X109,X110) - MIN(X108,X109,X110), 1))</f>
        <v>1</v>
      </c>
      <c r="Z108" s="4">
        <v>18.40591431</v>
      </c>
      <c r="AA108" s="4">
        <f t="shared" ref="AA108" si="1317">(MAX(Z108,Z109,Z110) - Z108) / (IF(MAX(Z108,Z109,Z110) - MIN(Z108,Z109,Z110) &gt; 0, MAX(Z108,Z109,Z110) - MIN(Z108,Z109,Z110), 1))</f>
        <v>0</v>
      </c>
      <c r="AB108" s="4">
        <v>18.40591431</v>
      </c>
      <c r="AC108" s="4">
        <f t="shared" ref="AC108" si="1318">(MAX(AB108,AB109,AB110) - AB108) / (IF(MAX(AB108,AB109,AB110) - MIN(AB108,AB109,AB110) &gt; 0, MAX(AB108,AB109,AB110) - MIN(AB108,AB109,AB110), 1))</f>
        <v>0</v>
      </c>
      <c r="AD108" s="4">
        <v>18.40591431</v>
      </c>
      <c r="AE108" s="4">
        <f t="shared" ref="AE108" si="1319">(MAX(AD108,AD109,AD110) - AD108) / (IF(MAX(AD108,AD109,AD110) - MIN(AD108,AD109,AD110) &gt; 0, MAX(AD108,AD109,AD110) - MIN(AD108,AD109,AD110), 1))</f>
        <v>0</v>
      </c>
      <c r="AF108" s="2">
        <f t="shared" si="968"/>
        <v>0</v>
      </c>
      <c r="AG108" s="4">
        <f t="shared" ref="AG108" si="1320">(AF108 - MIN(AF108,AF109,AF110)) / (IF(MAX(AF108,AF109,AF110) - MIN(AF108,AF109,AF110) &gt; 0, MAX(AF108,AF109,AF110) - MIN(AF108,AF109,AF110), 1))</f>
        <v>0</v>
      </c>
      <c r="AH108" s="4">
        <v>92376</v>
      </c>
      <c r="AI108" s="4">
        <f t="shared" ref="AI108" si="1321">IF(ISNUMBER(AH108), (AH108 - MIN(AH108,AH109,AH110)) / (IF(MAX(AH108,AH109,AH110) - MIN(AH108,AH109,AH110) &gt; 0, MAX(AH108,AH109,AH110) - MIN(AH108,AH109,AH110), 1)), 0)</f>
        <v>1</v>
      </c>
      <c r="AJ108" s="4">
        <v>30792</v>
      </c>
      <c r="AK108" s="4">
        <f t="shared" ref="AK108" si="1322">IF(ISNUMBER(AJ108), (AJ108 - MIN(AJ108,AJ109,AJ110)) / (IF(MAX(AJ108,AJ109,AJ110) - MIN(AJ108,AJ109,AJ110) &gt; 0, MAX(AJ108,AJ109,AJ110) - MIN(AJ108,AJ109,AJ110), 1)), 0)</f>
        <v>1</v>
      </c>
      <c r="AL108" s="2">
        <f t="shared" si="972"/>
        <v>0</v>
      </c>
      <c r="AM108" s="4">
        <f t="shared" ref="AM108" si="1323">(MAX(AL108,AL109,AL110) - AL108) / (IF(MAX(AL108,AL109,AL110) - MIN(AL108,AL109,AL110) &gt; 0, MAX(AL108,AL109,AL110) - MIN(AL108,AL109,AL110), 1))</f>
        <v>1</v>
      </c>
      <c r="AN108" s="2">
        <f>SUM(0.07 * (1 - I108), 0.21 * (1 - Q108), 0.21 * (1 - Y108), 0.21 * (1 - AG108), 0.14 * (1 - AM108), 0.07 * (1-AI108), 0.07 * (1-AK108))</f>
        <v>0.28000000000000003</v>
      </c>
      <c r="AO108" s="2">
        <f>IF(MIN(AN108:AN110) - AN108 = 0, 1, 0)</f>
        <v>1</v>
      </c>
    </row>
    <row r="109" spans="1:41" s="2" customFormat="1" x14ac:dyDescent="0.3">
      <c r="A109" s="2" t="s">
        <v>198</v>
      </c>
      <c r="B109" s="2" t="s">
        <v>20</v>
      </c>
      <c r="C109" s="2" t="s">
        <v>21</v>
      </c>
      <c r="D109" s="2" t="s">
        <v>194</v>
      </c>
      <c r="E109" s="2" t="s">
        <v>28</v>
      </c>
      <c r="F109" s="2" t="s">
        <v>23</v>
      </c>
      <c r="G109" s="2" t="s">
        <v>24</v>
      </c>
      <c r="H109" s="2">
        <v>90</v>
      </c>
      <c r="I109" s="2">
        <f>(MAX(H108,H109) - H109) / (MAX(H108,H109) - MIN(H108,H109))</f>
        <v>1</v>
      </c>
      <c r="J109" s="2">
        <v>27</v>
      </c>
      <c r="K109" s="2">
        <f t="shared" ref="K109" si="1324">(MAX(J108,J109,J110) - J109) / (IF(MAX(J108,J109,J110) - MIN(J108,J109,J110) &gt; 0, MAX(J108,J109,J110) - MIN(J108,J109,J110), 1))</f>
        <v>0</v>
      </c>
      <c r="L109" s="2">
        <v>5</v>
      </c>
      <c r="M109" s="2">
        <f t="shared" ref="M109" si="1325">(MAX(L108,L109,L110) - L109) / (IF(MAX(L108,L109,L110) - MIN(L108,L109,L110) &gt; 0, MAX(L108,L109,L110) - MIN(L108,L109,L110), 1))</f>
        <v>0</v>
      </c>
      <c r="N109" s="2">
        <v>24</v>
      </c>
      <c r="O109" s="2">
        <f t="shared" ref="O109" si="1326">(MAX(N108,N109,N110) - N109) / (IF(MAX(N108,N109,N110) - MIN(N108,N109,N110) &gt; 0, MAX(N108,N109,N110) - MIN(N108,N109,N110), 1))</f>
        <v>0</v>
      </c>
      <c r="P109" s="2">
        <f t="shared" si="942"/>
        <v>0</v>
      </c>
      <c r="Q109" s="2">
        <f t="shared" ref="Q109" si="1327">(P109 - MIN(P108,P109,P110)) / (IF(MAX(P108,P109,P110) - MIN(P108,P109,P110) &gt; 0, MAX(P108,P109,P110) - MIN(P108,P109,P110), 1))</f>
        <v>0</v>
      </c>
      <c r="R109" s="2">
        <v>60</v>
      </c>
      <c r="S109" s="2">
        <f t="shared" ref="S109" si="1328">(R109 - MIN(R108,R109,R110)) / (IF(MAX(R108,R109,R110) - MIN(R108,R109,R110) &gt; 0, MAX(R108,R109,R110) - MIN(R108,R109,R110), 1))</f>
        <v>0</v>
      </c>
      <c r="T109" s="2">
        <v>16</v>
      </c>
      <c r="U109" s="2">
        <f t="shared" ref="U109" si="1329">(T109 - MIN(T108,T109,T110)) / (IF(MAX(T108,T109,T110) - MIN(T108,T109,T110) &gt; 0, MAX(T108,T109,T110) - MIN(T108,T109,T110), 1))</f>
        <v>0</v>
      </c>
      <c r="V109" s="2">
        <v>30</v>
      </c>
      <c r="W109" s="2">
        <f t="shared" ref="W109" si="1330">(V109 - MIN(V108,V109,V110)) / (IF(MAX(V108,V109,V110) - MIN(V108,V109,V110) &gt; 0, MAX(V108,V109,V110) - MIN(V108,V109,V110), 1))</f>
        <v>0</v>
      </c>
      <c r="X109" s="2">
        <f t="shared" si="947"/>
        <v>0</v>
      </c>
      <c r="Y109" s="2">
        <f t="shared" ref="Y109" si="1331">(X109 - MIN(X108,X109,X110)) / (IF(MAX(X108,X109,X110) - MIN(X108,X109,X110) &gt; 0, MAX(X108,X109,X110) - MIN(X108,X109,X110), 1))</f>
        <v>0</v>
      </c>
      <c r="Z109" s="2">
        <v>18.40591431</v>
      </c>
      <c r="AA109" s="2">
        <f t="shared" ref="AA109" si="1332">(MAX(Z108,Z109,Z110) - Z109) / (IF(MAX(Z108,Z109,Z110) - MIN(Z108,Z109,Z110) &gt; 0, MAX(Z108,Z109,Z110) - MIN(Z108,Z109,Z110), 1))</f>
        <v>0</v>
      </c>
      <c r="AB109" s="2">
        <v>18.40591431</v>
      </c>
      <c r="AC109" s="2">
        <f t="shared" ref="AC109" si="1333">(MAX(AB108,AB109,AB110) - AB109) / (IF(MAX(AB108,AB109,AB110) - MIN(AB108,AB109,AB110) &gt; 0, MAX(AB108,AB109,AB110) - MIN(AB108,AB109,AB110), 1))</f>
        <v>0</v>
      </c>
      <c r="AD109" s="2">
        <v>18.40591431</v>
      </c>
      <c r="AE109" s="2">
        <f t="shared" ref="AE109" si="1334">(MAX(AD108,AD109,AD110) - AD109) / (IF(MAX(AD108,AD109,AD110) - MIN(AD108,AD109,AD110) &gt; 0, MAX(AD108,AD109,AD110) - MIN(AD108,AD109,AD110), 1))</f>
        <v>0</v>
      </c>
      <c r="AF109" s="2">
        <f t="shared" si="968"/>
        <v>0</v>
      </c>
      <c r="AG109" s="2">
        <f t="shared" ref="AG109" si="1335">(AF109 - MIN(AF108,AF109,AF110)) / (IF(MAX(AF108,AF109,AF110) - MIN(AF108,AF109,AF110) &gt; 0, MAX(AF108,AF109,AF110) - MIN(AF108,AF109,AF110), 1))</f>
        <v>0</v>
      </c>
      <c r="AH109" s="2">
        <v>65232</v>
      </c>
      <c r="AI109" s="2">
        <f t="shared" ref="AI109" si="1336">IF(ISNUMBER(AH109), (AH109 - MIN(AH108,AH109,AH110)) / (IF(MAX(AH108,AH109,AH110) - MIN(AH108,AH109,AH110) &gt; 0, MAX(AH108,AH109,AH110) - MIN(AH108,AH109,AH110), 1)), 0)</f>
        <v>0</v>
      </c>
      <c r="AJ109" s="2">
        <v>21744</v>
      </c>
      <c r="AK109" s="2">
        <f t="shared" ref="AK109" si="1337">IF(ISNUMBER(AJ109), (AJ109 - MIN(AJ108,AJ109,AJ110)) / (IF(MAX(AJ108,AJ109,AJ110) - MIN(AJ108,AJ109,AJ110) &gt; 0, MAX(AJ108,AJ109,AJ110) - MIN(AJ108,AJ109,AJ110), 1)), 0)</f>
        <v>0</v>
      </c>
      <c r="AL109" s="2">
        <f t="shared" si="972"/>
        <v>0</v>
      </c>
      <c r="AM109" s="2">
        <f t="shared" ref="AM109" si="1338">(MAX(AL108,AL109,AL110) - AL109) / (IF(MAX(AL108,AL109,AL110) - MIN(AL108,AL109,AL110) &gt; 0, MAX(AL108,AL109,AL110) - MIN(AL108,AL109,AL110), 1))</f>
        <v>1</v>
      </c>
      <c r="AN109" s="2">
        <f t="shared" ref="AN109:AN172" si="1339">SUM(0.07 * (1 - I109), 0.21 * (1 - Q109), 0.21 * (1 - Y109), 0.21 * (1 - AG109), 0.14 * (1 - AM109), 0.07 * (1-AI109), 0.07 * (1-AK109))</f>
        <v>0.77</v>
      </c>
      <c r="AO109" s="2">
        <f>IF(MIN(AN108:AN110) - AN109 = 0, 1, 0)</f>
        <v>0</v>
      </c>
    </row>
    <row r="110" spans="1:41" s="3" customFormat="1" x14ac:dyDescent="0.3">
      <c r="A110" s="3" t="s">
        <v>193</v>
      </c>
      <c r="B110" s="3" t="s">
        <v>6</v>
      </c>
      <c r="C110" s="3" t="s">
        <v>21</v>
      </c>
      <c r="D110" s="3" t="s">
        <v>194</v>
      </c>
      <c r="E110" s="3" t="s">
        <v>31</v>
      </c>
      <c r="F110" s="3" t="s">
        <v>23</v>
      </c>
      <c r="G110" s="3" t="s">
        <v>32</v>
      </c>
      <c r="H110" s="3" t="s">
        <v>24</v>
      </c>
      <c r="J110" s="3" t="s">
        <v>24</v>
      </c>
      <c r="K110" s="3" t="e">
        <f t="shared" ref="K110" si="1340">(MAX(J108,J109,J110) - J110) / (IF(MAX(J108,J109,J110) - MIN(J108,J109,J110) &gt; 0, MAX(J108,J109,J110) - MIN(J108,J109,J110), 1))</f>
        <v>#VALUE!</v>
      </c>
      <c r="L110" s="3" t="s">
        <v>24</v>
      </c>
      <c r="M110" s="3" t="e">
        <f t="shared" ref="M110" si="1341">(MAX(L108,L109,L110) - L110) / (IF(MAX(L108,L109,L110) - MIN(L108,L109,L110) &gt; 0, MAX(L108,L109,L110) - MIN(L108,L109,L110), 1))</f>
        <v>#VALUE!</v>
      </c>
      <c r="N110" s="3" t="s">
        <v>24</v>
      </c>
      <c r="O110" s="3" t="e">
        <f t="shared" ref="O110" si="1342">(MAX(N108,N109,N110) - N110) / (IF(MAX(N108,N109,N110) - MIN(N108,N109,N110) &gt; 0, MAX(N108,N109,N110) - MIN(N108,N109,N110), 1))</f>
        <v>#VALUE!</v>
      </c>
      <c r="P110" s="2">
        <f t="shared" si="942"/>
        <v>0</v>
      </c>
      <c r="Q110" s="3">
        <f t="shared" ref="Q110" si="1343">(P110 - MIN(P108,P109,P110)) / (IF(MAX(P108,P109,P110) - MIN(P108,P109,P110) &gt; 0, MAX(P108,P109,P110) - MIN(P108,P109,P110), 1))</f>
        <v>0</v>
      </c>
      <c r="R110" s="3" t="s">
        <v>24</v>
      </c>
      <c r="S110" s="3" t="e">
        <f t="shared" ref="S110" si="1344">(R110 - MIN(R108,R109,R110)) / (IF(MAX(R108,R109,R110) - MIN(R108,R109,R110) &gt; 0, MAX(R108,R109,R110) - MIN(R108,R109,R110), 1))</f>
        <v>#VALUE!</v>
      </c>
      <c r="T110" s="3" t="s">
        <v>24</v>
      </c>
      <c r="U110" s="3" t="e">
        <f t="shared" ref="U110" si="1345">(T110 - MIN(T108,T109,T110)) / (IF(MAX(T108,T109,T110) - MIN(T108,T109,T110) &gt; 0, MAX(T108,T109,T110) - MIN(T108,T109,T110), 1))</f>
        <v>#VALUE!</v>
      </c>
      <c r="V110" s="3" t="s">
        <v>24</v>
      </c>
      <c r="W110" s="3" t="e">
        <f t="shared" ref="W110" si="1346">(V110 - MIN(V108,V109,V110)) / (IF(MAX(V108,V109,V110) - MIN(V108,V109,V110) &gt; 0, MAX(V108,V109,V110) - MIN(V108,V109,V110), 1))</f>
        <v>#VALUE!</v>
      </c>
      <c r="X110" s="2">
        <f t="shared" si="947"/>
        <v>0</v>
      </c>
      <c r="Y110" s="3">
        <f t="shared" ref="Y110" si="1347">(X110 - MIN(X108,X109,X110)) / (IF(MAX(X108,X109,X110) - MIN(X108,X109,X110) &gt; 0, MAX(X108,X109,X110) - MIN(X108,X109,X110), 1))</f>
        <v>0</v>
      </c>
      <c r="Z110" s="3" t="s">
        <v>24</v>
      </c>
      <c r="AA110" s="3" t="e">
        <f t="shared" ref="AA110" si="1348">(MAX(Z108,Z109,Z110) - Z110) / (IF(MAX(Z108,Z109,Z110) - MIN(Z108,Z109,Z110) &gt; 0, MAX(Z108,Z109,Z110) - MIN(Z108,Z109,Z110), 1))</f>
        <v>#VALUE!</v>
      </c>
      <c r="AB110" s="3" t="s">
        <v>24</v>
      </c>
      <c r="AC110" s="3" t="e">
        <f t="shared" ref="AC110" si="1349">(MAX(AB108,AB109,AB110) - AB110) / (IF(MAX(AB108,AB109,AB110) - MIN(AB108,AB109,AB110) &gt; 0, MAX(AB108,AB109,AB110) - MIN(AB108,AB109,AB110), 1))</f>
        <v>#VALUE!</v>
      </c>
      <c r="AD110" s="3" t="s">
        <v>24</v>
      </c>
      <c r="AE110" s="3" t="e">
        <f t="shared" ref="AE110" si="1350">(MAX(AD108,AD109,AD110) - AD110) / (IF(MAX(AD108,AD109,AD110) - MIN(AD108,AD109,AD110) &gt; 0, MAX(AD108,AD109,AD110) - MIN(AD108,AD109,AD110), 1))</f>
        <v>#VALUE!</v>
      </c>
      <c r="AF110" s="2">
        <f t="shared" si="968"/>
        <v>0</v>
      </c>
      <c r="AG110" s="3">
        <f t="shared" ref="AG110" si="1351">(AF110 - MIN(AF108,AF109,AF110)) / (IF(MAX(AF108,AF109,AF110) - MIN(AF108,AF109,AF110) &gt; 0, MAX(AF108,AF109,AF110) - MIN(AF108,AF109,AF110), 1))</f>
        <v>0</v>
      </c>
      <c r="AH110" s="3" t="s">
        <v>24</v>
      </c>
      <c r="AI110" s="3">
        <f t="shared" ref="AI110" si="1352">IF(ISNUMBER(AH110), (AH110 - MIN(AH108,AH109,AH110)) / (IF(MAX(AH108,AH109,AH110) - MIN(AH108,AH109,AH110) &gt; 0, MAX(AH108,AH109,AH110) - MIN(AH108,AH109,AH110), 1)), 0)</f>
        <v>0</v>
      </c>
      <c r="AJ110" s="3" t="s">
        <v>24</v>
      </c>
      <c r="AK110" s="3">
        <f t="shared" ref="AK110" si="1353">IF(ISNUMBER(AJ110), (AJ110 - MIN(AJ108,AJ109,AJ110)) / (IF(MAX(AJ108,AJ109,AJ110) - MIN(AJ108,AJ109,AJ110) &gt; 0, MAX(AJ108,AJ109,AJ110) - MIN(AJ108,AJ109,AJ110), 1)), 0)</f>
        <v>0</v>
      </c>
      <c r="AL110" s="2">
        <f t="shared" si="972"/>
        <v>1</v>
      </c>
      <c r="AM110" s="3">
        <f t="shared" ref="AM110" si="1354">(MAX(AL108,AL109,AL110) - AL110) / (IF(MAX(AL108,AL109,AL110) - MIN(AL108,AL109,AL110) &gt; 0, MAX(AL108,AL109,AL110) - MIN(AL108,AL109,AL110), 1))</f>
        <v>0</v>
      </c>
      <c r="AN110" s="2">
        <f t="shared" si="1339"/>
        <v>0.98</v>
      </c>
      <c r="AO110" s="2">
        <f>IF(MIN(AN108:AN110) - AN110 = 0, 1, 0)</f>
        <v>0</v>
      </c>
    </row>
    <row r="111" spans="1:41" s="4" customFormat="1" x14ac:dyDescent="0.3">
      <c r="A111" s="4" t="s">
        <v>41</v>
      </c>
      <c r="B111" s="4" t="s">
        <v>20</v>
      </c>
      <c r="C111" s="4" t="s">
        <v>21</v>
      </c>
      <c r="D111" s="4" t="s">
        <v>42</v>
      </c>
      <c r="E111" s="4" t="s">
        <v>22</v>
      </c>
      <c r="F111" s="4" t="s">
        <v>23</v>
      </c>
      <c r="G111" s="4" t="s">
        <v>24</v>
      </c>
      <c r="H111" s="4">
        <v>813</v>
      </c>
      <c r="I111" s="4">
        <f>(MAX(H111,H112) - H111) / (MAX(H111,H112) - MIN(H111,H112))</f>
        <v>0</v>
      </c>
      <c r="J111" s="4">
        <v>26</v>
      </c>
      <c r="K111" s="4">
        <f t="shared" ref="K111" si="1355">(MAX(J111,J112,J113) - J111) / (IF(MAX(J111,J112,J113) - MIN(J111,J112,J113) &gt; 0, MAX(J111,J112,J113) - MIN(J111,J112,J113), 1))</f>
        <v>0</v>
      </c>
      <c r="L111" s="4">
        <v>4</v>
      </c>
      <c r="M111" s="4">
        <f t="shared" ref="M111" si="1356">(MAX(L111,L112,L113) - L111) / (IF(MAX(L111,L112,L113) - MIN(L111,L112,L113) &gt; 0, MAX(L111,L112,L113) - MIN(L111,L112,L113), 1))</f>
        <v>1</v>
      </c>
      <c r="N111" s="4">
        <v>22</v>
      </c>
      <c r="O111" s="4">
        <f t="shared" ref="O111" si="1357">(MAX(N111,N112,N113) - N111) / (IF(MAX(N111,N112,N113) - MIN(N111,N112,N113) &gt; 0, MAX(N111,N112,N113) - MIN(N111,N112,N113), 1))</f>
        <v>1</v>
      </c>
      <c r="P111" s="2">
        <f t="shared" si="942"/>
        <v>0.66666666666666663</v>
      </c>
      <c r="Q111" s="4">
        <f t="shared" ref="Q111" si="1358">(P111 - MIN(P111,P112,P113)) / (IF(MAX(P111,P112,P113) - MIN(P111,P112,P113) &gt; 0, MAX(P111,P112,P113) - MIN(P111,P112,P113), 1))</f>
        <v>1</v>
      </c>
      <c r="R111" s="4">
        <v>60</v>
      </c>
      <c r="S111" s="4">
        <f t="shared" ref="S111" si="1359">(R111 - MIN(R111,R112,R113)) / (IF(MAX(R111,R112,R113) - MIN(R111,R112,R113) &gt; 0, MAX(R111,R112,R113) - MIN(R111,R112,R113), 1))</f>
        <v>0</v>
      </c>
      <c r="T111" s="4">
        <v>24</v>
      </c>
      <c r="U111" s="4">
        <f t="shared" ref="U111" si="1360">(T111 - MIN(T111,T112,T113)) / (IF(MAX(T111,T112,T113) - MIN(T111,T112,T113) &gt; 0, MAX(T111,T112,T113) - MIN(T111,T112,T113), 1))</f>
        <v>1</v>
      </c>
      <c r="V111" s="4">
        <v>44</v>
      </c>
      <c r="W111" s="4">
        <f t="shared" ref="W111" si="1361">(V111 - MIN(V111,V112,V113)) / (IF(MAX(V111,V112,V113) - MIN(V111,V112,V113) &gt; 0, MAX(V111,V112,V113) - MIN(V111,V112,V113), 1))</f>
        <v>1</v>
      </c>
      <c r="X111" s="2">
        <f t="shared" si="947"/>
        <v>0.66666666666666663</v>
      </c>
      <c r="Y111" s="4">
        <f t="shared" ref="Y111" si="1362">(X111 - MIN(X111,X112,X113)) / (IF(MAX(X111,X112,X113) - MIN(X111,X112,X113) &gt; 0, MAX(X111,X112,X113) - MIN(X111,X112,X113), 1))</f>
        <v>1</v>
      </c>
      <c r="Z111" s="4">
        <v>9.5367431600000003</v>
      </c>
      <c r="AA111" s="4">
        <f t="shared" ref="AA111" si="1363">(MAX(Z111,Z112,Z113) - Z111) / (IF(MAX(Z111,Z112,Z113) - MIN(Z111,Z112,Z113) &gt; 0, MAX(Z111,Z112,Z113) - MIN(Z111,Z112,Z113), 1))</f>
        <v>0</v>
      </c>
      <c r="AB111" s="4">
        <v>9.5367431600000003</v>
      </c>
      <c r="AC111" s="4">
        <f t="shared" ref="AC111" si="1364">(MAX(AB111,AB112,AB113) - AB111) / (IF(MAX(AB111,AB112,AB113) - MIN(AB111,AB112,AB113) &gt; 0, MAX(AB111,AB112,AB113) - MIN(AB111,AB112,AB113), 1))</f>
        <v>0</v>
      </c>
      <c r="AD111" s="4">
        <v>9.5367431600000003</v>
      </c>
      <c r="AE111" s="4">
        <f t="shared" ref="AE111" si="1365">(MAX(AD111,AD112,AD113) - AD111) / (IF(MAX(AD111,AD112,AD113) - MIN(AD111,AD112,AD113) &gt; 0, MAX(AD111,AD112,AD113) - MIN(AD111,AD112,AD113), 1))</f>
        <v>0</v>
      </c>
      <c r="AF111" s="2">
        <f t="shared" si="968"/>
        <v>0</v>
      </c>
      <c r="AG111" s="4">
        <f t="shared" ref="AG111" si="1366">(AF111 - MIN(AF111,AF112,AF113)) / (IF(MAX(AF111,AF112,AF113) - MIN(AF111,AF112,AF113) &gt; 0, MAX(AF111,AF112,AF113) - MIN(AF111,AF112,AF113), 1))</f>
        <v>0</v>
      </c>
      <c r="AH111" s="4">
        <v>94752</v>
      </c>
      <c r="AI111" s="4">
        <f t="shared" ref="AI111" si="1367">IF(ISNUMBER(AH111), (AH111 - MIN(AH111,AH112,AH113)) / (IF(MAX(AH111,AH112,AH113) - MIN(AH111,AH112,AH113) &gt; 0, MAX(AH111,AH112,AH113) - MIN(AH111,AH112,AH113), 1)), 0)</f>
        <v>1</v>
      </c>
      <c r="AJ111" s="4">
        <v>31584</v>
      </c>
      <c r="AK111" s="4">
        <f t="shared" ref="AK111" si="1368">IF(ISNUMBER(AJ111), (AJ111 - MIN(AJ111,AJ112,AJ113)) / (IF(MAX(AJ111,AJ112,AJ113) - MIN(AJ111,AJ112,AJ113) &gt; 0, MAX(AJ111,AJ112,AJ113) - MIN(AJ111,AJ112,AJ113), 1)), 0)</f>
        <v>1</v>
      </c>
      <c r="AL111" s="2">
        <f t="shared" si="972"/>
        <v>0</v>
      </c>
      <c r="AM111" s="4">
        <f t="shared" ref="AM111" si="1369">(MAX(AL111,AL112,AL113) - AL111) / (IF(MAX(AL111,AL112,AL113) - MIN(AL111,AL112,AL113) &gt; 0, MAX(AL111,AL112,AL113) - MIN(AL111,AL112,AL113), 1))</f>
        <v>1</v>
      </c>
      <c r="AN111" s="2">
        <f t="shared" si="1339"/>
        <v>0.28000000000000003</v>
      </c>
      <c r="AO111" s="2">
        <f t="shared" ref="AO111" si="1370">IF(MIN(AN111:AN113) - AN111 = 0, 1, 0)</f>
        <v>1</v>
      </c>
    </row>
    <row r="112" spans="1:41" s="2" customFormat="1" x14ac:dyDescent="0.3">
      <c r="A112" s="2" t="s">
        <v>44</v>
      </c>
      <c r="B112" s="2" t="s">
        <v>20</v>
      </c>
      <c r="C112" s="2" t="s">
        <v>21</v>
      </c>
      <c r="D112" s="2" t="s">
        <v>42</v>
      </c>
      <c r="E112" s="2" t="s">
        <v>28</v>
      </c>
      <c r="F112" s="2" t="s">
        <v>23</v>
      </c>
      <c r="G112" s="2" t="s">
        <v>24</v>
      </c>
      <c r="H112" s="2">
        <v>123</v>
      </c>
      <c r="I112" s="2">
        <f>(MAX(H111,H112) - H112) / (MAX(H111,H112) - MIN(H111,H112))</f>
        <v>1</v>
      </c>
      <c r="J112" s="2">
        <v>26</v>
      </c>
      <c r="K112" s="2">
        <f t="shared" ref="K112" si="1371">(MAX(J111,J112,J113) - J112) / (IF(MAX(J111,J112,J113) - MIN(J111,J112,J113) &gt; 0, MAX(J111,J112,J113) - MIN(J111,J112,J113), 1))</f>
        <v>0</v>
      </c>
      <c r="L112" s="2">
        <v>6</v>
      </c>
      <c r="M112" s="2">
        <f t="shared" ref="M112" si="1372">(MAX(L111,L112,L113) - L112) / (IF(MAX(L111,L112,L113) - MIN(L111,L112,L113) &gt; 0, MAX(L111,L112,L113) - MIN(L111,L112,L113), 1))</f>
        <v>0</v>
      </c>
      <c r="N112" s="2">
        <v>23</v>
      </c>
      <c r="O112" s="2">
        <f t="shared" ref="O112" si="1373">(MAX(N111,N112,N113) - N112) / (IF(MAX(N111,N112,N113) - MIN(N111,N112,N113) &gt; 0, MAX(N111,N112,N113) - MIN(N111,N112,N113), 1))</f>
        <v>0</v>
      </c>
      <c r="P112" s="2">
        <f t="shared" si="942"/>
        <v>0</v>
      </c>
      <c r="Q112" s="2">
        <f t="shared" ref="Q112" si="1374">(P112 - MIN(P111,P112,P113)) / (IF(MAX(P111,P112,P113) - MIN(P111,P112,P113) &gt; 0, MAX(P111,P112,P113) - MIN(P111,P112,P113), 1))</f>
        <v>0</v>
      </c>
      <c r="R112" s="2">
        <v>60</v>
      </c>
      <c r="S112" s="2">
        <f t="shared" ref="S112" si="1375">(R112 - MIN(R111,R112,R113)) / (IF(MAX(R111,R112,R113) - MIN(R111,R112,R113) &gt; 0, MAX(R111,R112,R113) - MIN(R111,R112,R113), 1))</f>
        <v>0</v>
      </c>
      <c r="T112" s="2">
        <v>15</v>
      </c>
      <c r="U112" s="2">
        <f t="shared" ref="U112" si="1376">(T112 - MIN(T111,T112,T113)) / (IF(MAX(T111,T112,T113) - MIN(T111,T112,T113) &gt; 0, MAX(T111,T112,T113) - MIN(T111,T112,T113), 1))</f>
        <v>0</v>
      </c>
      <c r="V112" s="2">
        <v>30</v>
      </c>
      <c r="W112" s="2">
        <f t="shared" ref="W112" si="1377">(V112 - MIN(V111,V112,V113)) / (IF(MAX(V111,V112,V113) - MIN(V111,V112,V113) &gt; 0, MAX(V111,V112,V113) - MIN(V111,V112,V113), 1))</f>
        <v>0</v>
      </c>
      <c r="X112" s="2">
        <f t="shared" si="947"/>
        <v>0</v>
      </c>
      <c r="Y112" s="2">
        <f t="shared" ref="Y112" si="1378">(X112 - MIN(X111,X112,X113)) / (IF(MAX(X111,X112,X113) - MIN(X111,X112,X113) &gt; 0, MAX(X111,X112,X113) - MIN(X111,X112,X113), 1))</f>
        <v>0</v>
      </c>
      <c r="Z112" s="2">
        <v>9.5367431600000003</v>
      </c>
      <c r="AA112" s="2">
        <f t="shared" ref="AA112" si="1379">(MAX(Z111,Z112,Z113) - Z112) / (IF(MAX(Z111,Z112,Z113) - MIN(Z111,Z112,Z113) &gt; 0, MAX(Z111,Z112,Z113) - MIN(Z111,Z112,Z113), 1))</f>
        <v>0</v>
      </c>
      <c r="AB112" s="2">
        <v>9.5367431600000003</v>
      </c>
      <c r="AC112" s="2">
        <f t="shared" ref="AC112" si="1380">(MAX(AB111,AB112,AB113) - AB112) / (IF(MAX(AB111,AB112,AB113) - MIN(AB111,AB112,AB113) &gt; 0, MAX(AB111,AB112,AB113) - MIN(AB111,AB112,AB113), 1))</f>
        <v>0</v>
      </c>
      <c r="AD112" s="2">
        <v>9.5367431600000003</v>
      </c>
      <c r="AE112" s="2">
        <f t="shared" ref="AE112" si="1381">(MAX(AD111,AD112,AD113) - AD112) / (IF(MAX(AD111,AD112,AD113) - MIN(AD111,AD112,AD113) &gt; 0, MAX(AD111,AD112,AD113) - MIN(AD111,AD112,AD113), 1))</f>
        <v>0</v>
      </c>
      <c r="AF112" s="2">
        <f t="shared" si="968"/>
        <v>0</v>
      </c>
      <c r="AG112" s="2">
        <f t="shared" ref="AG112" si="1382">(AF112 - MIN(AF111,AF112,AF113)) / (IF(MAX(AF111,AF112,AF113) - MIN(AF111,AF112,AF113) &gt; 0, MAX(AF111,AF112,AF113) - MIN(AF111,AF112,AF113), 1))</f>
        <v>0</v>
      </c>
      <c r="AH112" s="2">
        <v>64116</v>
      </c>
      <c r="AI112" s="2">
        <f t="shared" ref="AI112" si="1383">IF(ISNUMBER(AH112), (AH112 - MIN(AH111,AH112,AH113)) / (IF(MAX(AH111,AH112,AH113) - MIN(AH111,AH112,AH113) &gt; 0, MAX(AH111,AH112,AH113) - MIN(AH111,AH112,AH113), 1)), 0)</f>
        <v>0</v>
      </c>
      <c r="AJ112" s="2">
        <v>21372</v>
      </c>
      <c r="AK112" s="2">
        <f t="shared" ref="AK112" si="1384">IF(ISNUMBER(AJ112), (AJ112 - MIN(AJ111,AJ112,AJ113)) / (IF(MAX(AJ111,AJ112,AJ113) - MIN(AJ111,AJ112,AJ113) &gt; 0, MAX(AJ111,AJ112,AJ113) - MIN(AJ111,AJ112,AJ113), 1)), 0)</f>
        <v>0</v>
      </c>
      <c r="AL112" s="2">
        <f t="shared" si="972"/>
        <v>0</v>
      </c>
      <c r="AM112" s="2">
        <f t="shared" ref="AM112" si="1385">(MAX(AL111,AL112,AL113) - AL112) / (IF(MAX(AL111,AL112,AL113) - MIN(AL111,AL112,AL113) &gt; 0, MAX(AL111,AL112,AL113) - MIN(AL111,AL112,AL113), 1))</f>
        <v>1</v>
      </c>
      <c r="AN112" s="2">
        <f t="shared" si="1339"/>
        <v>0.77</v>
      </c>
      <c r="AO112" s="2">
        <f t="shared" ref="AO112" si="1386">IF(MIN(AN111:AN113) - AN112 = 0, 1, 0)</f>
        <v>0</v>
      </c>
    </row>
    <row r="113" spans="1:41" s="3" customFormat="1" x14ac:dyDescent="0.3">
      <c r="A113" s="3" t="s">
        <v>46</v>
      </c>
      <c r="B113" s="3" t="s">
        <v>6</v>
      </c>
      <c r="C113" s="3" t="s">
        <v>21</v>
      </c>
      <c r="D113" s="3" t="s">
        <v>42</v>
      </c>
      <c r="E113" s="3" t="s">
        <v>31</v>
      </c>
      <c r="F113" s="3" t="s">
        <v>23</v>
      </c>
      <c r="G113" s="3" t="s">
        <v>32</v>
      </c>
      <c r="H113" s="3" t="s">
        <v>24</v>
      </c>
      <c r="J113" s="3" t="s">
        <v>24</v>
      </c>
      <c r="K113" s="3" t="e">
        <f t="shared" ref="K113" si="1387">(MAX(J111,J112,J113) - J113) / (IF(MAX(J111,J112,J113) - MIN(J111,J112,J113) &gt; 0, MAX(J111,J112,J113) - MIN(J111,J112,J113), 1))</f>
        <v>#VALUE!</v>
      </c>
      <c r="L113" s="3" t="s">
        <v>24</v>
      </c>
      <c r="M113" s="3" t="e">
        <f t="shared" ref="M113" si="1388">(MAX(L111,L112,L113) - L113) / (IF(MAX(L111,L112,L113) - MIN(L111,L112,L113) &gt; 0, MAX(L111,L112,L113) - MIN(L111,L112,L113), 1))</f>
        <v>#VALUE!</v>
      </c>
      <c r="N113" s="3" t="s">
        <v>24</v>
      </c>
      <c r="O113" s="3" t="e">
        <f t="shared" ref="O113" si="1389">(MAX(N111,N112,N113) - N113) / (IF(MAX(N111,N112,N113) - MIN(N111,N112,N113) &gt; 0, MAX(N111,N112,N113) - MIN(N111,N112,N113), 1))</f>
        <v>#VALUE!</v>
      </c>
      <c r="P113" s="2">
        <f t="shared" si="942"/>
        <v>0</v>
      </c>
      <c r="Q113" s="3">
        <f t="shared" ref="Q113" si="1390">(P113 - MIN(P111,P112,P113)) / (IF(MAX(P111,P112,P113) - MIN(P111,P112,P113) &gt; 0, MAX(P111,P112,P113) - MIN(P111,P112,P113), 1))</f>
        <v>0</v>
      </c>
      <c r="R113" s="3" t="s">
        <v>24</v>
      </c>
      <c r="S113" s="3" t="e">
        <f t="shared" ref="S113" si="1391">(R113 - MIN(R111,R112,R113)) / (IF(MAX(R111,R112,R113) - MIN(R111,R112,R113) &gt; 0, MAX(R111,R112,R113) - MIN(R111,R112,R113), 1))</f>
        <v>#VALUE!</v>
      </c>
      <c r="T113" s="3" t="s">
        <v>24</v>
      </c>
      <c r="U113" s="3" t="e">
        <f t="shared" ref="U113" si="1392">(T113 - MIN(T111,T112,T113)) / (IF(MAX(T111,T112,T113) - MIN(T111,T112,T113) &gt; 0, MAX(T111,T112,T113) - MIN(T111,T112,T113), 1))</f>
        <v>#VALUE!</v>
      </c>
      <c r="V113" s="3" t="s">
        <v>24</v>
      </c>
      <c r="W113" s="3" t="e">
        <f t="shared" ref="W113" si="1393">(V113 - MIN(V111,V112,V113)) / (IF(MAX(V111,V112,V113) - MIN(V111,V112,V113) &gt; 0, MAX(V111,V112,V113) - MIN(V111,V112,V113), 1))</f>
        <v>#VALUE!</v>
      </c>
      <c r="X113" s="2">
        <f t="shared" si="947"/>
        <v>0</v>
      </c>
      <c r="Y113" s="3">
        <f t="shared" ref="Y113" si="1394">(X113 - MIN(X111,X112,X113)) / (IF(MAX(X111,X112,X113) - MIN(X111,X112,X113) &gt; 0, MAX(X111,X112,X113) - MIN(X111,X112,X113), 1))</f>
        <v>0</v>
      </c>
      <c r="Z113" s="3" t="s">
        <v>24</v>
      </c>
      <c r="AA113" s="3" t="e">
        <f t="shared" ref="AA113" si="1395">(MAX(Z111,Z112,Z113) - Z113) / (IF(MAX(Z111,Z112,Z113) - MIN(Z111,Z112,Z113) &gt; 0, MAX(Z111,Z112,Z113) - MIN(Z111,Z112,Z113), 1))</f>
        <v>#VALUE!</v>
      </c>
      <c r="AB113" s="3" t="s">
        <v>24</v>
      </c>
      <c r="AC113" s="3" t="e">
        <f t="shared" ref="AC113" si="1396">(MAX(AB111,AB112,AB113) - AB113) / (IF(MAX(AB111,AB112,AB113) - MIN(AB111,AB112,AB113) &gt; 0, MAX(AB111,AB112,AB113) - MIN(AB111,AB112,AB113), 1))</f>
        <v>#VALUE!</v>
      </c>
      <c r="AD113" s="3" t="s">
        <v>24</v>
      </c>
      <c r="AE113" s="3" t="e">
        <f t="shared" ref="AE113" si="1397">(MAX(AD111,AD112,AD113) - AD113) / (IF(MAX(AD111,AD112,AD113) - MIN(AD111,AD112,AD113) &gt; 0, MAX(AD111,AD112,AD113) - MIN(AD111,AD112,AD113), 1))</f>
        <v>#VALUE!</v>
      </c>
      <c r="AF113" s="2">
        <f t="shared" si="968"/>
        <v>0</v>
      </c>
      <c r="AG113" s="3">
        <f t="shared" ref="AG113" si="1398">(AF113 - MIN(AF111,AF112,AF113)) / (IF(MAX(AF111,AF112,AF113) - MIN(AF111,AF112,AF113) &gt; 0, MAX(AF111,AF112,AF113) - MIN(AF111,AF112,AF113), 1))</f>
        <v>0</v>
      </c>
      <c r="AH113" s="3" t="s">
        <v>24</v>
      </c>
      <c r="AI113" s="3">
        <f t="shared" ref="AI113" si="1399">IF(ISNUMBER(AH113), (AH113 - MIN(AH111,AH112,AH113)) / (IF(MAX(AH111,AH112,AH113) - MIN(AH111,AH112,AH113) &gt; 0, MAX(AH111,AH112,AH113) - MIN(AH111,AH112,AH113), 1)), 0)</f>
        <v>0</v>
      </c>
      <c r="AJ113" s="3" t="s">
        <v>24</v>
      </c>
      <c r="AK113" s="3">
        <f t="shared" ref="AK113" si="1400">IF(ISNUMBER(AJ113), (AJ113 - MIN(AJ111,AJ112,AJ113)) / (IF(MAX(AJ111,AJ112,AJ113) - MIN(AJ111,AJ112,AJ113) &gt; 0, MAX(AJ111,AJ112,AJ113) - MIN(AJ111,AJ112,AJ113), 1)), 0)</f>
        <v>0</v>
      </c>
      <c r="AL113" s="2">
        <f t="shared" si="972"/>
        <v>1</v>
      </c>
      <c r="AM113" s="3">
        <f t="shared" ref="AM113" si="1401">(MAX(AL111,AL112,AL113) - AL113) / (IF(MAX(AL111,AL112,AL113) - MIN(AL111,AL112,AL113) &gt; 0, MAX(AL111,AL112,AL113) - MIN(AL111,AL112,AL113), 1))</f>
        <v>0</v>
      </c>
      <c r="AN113" s="2">
        <f t="shared" si="1339"/>
        <v>0.98</v>
      </c>
      <c r="AO113" s="2">
        <f t="shared" ref="AO113" si="1402">IF(MIN(AN111:AN113) - AN113 = 0, 1, 0)</f>
        <v>0</v>
      </c>
    </row>
    <row r="114" spans="1:41" s="4" customFormat="1" x14ac:dyDescent="0.3">
      <c r="A114" s="4" t="s">
        <v>122</v>
      </c>
      <c r="B114" s="4" t="s">
        <v>20</v>
      </c>
      <c r="C114" s="4" t="s">
        <v>21</v>
      </c>
      <c r="D114" s="4" t="s">
        <v>120</v>
      </c>
      <c r="E114" s="4" t="s">
        <v>22</v>
      </c>
      <c r="F114" s="4" t="s">
        <v>23</v>
      </c>
      <c r="G114" s="4" t="s">
        <v>24</v>
      </c>
      <c r="H114" s="4">
        <v>886</v>
      </c>
      <c r="I114" s="4">
        <f>(MAX(H114,H115) - H114) / (MAX(H114,H115) - MIN(H114,H115))</f>
        <v>0</v>
      </c>
      <c r="J114" s="4">
        <v>11</v>
      </c>
      <c r="K114" s="4">
        <f t="shared" ref="K114" si="1403">(MAX(J114,J115,J116) - J114) / (IF(MAX(J114,J115,J116) - MIN(J114,J115,J116) &gt; 0, MAX(J114,J115,J116) - MIN(J114,J115,J116), 1))</f>
        <v>1</v>
      </c>
      <c r="L114" s="4">
        <v>2</v>
      </c>
      <c r="M114" s="4">
        <f t="shared" ref="M114" si="1404">(MAX(L114,L115,L116) - L114) / (IF(MAX(L114,L115,L116) - MIN(L114,L115,L116) &gt; 0, MAX(L114,L115,L116) - MIN(L114,L115,L116), 1))</f>
        <v>1</v>
      </c>
      <c r="N114" s="4">
        <v>9</v>
      </c>
      <c r="O114" s="4">
        <f t="shared" ref="O114" si="1405">(MAX(N114,N115,N116) - N114) / (IF(MAX(N114,N115,N116) - MIN(N114,N115,N116) &gt; 0, MAX(N114,N115,N116) - MIN(N114,N115,N116), 1))</f>
        <v>1</v>
      </c>
      <c r="P114" s="2">
        <f t="shared" si="942"/>
        <v>1</v>
      </c>
      <c r="Q114" s="4">
        <f t="shared" ref="Q114" si="1406">(P114 - MIN(P114,P115,P116)) / (IF(MAX(P114,P115,P116) - MIN(P114,P115,P116) &gt; 0, MAX(P114,P115,P116) - MIN(P114,P115,P116), 1))</f>
        <v>1</v>
      </c>
      <c r="R114" s="4">
        <v>30</v>
      </c>
      <c r="S114" s="4">
        <f t="shared" ref="S114" si="1407">(R114 - MIN(R114,R115,R116)) / (IF(MAX(R114,R115,R116) - MIN(R114,R115,R116) &gt; 0, MAX(R114,R115,R116) - MIN(R114,R115,R116), 1))</f>
        <v>0</v>
      </c>
      <c r="T114" s="4">
        <v>29</v>
      </c>
      <c r="U114" s="4">
        <f t="shared" ref="U114" si="1408">(T114 - MIN(T114,T115,T116)) / (IF(MAX(T114,T115,T116) - MIN(T114,T115,T116) &gt; 0, MAX(T114,T115,T116) - MIN(T114,T115,T116), 1))</f>
        <v>1</v>
      </c>
      <c r="V114" s="4">
        <v>30</v>
      </c>
      <c r="W114" s="4">
        <f t="shared" ref="W114" si="1409">(V114 - MIN(V114,V115,V116)) / (IF(MAX(V114,V115,V116) - MIN(V114,V115,V116) &gt; 0, MAX(V114,V115,V116) - MIN(V114,V115,V116), 1))</f>
        <v>0</v>
      </c>
      <c r="X114" s="2">
        <f t="shared" si="947"/>
        <v>0.33333333333333331</v>
      </c>
      <c r="Y114" s="4">
        <f t="shared" ref="Y114" si="1410">(X114 - MIN(X114,X115,X116)) / (IF(MAX(X114,X115,X116) - MIN(X114,X115,X116) &gt; 0, MAX(X114,X115,X116) - MIN(X114,X115,X116), 1))</f>
        <v>1</v>
      </c>
      <c r="Z114" s="4">
        <v>0</v>
      </c>
      <c r="AA114" s="4">
        <f t="shared" ref="AA114" si="1411">(MAX(Z114,Z115,Z116) - Z114) / (IF(MAX(Z114,Z115,Z116) - MIN(Z114,Z115,Z116) &gt; 0, MAX(Z114,Z115,Z116) - MIN(Z114,Z115,Z116), 1))</f>
        <v>0</v>
      </c>
      <c r="AB114" s="4">
        <v>0</v>
      </c>
      <c r="AC114" s="4">
        <f t="shared" ref="AC114" si="1412">(MAX(AB114,AB115,AB116) - AB114) / (IF(MAX(AB114,AB115,AB116) - MIN(AB114,AB115,AB116) &gt; 0, MAX(AB114,AB115,AB116) - MIN(AB114,AB115,AB116), 1))</f>
        <v>0</v>
      </c>
      <c r="AD114" s="4">
        <v>0</v>
      </c>
      <c r="AE114" s="4">
        <f t="shared" ref="AE114" si="1413">(MAX(AD114,AD115,AD116) - AD114) / (IF(MAX(AD114,AD115,AD116) - MIN(AD114,AD115,AD116) &gt; 0, MAX(AD114,AD115,AD116) - MIN(AD114,AD115,AD116), 1))</f>
        <v>0</v>
      </c>
      <c r="AF114" s="2">
        <f t="shared" si="968"/>
        <v>0</v>
      </c>
      <c r="AG114" s="4">
        <f t="shared" ref="AG114" si="1414">(AF114 - MIN(AF114,AF115,AF116)) / (IF(MAX(AF114,AF115,AF116) - MIN(AF114,AF115,AF116) &gt; 0, MAX(AF114,AF115,AF116) - MIN(AF114,AF115,AF116), 1))</f>
        <v>0</v>
      </c>
      <c r="AH114" s="4">
        <v>63936</v>
      </c>
      <c r="AI114" s="4">
        <f t="shared" ref="AI114" si="1415">IF(ISNUMBER(AH114), (AH114 - MIN(AH114,AH115,AH116)) / (IF(MAX(AH114,AH115,AH116) - MIN(AH114,AH115,AH116) &gt; 0, MAX(AH114,AH115,AH116) - MIN(AH114,AH115,AH116), 1)), 0)</f>
        <v>0</v>
      </c>
      <c r="AJ114" s="4">
        <v>21312</v>
      </c>
      <c r="AK114" s="4">
        <f t="shared" ref="AK114" si="1416">IF(ISNUMBER(AJ114), (AJ114 - MIN(AJ114,AJ115,AJ116)) / (IF(MAX(AJ114,AJ115,AJ116) - MIN(AJ114,AJ115,AJ116) &gt; 0, MAX(AJ114,AJ115,AJ116) - MIN(AJ114,AJ115,AJ116), 1)), 0)</f>
        <v>0</v>
      </c>
      <c r="AL114" s="2">
        <f t="shared" si="972"/>
        <v>0</v>
      </c>
      <c r="AM114" s="4">
        <f t="shared" ref="AM114" si="1417">(MAX(AL114,AL115,AL116) - AL114) / (IF(MAX(AL114,AL115,AL116) - MIN(AL114,AL115,AL116) &gt; 0, MAX(AL114,AL115,AL116) - MIN(AL114,AL115,AL116), 1))</f>
        <v>1</v>
      </c>
      <c r="AN114" s="2">
        <f t="shared" si="1339"/>
        <v>0.42000000000000004</v>
      </c>
      <c r="AO114" s="2">
        <f t="shared" ref="AO114" si="1418">IF(MIN(AN114:AN116) - AN114 = 0, 1, 0)</f>
        <v>1</v>
      </c>
    </row>
    <row r="115" spans="1:41" s="2" customFormat="1" x14ac:dyDescent="0.3">
      <c r="A115" s="2" t="s">
        <v>126</v>
      </c>
      <c r="B115" s="2" t="s">
        <v>20</v>
      </c>
      <c r="C115" s="2" t="s">
        <v>21</v>
      </c>
      <c r="D115" s="2" t="s">
        <v>120</v>
      </c>
      <c r="E115" s="2" t="s">
        <v>28</v>
      </c>
      <c r="F115" s="2" t="s">
        <v>23</v>
      </c>
      <c r="G115" s="2" t="s">
        <v>24</v>
      </c>
      <c r="H115" s="2">
        <v>101</v>
      </c>
      <c r="I115" s="2">
        <f>(MAX(H114,H115) - H115) / (MAX(H114,H115) - MIN(H114,H115))</f>
        <v>1</v>
      </c>
      <c r="J115" s="2">
        <v>14</v>
      </c>
      <c r="K115" s="2">
        <f t="shared" ref="K115" si="1419">(MAX(J114,J115,J116) - J115) / (IF(MAX(J114,J115,J116) - MIN(J114,J115,J116) &gt; 0, MAX(J114,J115,J116) - MIN(J114,J115,J116), 1))</f>
        <v>0</v>
      </c>
      <c r="L115" s="2">
        <v>3</v>
      </c>
      <c r="M115" s="2">
        <f t="shared" ref="M115" si="1420">(MAX(L114,L115,L116) - L115) / (IF(MAX(L114,L115,L116) - MIN(L114,L115,L116) &gt; 0, MAX(L114,L115,L116) - MIN(L114,L115,L116), 1))</f>
        <v>0</v>
      </c>
      <c r="N115" s="2">
        <v>11</v>
      </c>
      <c r="O115" s="2">
        <f t="shared" ref="O115" si="1421">(MAX(N114,N115,N116) - N115) / (IF(MAX(N114,N115,N116) - MIN(N114,N115,N116) &gt; 0, MAX(N114,N115,N116) - MIN(N114,N115,N116), 1))</f>
        <v>0</v>
      </c>
      <c r="P115" s="2">
        <f t="shared" si="942"/>
        <v>0</v>
      </c>
      <c r="Q115" s="2">
        <f t="shared" ref="Q115" si="1422">(P115 - MIN(P114,P115,P116)) / (IF(MAX(P114,P115,P116) - MIN(P114,P115,P116) &gt; 0, MAX(P114,P115,P116) - MIN(P114,P115,P116), 1))</f>
        <v>0</v>
      </c>
      <c r="R115" s="2">
        <v>31</v>
      </c>
      <c r="S115" s="2">
        <f t="shared" ref="S115" si="1423">(R115 - MIN(R114,R115,R116)) / (IF(MAX(R114,R115,R116) - MIN(R114,R115,R116) &gt; 0, MAX(R114,R115,R116) - MIN(R114,R115,R116), 1))</f>
        <v>1</v>
      </c>
      <c r="T115" s="2">
        <v>28</v>
      </c>
      <c r="U115" s="2">
        <f t="shared" ref="U115" si="1424">(T115 - MIN(T114,T115,T116)) / (IF(MAX(T114,T115,T116) - MIN(T114,T115,T116) &gt; 0, MAX(T114,T115,T116) - MIN(T114,T115,T116), 1))</f>
        <v>0</v>
      </c>
      <c r="V115" s="2">
        <v>30</v>
      </c>
      <c r="W115" s="2">
        <f t="shared" ref="W115" si="1425">(V115 - MIN(V114,V115,V116)) / (IF(MAX(V114,V115,V116) - MIN(V114,V115,V116) &gt; 0, MAX(V114,V115,V116) - MIN(V114,V115,V116), 1))</f>
        <v>0</v>
      </c>
      <c r="X115" s="2">
        <f t="shared" si="947"/>
        <v>0.33333333333333331</v>
      </c>
      <c r="Y115" s="2">
        <f t="shared" ref="Y115" si="1426">(X115 - MIN(X114,X115,X116)) / (IF(MAX(X114,X115,X116) - MIN(X114,X115,X116) &gt; 0, MAX(X114,X115,X116) - MIN(X114,X115,X116), 1))</f>
        <v>1</v>
      </c>
      <c r="Z115" s="2">
        <v>0</v>
      </c>
      <c r="AA115" s="2">
        <f t="shared" ref="AA115" si="1427">(MAX(Z114,Z115,Z116) - Z115) / (IF(MAX(Z114,Z115,Z116) - MIN(Z114,Z115,Z116) &gt; 0, MAX(Z114,Z115,Z116) - MIN(Z114,Z115,Z116), 1))</f>
        <v>0</v>
      </c>
      <c r="AB115" s="2">
        <v>0</v>
      </c>
      <c r="AC115" s="2">
        <f t="shared" ref="AC115" si="1428">(MAX(AB114,AB115,AB116) - AB115) / (IF(MAX(AB114,AB115,AB116) - MIN(AB114,AB115,AB116) &gt; 0, MAX(AB114,AB115,AB116) - MIN(AB114,AB115,AB116), 1))</f>
        <v>0</v>
      </c>
      <c r="AD115" s="2">
        <v>0</v>
      </c>
      <c r="AE115" s="2">
        <f t="shared" ref="AE115" si="1429">(MAX(AD114,AD115,AD116) - AD115) / (IF(MAX(AD114,AD115,AD116) - MIN(AD114,AD115,AD116) &gt; 0, MAX(AD114,AD115,AD116) - MIN(AD114,AD115,AD116), 1))</f>
        <v>0</v>
      </c>
      <c r="AF115" s="2">
        <f t="shared" si="968"/>
        <v>0</v>
      </c>
      <c r="AG115" s="2">
        <f t="shared" ref="AG115" si="1430">(AF115 - MIN(AF114,AF115,AF116)) / (IF(MAX(AF114,AF115,AF116) - MIN(AF114,AF115,AF116) &gt; 0, MAX(AF114,AF115,AF116) - MIN(AF114,AF115,AF116), 1))</f>
        <v>0</v>
      </c>
      <c r="AH115" s="2">
        <v>63936</v>
      </c>
      <c r="AI115" s="2">
        <f t="shared" ref="AI115" si="1431">IF(ISNUMBER(AH115), (AH115 - MIN(AH114,AH115,AH116)) / (IF(MAX(AH114,AH115,AH116) - MIN(AH114,AH115,AH116) &gt; 0, MAX(AH114,AH115,AH116) - MIN(AH114,AH115,AH116), 1)), 0)</f>
        <v>0</v>
      </c>
      <c r="AJ115" s="2">
        <v>21312</v>
      </c>
      <c r="AK115" s="2">
        <f t="shared" ref="AK115" si="1432">IF(ISNUMBER(AJ115), (AJ115 - MIN(AJ114,AJ115,AJ116)) / (IF(MAX(AJ114,AJ115,AJ116) - MIN(AJ114,AJ115,AJ116) &gt; 0, MAX(AJ114,AJ115,AJ116) - MIN(AJ114,AJ115,AJ116), 1)), 0)</f>
        <v>0</v>
      </c>
      <c r="AL115" s="2">
        <f t="shared" si="972"/>
        <v>0</v>
      </c>
      <c r="AM115" s="2">
        <f t="shared" ref="AM115" si="1433">(MAX(AL114,AL115,AL116) - AL115) / (IF(MAX(AL114,AL115,AL116) - MIN(AL114,AL115,AL116) &gt; 0, MAX(AL114,AL115,AL116) - MIN(AL114,AL115,AL116), 1))</f>
        <v>1</v>
      </c>
      <c r="AN115" s="2">
        <f t="shared" si="1339"/>
        <v>0.56000000000000005</v>
      </c>
      <c r="AO115" s="2">
        <f t="shared" ref="AO115" si="1434">IF(MIN(AN114:AN116) - AN115 = 0, 1, 0)</f>
        <v>0</v>
      </c>
    </row>
    <row r="116" spans="1:41" s="3" customFormat="1" x14ac:dyDescent="0.3">
      <c r="A116" s="3" t="s">
        <v>119</v>
      </c>
      <c r="B116" s="3" t="s">
        <v>6</v>
      </c>
      <c r="C116" s="3" t="s">
        <v>21</v>
      </c>
      <c r="D116" s="3" t="s">
        <v>120</v>
      </c>
      <c r="E116" s="3" t="s">
        <v>31</v>
      </c>
      <c r="F116" s="3" t="s">
        <v>23</v>
      </c>
      <c r="G116" s="3" t="s">
        <v>50</v>
      </c>
      <c r="H116" s="3" t="s">
        <v>24</v>
      </c>
      <c r="J116" s="3" t="s">
        <v>24</v>
      </c>
      <c r="K116" s="3" t="e">
        <f t="shared" ref="K116" si="1435">(MAX(J114,J115,J116) - J116) / (IF(MAX(J114,J115,J116) - MIN(J114,J115,J116) &gt; 0, MAX(J114,J115,J116) - MIN(J114,J115,J116), 1))</f>
        <v>#VALUE!</v>
      </c>
      <c r="L116" s="3" t="s">
        <v>24</v>
      </c>
      <c r="M116" s="3" t="e">
        <f t="shared" ref="M116" si="1436">(MAX(L114,L115,L116) - L116) / (IF(MAX(L114,L115,L116) - MIN(L114,L115,L116) &gt; 0, MAX(L114,L115,L116) - MIN(L114,L115,L116), 1))</f>
        <v>#VALUE!</v>
      </c>
      <c r="N116" s="3" t="s">
        <v>24</v>
      </c>
      <c r="O116" s="3" t="e">
        <f t="shared" ref="O116" si="1437">(MAX(N114,N115,N116) - N116) / (IF(MAX(N114,N115,N116) - MIN(N114,N115,N116) &gt; 0, MAX(N114,N115,N116) - MIN(N114,N115,N116), 1))</f>
        <v>#VALUE!</v>
      </c>
      <c r="P116" s="2">
        <f t="shared" si="942"/>
        <v>0</v>
      </c>
      <c r="Q116" s="3">
        <f t="shared" ref="Q116" si="1438">(P116 - MIN(P114,P115,P116)) / (IF(MAX(P114,P115,P116) - MIN(P114,P115,P116) &gt; 0, MAX(P114,P115,P116) - MIN(P114,P115,P116), 1))</f>
        <v>0</v>
      </c>
      <c r="R116" s="3" t="s">
        <v>24</v>
      </c>
      <c r="S116" s="3" t="e">
        <f t="shared" ref="S116" si="1439">(R116 - MIN(R114,R115,R116)) / (IF(MAX(R114,R115,R116) - MIN(R114,R115,R116) &gt; 0, MAX(R114,R115,R116) - MIN(R114,R115,R116), 1))</f>
        <v>#VALUE!</v>
      </c>
      <c r="T116" s="3" t="s">
        <v>24</v>
      </c>
      <c r="U116" s="3" t="e">
        <f t="shared" ref="U116" si="1440">(T116 - MIN(T114,T115,T116)) / (IF(MAX(T114,T115,T116) - MIN(T114,T115,T116) &gt; 0, MAX(T114,T115,T116) - MIN(T114,T115,T116), 1))</f>
        <v>#VALUE!</v>
      </c>
      <c r="V116" s="3" t="s">
        <v>24</v>
      </c>
      <c r="W116" s="3" t="e">
        <f t="shared" ref="W116" si="1441">(V116 - MIN(V114,V115,V116)) / (IF(MAX(V114,V115,V116) - MIN(V114,V115,V116) &gt; 0, MAX(V114,V115,V116) - MIN(V114,V115,V116), 1))</f>
        <v>#VALUE!</v>
      </c>
      <c r="X116" s="2">
        <f t="shared" si="947"/>
        <v>0</v>
      </c>
      <c r="Y116" s="3">
        <f t="shared" ref="Y116" si="1442">(X116 - MIN(X114,X115,X116)) / (IF(MAX(X114,X115,X116) - MIN(X114,X115,X116) &gt; 0, MAX(X114,X115,X116) - MIN(X114,X115,X116), 1))</f>
        <v>0</v>
      </c>
      <c r="Z116" s="3" t="s">
        <v>24</v>
      </c>
      <c r="AA116" s="3" t="e">
        <f t="shared" ref="AA116" si="1443">(MAX(Z114,Z115,Z116) - Z116) / (IF(MAX(Z114,Z115,Z116) - MIN(Z114,Z115,Z116) &gt; 0, MAX(Z114,Z115,Z116) - MIN(Z114,Z115,Z116), 1))</f>
        <v>#VALUE!</v>
      </c>
      <c r="AB116" s="3" t="s">
        <v>24</v>
      </c>
      <c r="AC116" s="3" t="e">
        <f t="shared" ref="AC116" si="1444">(MAX(AB114,AB115,AB116) - AB116) / (IF(MAX(AB114,AB115,AB116) - MIN(AB114,AB115,AB116) &gt; 0, MAX(AB114,AB115,AB116) - MIN(AB114,AB115,AB116), 1))</f>
        <v>#VALUE!</v>
      </c>
      <c r="AD116" s="3" t="s">
        <v>24</v>
      </c>
      <c r="AE116" s="3" t="e">
        <f t="shared" ref="AE116" si="1445">(MAX(AD114,AD115,AD116) - AD116) / (IF(MAX(AD114,AD115,AD116) - MIN(AD114,AD115,AD116) &gt; 0, MAX(AD114,AD115,AD116) - MIN(AD114,AD115,AD116), 1))</f>
        <v>#VALUE!</v>
      </c>
      <c r="AF116" s="2">
        <f t="shared" si="968"/>
        <v>0</v>
      </c>
      <c r="AG116" s="3">
        <f t="shared" ref="AG116" si="1446">(AF116 - MIN(AF114,AF115,AF116)) / (IF(MAX(AF114,AF115,AF116) - MIN(AF114,AF115,AF116) &gt; 0, MAX(AF114,AF115,AF116) - MIN(AF114,AF115,AF116), 1))</f>
        <v>0</v>
      </c>
      <c r="AH116" s="3" t="s">
        <v>24</v>
      </c>
      <c r="AI116" s="3">
        <f t="shared" ref="AI116" si="1447">IF(ISNUMBER(AH116), (AH116 - MIN(AH114,AH115,AH116)) / (IF(MAX(AH114,AH115,AH116) - MIN(AH114,AH115,AH116) &gt; 0, MAX(AH114,AH115,AH116) - MIN(AH114,AH115,AH116), 1)), 0)</f>
        <v>0</v>
      </c>
      <c r="AJ116" s="3" t="s">
        <v>24</v>
      </c>
      <c r="AK116" s="3">
        <f t="shared" ref="AK116" si="1448">IF(ISNUMBER(AJ116), (AJ116 - MIN(AJ114,AJ115,AJ116)) / (IF(MAX(AJ114,AJ115,AJ116) - MIN(AJ114,AJ115,AJ116) &gt; 0, MAX(AJ114,AJ115,AJ116) - MIN(AJ114,AJ115,AJ116), 1)), 0)</f>
        <v>0</v>
      </c>
      <c r="AL116" s="2">
        <f t="shared" si="972"/>
        <v>1</v>
      </c>
      <c r="AM116" s="3">
        <f t="shared" ref="AM116" si="1449">(MAX(AL114,AL115,AL116) - AL116) / (IF(MAX(AL114,AL115,AL116) - MIN(AL114,AL115,AL116) &gt; 0, MAX(AL114,AL115,AL116) - MIN(AL114,AL115,AL116), 1))</f>
        <v>0</v>
      </c>
      <c r="AN116" s="2">
        <f t="shared" si="1339"/>
        <v>0.98</v>
      </c>
      <c r="AO116" s="2">
        <f t="shared" ref="AO116" si="1450">IF(MIN(AN114:AN116) - AN116 = 0, 1, 0)</f>
        <v>0</v>
      </c>
    </row>
    <row r="117" spans="1:41" s="4" customFormat="1" x14ac:dyDescent="0.3">
      <c r="A117" s="4" t="s">
        <v>52</v>
      </c>
      <c r="B117" s="4" t="s">
        <v>20</v>
      </c>
      <c r="C117" s="4" t="s">
        <v>21</v>
      </c>
      <c r="D117" s="4" t="s">
        <v>49</v>
      </c>
      <c r="E117" s="4" t="s">
        <v>22</v>
      </c>
      <c r="F117" s="4" t="s">
        <v>23</v>
      </c>
      <c r="G117" s="4" t="s">
        <v>24</v>
      </c>
      <c r="H117" s="4">
        <v>669</v>
      </c>
      <c r="I117" s="4">
        <f>(MAX(H117,H118) - H117) / (MAX(H117,H118) - MIN(H117,H118))</f>
        <v>0</v>
      </c>
      <c r="J117" s="4">
        <v>17</v>
      </c>
      <c r="K117" s="4">
        <f t="shared" ref="K117" si="1451">(MAX(J117,J118,J119) - J117) / (IF(MAX(J117,J118,J119) - MIN(J117,J118,J119) &gt; 0, MAX(J117,J118,J119) - MIN(J117,J118,J119), 1))</f>
        <v>1</v>
      </c>
      <c r="L117" s="4">
        <v>1</v>
      </c>
      <c r="M117" s="4">
        <f t="shared" ref="M117" si="1452">(MAX(L117,L118,L119) - L117) / (IF(MAX(L117,L118,L119) - MIN(L117,L118,L119) &gt; 0, MAX(L117,L118,L119) - MIN(L117,L118,L119), 1))</f>
        <v>0</v>
      </c>
      <c r="N117" s="4">
        <v>12</v>
      </c>
      <c r="O117" s="4">
        <f t="shared" ref="O117" si="1453">(MAX(N117,N118,N119) - N117) / (IF(MAX(N117,N118,N119) - MIN(N117,N118,N119) &gt; 0, MAX(N117,N118,N119) - MIN(N117,N118,N119), 1))</f>
        <v>1</v>
      </c>
      <c r="P117" s="2">
        <f t="shared" si="942"/>
        <v>0.66666666666666663</v>
      </c>
      <c r="Q117" s="4">
        <f t="shared" ref="Q117" si="1454">(P117 - MIN(P117,P118,P119)) / (IF(MAX(P117,P118,P119) - MIN(P117,P118,P119) &gt; 0, MAX(P117,P118,P119) - MIN(P117,P118,P119), 1))</f>
        <v>1</v>
      </c>
      <c r="R117" s="4">
        <v>60</v>
      </c>
      <c r="S117" s="4">
        <f t="shared" ref="S117" si="1455">(R117 - MIN(R117,R118,R119)) / (IF(MAX(R117,R118,R119) - MIN(R117,R118,R119) &gt; 0, MAX(R117,R118,R119) - MIN(R117,R118,R119), 1))</f>
        <v>0</v>
      </c>
      <c r="T117" s="4">
        <v>36</v>
      </c>
      <c r="U117" s="4">
        <f t="shared" ref="U117" si="1456">(T117 - MIN(T117,T118,T119)) / (IF(MAX(T117,T118,T119) - MIN(T117,T118,T119) &gt; 0, MAX(T117,T118,T119) - MIN(T117,T118,T119), 1))</f>
        <v>1</v>
      </c>
      <c r="V117" s="4">
        <v>54</v>
      </c>
      <c r="W117" s="4">
        <f t="shared" ref="W117" si="1457">(V117 - MIN(V117,V118,V119)) / (IF(MAX(V117,V118,V119) - MIN(V117,V118,V119) &gt; 0, MAX(V117,V118,V119) - MIN(V117,V118,V119), 1))</f>
        <v>1</v>
      </c>
      <c r="X117" s="2">
        <f t="shared" si="947"/>
        <v>0.66666666666666663</v>
      </c>
      <c r="Y117" s="4">
        <f t="shared" ref="Y117" si="1458">(X117 - MIN(X117,X118,X119)) / (IF(MAX(X117,X118,X119) - MIN(X117,X118,X119) &gt; 0, MAX(X117,X118,X119) - MIN(X117,X118,X119), 1))</f>
        <v>1</v>
      </c>
      <c r="Z117" s="4">
        <v>0</v>
      </c>
      <c r="AA117" s="4">
        <f t="shared" ref="AA117" si="1459">(MAX(Z117,Z118,Z119) - Z117) / (IF(MAX(Z117,Z118,Z119) - MIN(Z117,Z118,Z119) &gt; 0, MAX(Z117,Z118,Z119) - MIN(Z117,Z118,Z119), 1))</f>
        <v>0</v>
      </c>
      <c r="AB117" s="4">
        <v>0</v>
      </c>
      <c r="AC117" s="4">
        <f t="shared" ref="AC117" si="1460">(MAX(AB117,AB118,AB119) - AB117) / (IF(MAX(AB117,AB118,AB119) - MIN(AB117,AB118,AB119) &gt; 0, MAX(AB117,AB118,AB119) - MIN(AB117,AB118,AB119), 1))</f>
        <v>0</v>
      </c>
      <c r="AD117" s="4">
        <v>0</v>
      </c>
      <c r="AE117" s="4">
        <f t="shared" ref="AE117" si="1461">(MAX(AD117,AD118,AD119) - AD117) / (IF(MAX(AD117,AD118,AD119) - MIN(AD117,AD118,AD119) &gt; 0, MAX(AD117,AD118,AD119) - MIN(AD117,AD118,AD119), 1))</f>
        <v>0</v>
      </c>
      <c r="AF117" s="2">
        <f t="shared" si="968"/>
        <v>0</v>
      </c>
      <c r="AG117" s="4">
        <f t="shared" ref="AG117" si="1462">(AF117 - MIN(AF117,AF118,AF119)) / (IF(MAX(AF117,AF118,AF119) - MIN(AF117,AF118,AF119) &gt; 0, MAX(AF117,AF118,AF119) - MIN(AF117,AF118,AF119), 1))</f>
        <v>0</v>
      </c>
      <c r="AH117" s="4">
        <v>114948</v>
      </c>
      <c r="AI117" s="4">
        <f t="shared" ref="AI117" si="1463">IF(ISNUMBER(AH117), (AH117 - MIN(AH117,AH118,AH119)) / (IF(MAX(AH117,AH118,AH119) - MIN(AH117,AH118,AH119) &gt; 0, MAX(AH117,AH118,AH119) - MIN(AH117,AH118,AH119), 1)), 0)</f>
        <v>1</v>
      </c>
      <c r="AJ117" s="4">
        <v>38316</v>
      </c>
      <c r="AK117" s="4">
        <f t="shared" ref="AK117" si="1464">IF(ISNUMBER(AJ117), (AJ117 - MIN(AJ117,AJ118,AJ119)) / (IF(MAX(AJ117,AJ118,AJ119) - MIN(AJ117,AJ118,AJ119) &gt; 0, MAX(AJ117,AJ118,AJ119) - MIN(AJ117,AJ118,AJ119), 1)), 0)</f>
        <v>1</v>
      </c>
      <c r="AL117" s="2">
        <f t="shared" si="972"/>
        <v>0</v>
      </c>
      <c r="AM117" s="4">
        <f t="shared" ref="AM117" si="1465">(MAX(AL117,AL118,AL119) - AL117) / (IF(MAX(AL117,AL118,AL119) - MIN(AL117,AL118,AL119) &gt; 0, MAX(AL117,AL118,AL119) - MIN(AL117,AL118,AL119), 1))</f>
        <v>1</v>
      </c>
      <c r="AN117" s="2">
        <f t="shared" si="1339"/>
        <v>0.28000000000000003</v>
      </c>
      <c r="AO117" s="2">
        <f t="shared" ref="AO117" si="1466">IF(MIN(AN117:AN119) - AN117 = 0, 1, 0)</f>
        <v>1</v>
      </c>
    </row>
    <row r="118" spans="1:41" s="2" customFormat="1" x14ac:dyDescent="0.3">
      <c r="A118" s="2" t="s">
        <v>54</v>
      </c>
      <c r="B118" s="2" t="s">
        <v>20</v>
      </c>
      <c r="C118" s="2" t="s">
        <v>21</v>
      </c>
      <c r="D118" s="2" t="s">
        <v>49</v>
      </c>
      <c r="E118" s="2" t="s">
        <v>28</v>
      </c>
      <c r="F118" s="2" t="s">
        <v>23</v>
      </c>
      <c r="G118" s="2" t="s">
        <v>24</v>
      </c>
      <c r="H118" s="2">
        <v>303</v>
      </c>
      <c r="I118" s="2">
        <f>(MAX(H117,H118) - H118) / (MAX(H117,H118) - MIN(H117,H118))</f>
        <v>1</v>
      </c>
      <c r="J118" s="2">
        <v>18</v>
      </c>
      <c r="K118" s="2">
        <f t="shared" ref="K118" si="1467">(MAX(J117,J118,J119) - J118) / (IF(MAX(J117,J118,J119) - MIN(J117,J118,J119) &gt; 0, MAX(J117,J118,J119) - MIN(J117,J118,J119), 1))</f>
        <v>0</v>
      </c>
      <c r="L118" s="2">
        <v>1</v>
      </c>
      <c r="M118" s="2">
        <f t="shared" ref="M118" si="1468">(MAX(L117,L118,L119) - L118) / (IF(MAX(L117,L118,L119) - MIN(L117,L118,L119) &gt; 0, MAX(L117,L118,L119) - MIN(L117,L118,L119), 1))</f>
        <v>0</v>
      </c>
      <c r="N118" s="2">
        <v>14</v>
      </c>
      <c r="O118" s="2">
        <f t="shared" ref="O118" si="1469">(MAX(N117,N118,N119) - N118) / (IF(MAX(N117,N118,N119) - MIN(N117,N118,N119) &gt; 0, MAX(N117,N118,N119) - MIN(N117,N118,N119), 1))</f>
        <v>0</v>
      </c>
      <c r="P118" s="2">
        <f t="shared" si="942"/>
        <v>0</v>
      </c>
      <c r="Q118" s="2">
        <f t="shared" ref="Q118" si="1470">(P118 - MIN(P117,P118,P119)) / (IF(MAX(P117,P118,P119) - MIN(P117,P118,P119) &gt; 0, MAX(P117,P118,P119) - MIN(P117,P118,P119), 1))</f>
        <v>0</v>
      </c>
      <c r="R118" s="2">
        <v>60</v>
      </c>
      <c r="S118" s="2">
        <f t="shared" ref="S118" si="1471">(R118 - MIN(R117,R118,R119)) / (IF(MAX(R117,R118,R119) - MIN(R117,R118,R119) &gt; 0, MAX(R117,R118,R119) - MIN(R117,R118,R119), 1))</f>
        <v>0</v>
      </c>
      <c r="T118" s="2">
        <v>29</v>
      </c>
      <c r="U118" s="2">
        <f t="shared" ref="U118" si="1472">(T118 - MIN(T117,T118,T119)) / (IF(MAX(T117,T118,T119) - MIN(T117,T118,T119) &gt; 0, MAX(T117,T118,T119) - MIN(T117,T118,T119), 1))</f>
        <v>0</v>
      </c>
      <c r="V118" s="2">
        <v>49</v>
      </c>
      <c r="W118" s="2">
        <f t="shared" ref="W118" si="1473">(V118 - MIN(V117,V118,V119)) / (IF(MAX(V117,V118,V119) - MIN(V117,V118,V119) &gt; 0, MAX(V117,V118,V119) - MIN(V117,V118,V119), 1))</f>
        <v>0</v>
      </c>
      <c r="X118" s="2">
        <f t="shared" si="947"/>
        <v>0</v>
      </c>
      <c r="Y118" s="2">
        <f t="shared" ref="Y118" si="1474">(X118 - MIN(X117,X118,X119)) / (IF(MAX(X117,X118,X119) - MIN(X117,X118,X119) &gt; 0, MAX(X117,X118,X119) - MIN(X117,X118,X119), 1))</f>
        <v>0</v>
      </c>
      <c r="Z118" s="2">
        <v>0</v>
      </c>
      <c r="AA118" s="2">
        <f t="shared" ref="AA118" si="1475">(MAX(Z117,Z118,Z119) - Z118) / (IF(MAX(Z117,Z118,Z119) - MIN(Z117,Z118,Z119) &gt; 0, MAX(Z117,Z118,Z119) - MIN(Z117,Z118,Z119), 1))</f>
        <v>0</v>
      </c>
      <c r="AB118" s="2">
        <v>0</v>
      </c>
      <c r="AC118" s="2">
        <f t="shared" ref="AC118" si="1476">(MAX(AB117,AB118,AB119) - AB118) / (IF(MAX(AB117,AB118,AB119) - MIN(AB117,AB118,AB119) &gt; 0, MAX(AB117,AB118,AB119) - MIN(AB117,AB118,AB119), 1))</f>
        <v>0</v>
      </c>
      <c r="AD118" s="2">
        <v>0</v>
      </c>
      <c r="AE118" s="2">
        <f t="shared" ref="AE118" si="1477">(MAX(AD117,AD118,AD119) - AD118) / (IF(MAX(AD117,AD118,AD119) - MIN(AD117,AD118,AD119) &gt; 0, MAX(AD117,AD118,AD119) - MIN(AD117,AD118,AD119), 1))</f>
        <v>0</v>
      </c>
      <c r="AF118" s="2">
        <f t="shared" si="968"/>
        <v>0</v>
      </c>
      <c r="AG118" s="2">
        <f t="shared" ref="AG118" si="1478">(AF118 - MIN(AF117,AF118,AF119)) / (IF(MAX(AF117,AF118,AF119) - MIN(AF117,AF118,AF119) &gt; 0, MAX(AF117,AF118,AF119) - MIN(AF117,AF118,AF119), 1))</f>
        <v>0</v>
      </c>
      <c r="AH118" s="2">
        <v>105228</v>
      </c>
      <c r="AI118" s="2">
        <f t="shared" ref="AI118" si="1479">IF(ISNUMBER(AH118), (AH118 - MIN(AH117,AH118,AH119)) / (IF(MAX(AH117,AH118,AH119) - MIN(AH117,AH118,AH119) &gt; 0, MAX(AH117,AH118,AH119) - MIN(AH117,AH118,AH119), 1)), 0)</f>
        <v>0</v>
      </c>
      <c r="AJ118" s="2">
        <v>35076</v>
      </c>
      <c r="AK118" s="2">
        <f t="shared" ref="AK118" si="1480">IF(ISNUMBER(AJ118), (AJ118 - MIN(AJ117,AJ118,AJ119)) / (IF(MAX(AJ117,AJ118,AJ119) - MIN(AJ117,AJ118,AJ119) &gt; 0, MAX(AJ117,AJ118,AJ119) - MIN(AJ117,AJ118,AJ119), 1)), 0)</f>
        <v>0</v>
      </c>
      <c r="AL118" s="2">
        <f t="shared" si="972"/>
        <v>0</v>
      </c>
      <c r="AM118" s="2">
        <f t="shared" ref="AM118" si="1481">(MAX(AL117,AL118,AL119) - AL118) / (IF(MAX(AL117,AL118,AL119) - MIN(AL117,AL118,AL119) &gt; 0, MAX(AL117,AL118,AL119) - MIN(AL117,AL118,AL119), 1))</f>
        <v>1</v>
      </c>
      <c r="AN118" s="2">
        <f t="shared" si="1339"/>
        <v>0.77</v>
      </c>
      <c r="AO118" s="2">
        <f t="shared" ref="AO118" si="1482">IF(MIN(AN117:AN119) - AN118 = 0, 1, 0)</f>
        <v>0</v>
      </c>
    </row>
    <row r="119" spans="1:41" s="3" customFormat="1" x14ac:dyDescent="0.3">
      <c r="A119" s="3" t="s">
        <v>48</v>
      </c>
      <c r="B119" s="3" t="s">
        <v>6</v>
      </c>
      <c r="C119" s="3" t="s">
        <v>21</v>
      </c>
      <c r="D119" s="3" t="s">
        <v>49</v>
      </c>
      <c r="E119" s="3" t="s">
        <v>31</v>
      </c>
      <c r="F119" s="3" t="s">
        <v>23</v>
      </c>
      <c r="G119" s="3" t="s">
        <v>50</v>
      </c>
      <c r="H119" s="3" t="s">
        <v>24</v>
      </c>
      <c r="J119" s="3" t="s">
        <v>24</v>
      </c>
      <c r="K119" s="3" t="e">
        <f t="shared" ref="K119" si="1483">(MAX(J117,J118,J119) - J119) / (IF(MAX(J117,J118,J119) - MIN(J117,J118,J119) &gt; 0, MAX(J117,J118,J119) - MIN(J117,J118,J119), 1))</f>
        <v>#VALUE!</v>
      </c>
      <c r="L119" s="3" t="s">
        <v>24</v>
      </c>
      <c r="M119" s="3" t="e">
        <f t="shared" ref="M119" si="1484">(MAX(L117,L118,L119) - L119) / (IF(MAX(L117,L118,L119) - MIN(L117,L118,L119) &gt; 0, MAX(L117,L118,L119) - MIN(L117,L118,L119), 1))</f>
        <v>#VALUE!</v>
      </c>
      <c r="N119" s="3" t="s">
        <v>24</v>
      </c>
      <c r="O119" s="3" t="e">
        <f t="shared" ref="O119" si="1485">(MAX(N117,N118,N119) - N119) / (IF(MAX(N117,N118,N119) - MIN(N117,N118,N119) &gt; 0, MAX(N117,N118,N119) - MIN(N117,N118,N119), 1))</f>
        <v>#VALUE!</v>
      </c>
      <c r="P119" s="2">
        <f t="shared" si="942"/>
        <v>0</v>
      </c>
      <c r="Q119" s="3">
        <f t="shared" ref="Q119" si="1486">(P119 - MIN(P117,P118,P119)) / (IF(MAX(P117,P118,P119) - MIN(P117,P118,P119) &gt; 0, MAX(P117,P118,P119) - MIN(P117,P118,P119), 1))</f>
        <v>0</v>
      </c>
      <c r="R119" s="3" t="s">
        <v>24</v>
      </c>
      <c r="S119" s="3" t="e">
        <f t="shared" ref="S119" si="1487">(R119 - MIN(R117,R118,R119)) / (IF(MAX(R117,R118,R119) - MIN(R117,R118,R119) &gt; 0, MAX(R117,R118,R119) - MIN(R117,R118,R119), 1))</f>
        <v>#VALUE!</v>
      </c>
      <c r="T119" s="3" t="s">
        <v>24</v>
      </c>
      <c r="U119" s="3" t="e">
        <f t="shared" ref="U119" si="1488">(T119 - MIN(T117,T118,T119)) / (IF(MAX(T117,T118,T119) - MIN(T117,T118,T119) &gt; 0, MAX(T117,T118,T119) - MIN(T117,T118,T119), 1))</f>
        <v>#VALUE!</v>
      </c>
      <c r="V119" s="3" t="s">
        <v>24</v>
      </c>
      <c r="W119" s="3" t="e">
        <f t="shared" ref="W119" si="1489">(V119 - MIN(V117,V118,V119)) / (IF(MAX(V117,V118,V119) - MIN(V117,V118,V119) &gt; 0, MAX(V117,V118,V119) - MIN(V117,V118,V119), 1))</f>
        <v>#VALUE!</v>
      </c>
      <c r="X119" s="2">
        <f t="shared" si="947"/>
        <v>0</v>
      </c>
      <c r="Y119" s="3">
        <f t="shared" ref="Y119" si="1490">(X119 - MIN(X117,X118,X119)) / (IF(MAX(X117,X118,X119) - MIN(X117,X118,X119) &gt; 0, MAX(X117,X118,X119) - MIN(X117,X118,X119), 1))</f>
        <v>0</v>
      </c>
      <c r="Z119" s="3" t="s">
        <v>24</v>
      </c>
      <c r="AA119" s="3" t="e">
        <f t="shared" ref="AA119" si="1491">(MAX(Z117,Z118,Z119) - Z119) / (IF(MAX(Z117,Z118,Z119) - MIN(Z117,Z118,Z119) &gt; 0, MAX(Z117,Z118,Z119) - MIN(Z117,Z118,Z119), 1))</f>
        <v>#VALUE!</v>
      </c>
      <c r="AB119" s="3" t="s">
        <v>24</v>
      </c>
      <c r="AC119" s="3" t="e">
        <f t="shared" ref="AC119" si="1492">(MAX(AB117,AB118,AB119) - AB119) / (IF(MAX(AB117,AB118,AB119) - MIN(AB117,AB118,AB119) &gt; 0, MAX(AB117,AB118,AB119) - MIN(AB117,AB118,AB119), 1))</f>
        <v>#VALUE!</v>
      </c>
      <c r="AD119" s="3" t="s">
        <v>24</v>
      </c>
      <c r="AE119" s="3" t="e">
        <f t="shared" ref="AE119" si="1493">(MAX(AD117,AD118,AD119) - AD119) / (IF(MAX(AD117,AD118,AD119) - MIN(AD117,AD118,AD119) &gt; 0, MAX(AD117,AD118,AD119) - MIN(AD117,AD118,AD119), 1))</f>
        <v>#VALUE!</v>
      </c>
      <c r="AF119" s="2">
        <f t="shared" si="968"/>
        <v>0</v>
      </c>
      <c r="AG119" s="3">
        <f t="shared" ref="AG119" si="1494">(AF119 - MIN(AF117,AF118,AF119)) / (IF(MAX(AF117,AF118,AF119) - MIN(AF117,AF118,AF119) &gt; 0, MAX(AF117,AF118,AF119) - MIN(AF117,AF118,AF119), 1))</f>
        <v>0</v>
      </c>
      <c r="AH119" s="3" t="s">
        <v>24</v>
      </c>
      <c r="AI119" s="3">
        <f t="shared" ref="AI119" si="1495">IF(ISNUMBER(AH119), (AH119 - MIN(AH117,AH118,AH119)) / (IF(MAX(AH117,AH118,AH119) - MIN(AH117,AH118,AH119) &gt; 0, MAX(AH117,AH118,AH119) - MIN(AH117,AH118,AH119), 1)), 0)</f>
        <v>0</v>
      </c>
      <c r="AJ119" s="3" t="s">
        <v>24</v>
      </c>
      <c r="AK119" s="3">
        <f t="shared" ref="AK119" si="1496">IF(ISNUMBER(AJ119), (AJ119 - MIN(AJ117,AJ118,AJ119)) / (IF(MAX(AJ117,AJ118,AJ119) - MIN(AJ117,AJ118,AJ119) &gt; 0, MAX(AJ117,AJ118,AJ119) - MIN(AJ117,AJ118,AJ119), 1)), 0)</f>
        <v>0</v>
      </c>
      <c r="AL119" s="2">
        <f t="shared" si="972"/>
        <v>1</v>
      </c>
      <c r="AM119" s="3">
        <f t="shared" ref="AM119" si="1497">(MAX(AL117,AL118,AL119) - AL119) / (IF(MAX(AL117,AL118,AL119) - MIN(AL117,AL118,AL119) &gt; 0, MAX(AL117,AL118,AL119) - MIN(AL117,AL118,AL119), 1))</f>
        <v>0</v>
      </c>
      <c r="AN119" s="2">
        <f t="shared" si="1339"/>
        <v>0.98</v>
      </c>
      <c r="AO119" s="2">
        <f t="shared" ref="AO119" si="1498">IF(MIN(AN117:AN119) - AN119 = 0, 1, 0)</f>
        <v>0</v>
      </c>
    </row>
    <row r="120" spans="1:41" s="4" customFormat="1" x14ac:dyDescent="0.3">
      <c r="A120" s="4" t="s">
        <v>158</v>
      </c>
      <c r="B120" s="4" t="s">
        <v>20</v>
      </c>
      <c r="C120" s="4" t="s">
        <v>21</v>
      </c>
      <c r="D120" s="4" t="s">
        <v>159</v>
      </c>
      <c r="E120" s="4" t="s">
        <v>22</v>
      </c>
      <c r="F120" s="4" t="s">
        <v>23</v>
      </c>
      <c r="G120" s="4" t="s">
        <v>24</v>
      </c>
      <c r="H120" s="4">
        <v>66</v>
      </c>
      <c r="I120" s="4">
        <f>(MAX(H120,H121,H122) - H120) / (MAX(H120,H121,H122) - MIN(H120,H121,H122))</f>
        <v>0.88986784140969166</v>
      </c>
      <c r="J120" s="4">
        <v>26</v>
      </c>
      <c r="K120" s="4">
        <f t="shared" ref="K120" si="1499">(MAX(J120,J121,J122) - J120) / (IF(MAX(J120,J121,J122) - MIN(J120,J121,J122) &gt; 0, MAX(J120,J121,J122) - MIN(J120,J121,J122), 1))</f>
        <v>0</v>
      </c>
      <c r="L120" s="4">
        <v>1</v>
      </c>
      <c r="M120" s="4">
        <f t="shared" ref="M120" si="1500">(MAX(L120,L121,L122) - L120) / (IF(MAX(L120,L121,L122) - MIN(L120,L121,L122) &gt; 0, MAX(L120,L121,L122) - MIN(L120,L121,L122), 1))</f>
        <v>0</v>
      </c>
      <c r="N120" s="4">
        <v>20</v>
      </c>
      <c r="O120" s="4">
        <f t="shared" ref="O120" si="1501">(MAX(N120,N121,N122) - N120) / (IF(MAX(N120,N121,N122) - MIN(N120,N121,N122) &gt; 0, MAX(N120,N121,N122) - MIN(N120,N121,N122), 1))</f>
        <v>0</v>
      </c>
      <c r="P120" s="2">
        <f t="shared" si="942"/>
        <v>0</v>
      </c>
      <c r="Q120" s="4">
        <f t="shared" ref="Q120" si="1502">(P120 - MIN(P120,P121,P122)) / (IF(MAX(P120,P121,P122) - MIN(P120,P121,P122) &gt; 0, MAX(P120,P121,P122) - MIN(P120,P121,P122), 1))</f>
        <v>0</v>
      </c>
      <c r="R120" s="4">
        <v>120</v>
      </c>
      <c r="S120" s="4">
        <f t="shared" ref="S120" si="1503">(R120 - MIN(R120,R121,R122)) / (IF(MAX(R120,R121,R122) - MIN(R120,R121,R122) &gt; 0, MAX(R120,R121,R122) - MIN(R120,R121,R122), 1))</f>
        <v>0</v>
      </c>
      <c r="T120" s="4">
        <v>47</v>
      </c>
      <c r="U120" s="4">
        <f t="shared" ref="U120" si="1504">(T120 - MIN(T120,T121,T122)) / (IF(MAX(T120,T121,T122) - MIN(T120,T121,T122) &gt; 0, MAX(T120,T121,T122) - MIN(T120,T121,T122), 1))</f>
        <v>1</v>
      </c>
      <c r="V120" s="4">
        <v>80</v>
      </c>
      <c r="W120" s="4">
        <f t="shared" ref="W120" si="1505">(V120 - MIN(V120,V121,V122)) / (IF(MAX(V120,V121,V122) - MIN(V120,V121,V122) &gt; 0, MAX(V120,V121,V122) - MIN(V120,V121,V122), 1))</f>
        <v>0</v>
      </c>
      <c r="X120" s="2">
        <f t="shared" si="947"/>
        <v>0.33333333333333331</v>
      </c>
      <c r="Y120" s="4">
        <f t="shared" ref="Y120" si="1506">(X120 - MIN(X120,X121,X122)) / (IF(MAX(X120,X121,X122) - MIN(X120,X121,X122) &gt; 0, MAX(X120,X121,X122) - MIN(X120,X121,X122), 1))</f>
        <v>1</v>
      </c>
      <c r="Z120" s="4">
        <v>21.539362910000001</v>
      </c>
      <c r="AA120" s="4">
        <f t="shared" ref="AA120" si="1507">(MAX(Z120,Z121,Z122) - Z120) / (IF(MAX(Z120,Z121,Z122) - MIN(Z120,Z121,Z122) &gt; 0, MAX(Z120,Z121,Z122) - MIN(Z120,Z121,Z122), 1))</f>
        <v>0</v>
      </c>
      <c r="AB120" s="4">
        <v>13.70947552</v>
      </c>
      <c r="AC120" s="4">
        <f t="shared" ref="AC120" si="1508">(MAX(AB120,AB121,AB122) - AB120) / (IF(MAX(AB120,AB121,AB122) - MIN(AB120,AB121,AB122) &gt; 0, MAX(AB120,AB121,AB122) - MIN(AB120,AB121,AB122), 1))</f>
        <v>0</v>
      </c>
      <c r="AD120" s="4">
        <v>17.61989354</v>
      </c>
      <c r="AE120" s="4">
        <f t="shared" ref="AE120" si="1509">(MAX(AD120,AD121,AD122) - AD120) / (IF(MAX(AD120,AD121,AD122) - MIN(AD120,AD121,AD122) &gt; 0, MAX(AD120,AD121,AD122) - MIN(AD120,AD121,AD122), 1))</f>
        <v>0</v>
      </c>
      <c r="AF120" s="2">
        <f t="shared" si="968"/>
        <v>0</v>
      </c>
      <c r="AG120" s="4">
        <f t="shared" ref="AG120" si="1510">(AF120 - MIN(AF120,AF121,AF122)) / (IF(MAX(AF120,AF121,AF122) - MIN(AF120,AF121,AF122) &gt; 0, MAX(AF120,AF121,AF122) - MIN(AF120,AF121,AF122), 1))</f>
        <v>0</v>
      </c>
      <c r="AH120" s="4">
        <v>171648</v>
      </c>
      <c r="AI120" s="4">
        <f t="shared" ref="AI120" si="1511">IF(ISNUMBER(AH120), (AH120 - MIN(AH120,AH121,AH122)) / (IF(MAX(AH120,AH121,AH122) - MIN(AH120,AH121,AH122) &gt; 0, MAX(AH120,AH121,AH122) - MIN(AH120,AH121,AH122), 1)), 0)</f>
        <v>1</v>
      </c>
      <c r="AJ120" s="4">
        <v>57216</v>
      </c>
      <c r="AK120" s="4">
        <f t="shared" ref="AK120" si="1512">IF(ISNUMBER(AJ120), (AJ120 - MIN(AJ120,AJ121,AJ122)) / (IF(MAX(AJ120,AJ121,AJ122) - MIN(AJ120,AJ121,AJ122) &gt; 0, MAX(AJ120,AJ121,AJ122) - MIN(AJ120,AJ121,AJ122), 1)), 0)</f>
        <v>1</v>
      </c>
      <c r="AL120" s="2">
        <f t="shared" si="972"/>
        <v>0</v>
      </c>
      <c r="AM120" s="4">
        <f t="shared" ref="AM120" si="1513">(MAX(AL120,AL121,AL122) - AL120) / (IF(MAX(AL120,AL121,AL122) - MIN(AL120,AL121,AL122) &gt; 0, MAX(AL120,AL121,AL122) - MIN(AL120,AL121,AL122), 1))</f>
        <v>0</v>
      </c>
      <c r="AN120" s="2">
        <f t="shared" si="1339"/>
        <v>0.56770925110132153</v>
      </c>
      <c r="AO120" s="2">
        <f t="shared" ref="AO120" si="1514">IF(MIN(AN120:AN122) - AN120 = 0, 1, 0)</f>
        <v>0</v>
      </c>
    </row>
    <row r="121" spans="1:41" s="2" customFormat="1" x14ac:dyDescent="0.3">
      <c r="A121" s="2" t="s">
        <v>163</v>
      </c>
      <c r="B121" s="2" t="s">
        <v>20</v>
      </c>
      <c r="C121" s="2" t="s">
        <v>21</v>
      </c>
      <c r="D121" s="2" t="s">
        <v>159</v>
      </c>
      <c r="E121" s="2" t="s">
        <v>28</v>
      </c>
      <c r="F121" s="2" t="s">
        <v>23</v>
      </c>
      <c r="G121" s="2" t="s">
        <v>24</v>
      </c>
      <c r="H121" s="2">
        <v>41</v>
      </c>
      <c r="I121" s="2">
        <f>(MAX(H120,H121,H122) - H121) / (MAX(H120,H121,H122) - MIN(H120,H121,H122))</f>
        <v>1</v>
      </c>
      <c r="J121" s="2">
        <v>3</v>
      </c>
      <c r="K121" s="2">
        <f t="shared" ref="K121" si="1515">(MAX(J120,J121,J122) - J121) / (IF(MAX(J120,J121,J122) - MIN(J120,J121,J122) &gt; 0, MAX(J120,J121,J122) - MIN(J120,J121,J122), 1))</f>
        <v>1</v>
      </c>
      <c r="L121" s="2">
        <v>0</v>
      </c>
      <c r="M121" s="2">
        <f t="shared" ref="M121" si="1516">(MAX(L120,L121,L122) - L121) / (IF(MAX(L120,L121,L122) - MIN(L120,L121,L122) &gt; 0, MAX(L120,L121,L122) - MIN(L120,L121,L122), 1))</f>
        <v>1</v>
      </c>
      <c r="N121" s="2">
        <v>2</v>
      </c>
      <c r="O121" s="2">
        <f t="shared" ref="O121" si="1517">(MAX(N120,N121,N122) - N121) / (IF(MAX(N120,N121,N122) - MIN(N120,N121,N122) &gt; 0, MAX(N120,N121,N122) - MIN(N120,N121,N122), 1))</f>
        <v>1</v>
      </c>
      <c r="P121" s="2">
        <f t="shared" si="942"/>
        <v>1</v>
      </c>
      <c r="Q121" s="2">
        <f t="shared" ref="Q121" si="1518">(P121 - MIN(P120,P121,P122)) / (IF(MAX(P120,P121,P122) - MIN(P120,P121,P122) &gt; 0, MAX(P120,P121,P122) - MIN(P120,P121,P122), 1))</f>
        <v>1</v>
      </c>
      <c r="R121" s="2">
        <v>120</v>
      </c>
      <c r="S121" s="2">
        <f t="shared" ref="S121" si="1519">(R121 - MIN(R120,R121,R122)) / (IF(MAX(R120,R121,R122) - MIN(R120,R121,R122) &gt; 0, MAX(R120,R121,R122) - MIN(R120,R121,R122), 1))</f>
        <v>0</v>
      </c>
      <c r="T121" s="2">
        <v>0</v>
      </c>
      <c r="U121" s="2">
        <f t="shared" ref="U121" si="1520">(T121 - MIN(T120,T121,T122)) / (IF(MAX(T120,T121,T122) - MIN(T120,T121,T122) &gt; 0, MAX(T120,T121,T122) - MIN(T120,T121,T122), 1))</f>
        <v>0</v>
      </c>
      <c r="V121" s="2">
        <v>80</v>
      </c>
      <c r="W121" s="2">
        <f t="shared" ref="W121" si="1521">(V121 - MIN(V120,V121,V122)) / (IF(MAX(V120,V121,V122) - MIN(V120,V121,V122) &gt; 0, MAX(V120,V121,V122) - MIN(V120,V121,V122), 1))</f>
        <v>0</v>
      </c>
      <c r="X121" s="2">
        <f t="shared" si="947"/>
        <v>0</v>
      </c>
      <c r="Y121" s="2">
        <f t="shared" ref="Y121" si="1522">(X121 - MIN(X120,X121,X122)) / (IF(MAX(X120,X121,X122) - MIN(X120,X121,X122) &gt; 0, MAX(X120,X121,X122) - MIN(X120,X121,X122), 1))</f>
        <v>0</v>
      </c>
      <c r="Z121" s="2">
        <v>15.27451134</v>
      </c>
      <c r="AA121" s="2">
        <f t="shared" ref="AA121" si="1523">(MAX(Z120,Z121,Z122) - Z121) / (IF(MAX(Z120,Z121,Z122) - MIN(Z120,Z121,Z122) &gt; 0, MAX(Z120,Z121,Z122) - MIN(Z120,Z121,Z122), 1))</f>
        <v>1</v>
      </c>
      <c r="AB121" s="2">
        <v>5.2414827300000004</v>
      </c>
      <c r="AC121" s="2">
        <f t="shared" ref="AC121" si="1524">(MAX(AB120,AB121,AB122) - AB121) / (IF(MAX(AB120,AB121,AB122) - MIN(AB120,AB121,AB122) &gt; 0, MAX(AB120,AB121,AB122) - MIN(AB120,AB121,AB122), 1))</f>
        <v>1</v>
      </c>
      <c r="AD121" s="2">
        <v>10.599035260000001</v>
      </c>
      <c r="AE121" s="2">
        <f t="shared" ref="AE121" si="1525">(MAX(AD120,AD121,AD122) - AD121) / (IF(MAX(AD120,AD121,AD122) - MIN(AD120,AD121,AD122) &gt; 0, MAX(AD120,AD121,AD122) - MIN(AD120,AD121,AD122), 1))</f>
        <v>1</v>
      </c>
      <c r="AF121" s="2">
        <f t="shared" si="968"/>
        <v>1</v>
      </c>
      <c r="AG121" s="2">
        <f t="shared" ref="AG121" si="1526">(AF121 - MIN(AF120,AF121,AF122)) / (IF(MAX(AF120,AF121,AF122) - MIN(AF120,AF121,AF122) &gt; 0, MAX(AF120,AF121,AF122) - MIN(AF120,AF121,AF122), 1))</f>
        <v>1</v>
      </c>
      <c r="AH121" s="2">
        <v>9720</v>
      </c>
      <c r="AI121" s="2">
        <f t="shared" ref="AI121" si="1527">IF(ISNUMBER(AH121), (AH121 - MIN(AH120,AH121,AH122)) / (IF(MAX(AH120,AH121,AH122) - MIN(AH120,AH121,AH122) &gt; 0, MAX(AH120,AH121,AH122) - MIN(AH120,AH121,AH122), 1)), 0)</f>
        <v>0</v>
      </c>
      <c r="AJ121" s="2">
        <v>3240</v>
      </c>
      <c r="AK121" s="2">
        <f t="shared" ref="AK121" si="1528">IF(ISNUMBER(AJ121), (AJ121 - MIN(AJ120,AJ121,AJ122)) / (IF(MAX(AJ120,AJ121,AJ122) - MIN(AJ120,AJ121,AJ122) &gt; 0, MAX(AJ120,AJ121,AJ122) - MIN(AJ120,AJ121,AJ122), 1)), 0)</f>
        <v>0</v>
      </c>
      <c r="AL121" s="2">
        <f t="shared" si="972"/>
        <v>0</v>
      </c>
      <c r="AM121" s="2">
        <f t="shared" ref="AM121" si="1529">(MAX(AL120,AL121,AL122) - AL121) / (IF(MAX(AL120,AL121,AL122) - MIN(AL120,AL121,AL122) &gt; 0, MAX(AL120,AL121,AL122) - MIN(AL120,AL121,AL122), 1))</f>
        <v>0</v>
      </c>
      <c r="AN121" s="2">
        <f t="shared" si="1339"/>
        <v>0.49</v>
      </c>
      <c r="AO121" s="2">
        <f t="shared" ref="AO121" si="1530">IF(MIN(AN120:AN122) - AN121 = 0, 1, 0)</f>
        <v>0</v>
      </c>
    </row>
    <row r="122" spans="1:41" s="3" customFormat="1" x14ac:dyDescent="0.3">
      <c r="A122" s="3" t="s">
        <v>161</v>
      </c>
      <c r="B122" s="3" t="s">
        <v>20</v>
      </c>
      <c r="C122" s="3" t="s">
        <v>21</v>
      </c>
      <c r="D122" s="3" t="s">
        <v>159</v>
      </c>
      <c r="E122" s="3" t="s">
        <v>31</v>
      </c>
      <c r="F122" s="3" t="s">
        <v>23</v>
      </c>
      <c r="G122" s="3" t="s">
        <v>24</v>
      </c>
      <c r="H122" s="3">
        <v>268</v>
      </c>
      <c r="I122" s="3">
        <f>(MAX(H120,H121,H122) - H122) / (MAX(H120,H121,H122) - MIN(H120,H121,H122))</f>
        <v>0</v>
      </c>
      <c r="J122" s="3">
        <v>20</v>
      </c>
      <c r="K122" s="3">
        <f t="shared" ref="K122" si="1531">(MAX(J120,J121,J122) - J122) / (IF(MAX(J120,J121,J122) - MIN(J120,J121,J122) &gt; 0, MAX(J120,J121,J122) - MIN(J120,J121,J122), 1))</f>
        <v>0.2608695652173913</v>
      </c>
      <c r="L122" s="3">
        <v>0</v>
      </c>
      <c r="M122" s="3">
        <f t="shared" ref="M122" si="1532">(MAX(L120,L121,L122) - L122) / (IF(MAX(L120,L121,L122) - MIN(L120,L121,L122) &gt; 0, MAX(L120,L121,L122) - MIN(L120,L121,L122), 1))</f>
        <v>1</v>
      </c>
      <c r="N122" s="3">
        <v>10</v>
      </c>
      <c r="O122" s="3">
        <f t="shared" ref="O122" si="1533">(MAX(N120,N121,N122) - N122) / (IF(MAX(N120,N121,N122) - MIN(N120,N121,N122) &gt; 0, MAX(N120,N121,N122) - MIN(N120,N121,N122), 1))</f>
        <v>0.55555555555555558</v>
      </c>
      <c r="P122" s="2">
        <f t="shared" si="942"/>
        <v>0.60547504025764898</v>
      </c>
      <c r="Q122" s="3">
        <f t="shared" ref="Q122" si="1534">(P122 - MIN(P120,P121,P122)) / (IF(MAX(P120,P121,P122) - MIN(P120,P121,P122) &gt; 0, MAX(P120,P121,P122) - MIN(P120,P121,P122), 1))</f>
        <v>0.60547504025764898</v>
      </c>
      <c r="R122" s="3">
        <v>120</v>
      </c>
      <c r="S122" s="3">
        <f t="shared" ref="S122" si="1535">(R122 - MIN(R120,R121,R122)) / (IF(MAX(R120,R121,R122) - MIN(R120,R121,R122) &gt; 0, MAX(R120,R121,R122) - MIN(R120,R121,R122), 1))</f>
        <v>0</v>
      </c>
      <c r="T122" s="3">
        <v>0</v>
      </c>
      <c r="U122" s="3">
        <f t="shared" ref="U122" si="1536">(T122 - MIN(T120,T121,T122)) / (IF(MAX(T120,T121,T122) - MIN(T120,T121,T122) &gt; 0, MAX(T120,T121,T122) - MIN(T120,T121,T122), 1))</f>
        <v>0</v>
      </c>
      <c r="V122" s="3">
        <v>109</v>
      </c>
      <c r="W122" s="3">
        <f t="shared" ref="W122" si="1537">(V122 - MIN(V120,V121,V122)) / (IF(MAX(V120,V121,V122) - MIN(V120,V121,V122) &gt; 0, MAX(V120,V121,V122) - MIN(V120,V121,V122), 1))</f>
        <v>1</v>
      </c>
      <c r="X122" s="2">
        <f t="shared" si="947"/>
        <v>0.33333333333333331</v>
      </c>
      <c r="Y122" s="3">
        <f t="shared" ref="Y122" si="1538">(X122 - MIN(X120,X121,X122)) / (IF(MAX(X120,X121,X122) - MIN(X120,X121,X122) &gt; 0, MAX(X120,X121,X122) - MIN(X120,X121,X122), 1))</f>
        <v>1</v>
      </c>
      <c r="Z122" s="3">
        <v>20.157383920000001</v>
      </c>
      <c r="AA122" s="3">
        <f t="shared" ref="AA122" si="1539">(MAX(Z120,Z121,Z122) - Z122) / (IF(MAX(Z120,Z121,Z122) - MIN(Z120,Z121,Z122) &gt; 0, MAX(Z120,Z121,Z122) - MIN(Z120,Z121,Z122), 1))</f>
        <v>0.22059245531335073</v>
      </c>
      <c r="AB122" s="3">
        <v>7.2873745000000003</v>
      </c>
      <c r="AC122" s="3">
        <f t="shared" ref="AC122" si="1540">(MAX(AB120,AB121,AB122) - AB122) / (IF(MAX(AB120,AB121,AB122) - MIN(AB120,AB121,AB122) &gt; 0, MAX(AB120,AB121,AB122) - MIN(AB120,AB121,AB122), 1))</f>
        <v>0.75839708172448728</v>
      </c>
      <c r="AD122" s="3">
        <v>14.447009230000001</v>
      </c>
      <c r="AE122" s="3">
        <f t="shared" ref="AE122" si="1541">(MAX(AD120,AD121,AD122) - AD122) / (IF(MAX(AD120,AD121,AD122) - MIN(AD120,AD121,AD122) &gt; 0, MAX(AD120,AD121,AD122) - MIN(AD120,AD121,AD122), 1))</f>
        <v>0.45192256893127308</v>
      </c>
      <c r="AF122" s="2">
        <f t="shared" si="968"/>
        <v>0.47697070198970365</v>
      </c>
      <c r="AG122" s="3">
        <f t="shared" ref="AG122" si="1542">(AF122 - MIN(AF120,AF121,AF122)) / (IF(MAX(AF120,AF121,AF122) - MIN(AF120,AF121,AF122) &gt; 0, MAX(AF120,AF121,AF122) - MIN(AF120,AF121,AF122), 1))</f>
        <v>0.47697070198970365</v>
      </c>
      <c r="AH122" s="3">
        <v>110088</v>
      </c>
      <c r="AI122" s="3">
        <f t="shared" ref="AI122" si="1543">IF(ISNUMBER(AH122), (AH122 - MIN(AH120,AH121,AH122)) / (IF(MAX(AH120,AH121,AH122) - MIN(AH120,AH121,AH122) &gt; 0, MAX(AH120,AH121,AH122) - MIN(AH120,AH121,AH122), 1)), 0)</f>
        <v>0.61983103601600709</v>
      </c>
      <c r="AJ122" s="3">
        <v>36696</v>
      </c>
      <c r="AK122" s="3">
        <f t="shared" ref="AK122" si="1544">IF(ISNUMBER(AJ122), (AJ122 - MIN(AJ120,AJ121,AJ122)) / (IF(MAX(AJ120,AJ121,AJ122) - MIN(AJ120,AJ121,AJ122) &gt; 0, MAX(AJ120,AJ121,AJ122) - MIN(AJ120,AJ121,AJ122), 1)), 0)</f>
        <v>0.61983103601600709</v>
      </c>
      <c r="AL122" s="2">
        <f t="shared" si="972"/>
        <v>0</v>
      </c>
      <c r="AM122" s="3">
        <f t="shared" ref="AM122" si="1545">(MAX(AL120,AL121,AL122) - AL122) / (IF(MAX(AL120,AL121,AL122) - MIN(AL120,AL121,AL122) &gt; 0, MAX(AL120,AL121,AL122) - MIN(AL120,AL121,AL122), 1))</f>
        <v>0</v>
      </c>
      <c r="AN122" s="2">
        <f t="shared" si="1339"/>
        <v>0.45591004908581501</v>
      </c>
      <c r="AO122" s="2">
        <f t="shared" ref="AO122" si="1546">IF(MIN(AN120:AN122) - AN122 = 0, 1, 0)</f>
        <v>1</v>
      </c>
    </row>
    <row r="123" spans="1:41" s="4" customFormat="1" x14ac:dyDescent="0.3">
      <c r="A123" s="4" t="s">
        <v>182</v>
      </c>
      <c r="B123" s="4" t="s">
        <v>20</v>
      </c>
      <c r="C123" s="4" t="s">
        <v>21</v>
      </c>
      <c r="D123" s="4" t="s">
        <v>180</v>
      </c>
      <c r="E123" s="4" t="s">
        <v>22</v>
      </c>
      <c r="F123" s="4" t="s">
        <v>23</v>
      </c>
      <c r="G123" s="4" t="s">
        <v>24</v>
      </c>
      <c r="H123" s="4">
        <v>614</v>
      </c>
      <c r="I123" s="4">
        <f>(MAX(H123,H124) - H123) / (MAX(H123,H124) - MIN(H123,H124))</f>
        <v>0</v>
      </c>
      <c r="J123" s="4">
        <v>19</v>
      </c>
      <c r="K123" s="4">
        <f t="shared" ref="K123" si="1547">(MAX(J123,J124,J125) - J123) / (IF(MAX(J123,J124,J125) - MIN(J123,J124,J125) &gt; 0, MAX(J123,J124,J125) - MIN(J123,J124,J125), 1))</f>
        <v>1</v>
      </c>
      <c r="L123" s="4">
        <v>3</v>
      </c>
      <c r="M123" s="4">
        <f t="shared" ref="M123" si="1548">(MAX(L123,L124,L125) - L123) / (IF(MAX(L123,L124,L125) - MIN(L123,L124,L125) &gt; 0, MAX(L123,L124,L125) - MIN(L123,L124,L125), 1))</f>
        <v>1</v>
      </c>
      <c r="N123" s="4">
        <v>13</v>
      </c>
      <c r="O123" s="4">
        <f t="shared" ref="O123" si="1549">(MAX(N123,N124,N125) - N123) / (IF(MAX(N123,N124,N125) - MIN(N123,N124,N125) &gt; 0, MAX(N123,N124,N125) - MIN(N123,N124,N125), 1))</f>
        <v>1</v>
      </c>
      <c r="P123" s="2">
        <f t="shared" si="942"/>
        <v>1</v>
      </c>
      <c r="Q123" s="4">
        <f t="shared" ref="Q123" si="1550">(P123 - MIN(P123,P124,P125)) / (IF(MAX(P123,P124,P125) - MIN(P123,P124,P125) &gt; 0, MAX(P123,P124,P125) - MIN(P123,P124,P125), 1))</f>
        <v>1</v>
      </c>
      <c r="R123" s="4">
        <v>60</v>
      </c>
      <c r="S123" s="4">
        <f t="shared" ref="S123" si="1551">(R123 - MIN(R123,R124,R125)) / (IF(MAX(R123,R124,R125) - MIN(R123,R124,R125) &gt; 0, MAX(R123,R124,R125) - MIN(R123,R124,R125), 1))</f>
        <v>1</v>
      </c>
      <c r="T123" s="4">
        <v>10</v>
      </c>
      <c r="U123" s="4">
        <f t="shared" ref="U123" si="1552">(T123 - MIN(T123,T124,T125)) / (IF(MAX(T123,T124,T125) - MIN(T123,T124,T125) &gt; 0, MAX(T123,T124,T125) - MIN(T123,T124,T125), 1))</f>
        <v>0</v>
      </c>
      <c r="V123" s="4">
        <v>28</v>
      </c>
      <c r="W123" s="4">
        <f t="shared" ref="W123" si="1553">(V123 - MIN(V123,V124,V125)) / (IF(MAX(V123,V124,V125) - MIN(V123,V124,V125) &gt; 0, MAX(V123,V124,V125) - MIN(V123,V124,V125), 1))</f>
        <v>1</v>
      </c>
      <c r="X123" s="2">
        <f t="shared" si="947"/>
        <v>0.66666666666666663</v>
      </c>
      <c r="Y123" s="4">
        <f t="shared" ref="Y123" si="1554">(X123 - MIN(X123,X124,X125)) / (IF(MAX(X123,X124,X125) - MIN(X123,X124,X125) &gt; 0, MAX(X123,X124,X125) - MIN(X123,X124,X125), 1))</f>
        <v>1</v>
      </c>
      <c r="Z123" s="4">
        <v>12.11166382</v>
      </c>
      <c r="AA123" s="4">
        <f t="shared" ref="AA123" si="1555">(MAX(Z123,Z124,Z125) - Z123) / (IF(MAX(Z123,Z124,Z125) - MIN(Z123,Z124,Z125) &gt; 0, MAX(Z123,Z124,Z125) - MIN(Z123,Z124,Z125), 1))</f>
        <v>0</v>
      </c>
      <c r="AB123" s="4">
        <v>12.11166382</v>
      </c>
      <c r="AC123" s="4">
        <f t="shared" ref="AC123" si="1556">(MAX(AB123,AB124,AB125) - AB123) / (IF(MAX(AB123,AB124,AB125) - MIN(AB123,AB124,AB125) &gt; 0, MAX(AB123,AB124,AB125) - MIN(AB123,AB124,AB125), 1))</f>
        <v>0</v>
      </c>
      <c r="AD123" s="4">
        <v>12.11166382</v>
      </c>
      <c r="AE123" s="4">
        <f t="shared" ref="AE123" si="1557">(MAX(AD123,AD124,AD125) - AD123) / (IF(MAX(AD123,AD124,AD125) - MIN(AD123,AD124,AD125) &gt; 0, MAX(AD123,AD124,AD125) - MIN(AD123,AD124,AD125), 1))</f>
        <v>0</v>
      </c>
      <c r="AF123" s="2">
        <f t="shared" si="968"/>
        <v>0</v>
      </c>
      <c r="AG123" s="4">
        <f t="shared" ref="AG123" si="1558">(AF123 - MIN(AF123,AF124,AF125)) / (IF(MAX(AF123,AF124,AF125) - MIN(AF123,AF124,AF125) &gt; 0, MAX(AF123,AF124,AF125) - MIN(AF123,AF124,AF125), 1))</f>
        <v>0</v>
      </c>
      <c r="AH123" s="4">
        <v>60444</v>
      </c>
      <c r="AI123" s="4">
        <f t="shared" ref="AI123" si="1559">IF(ISNUMBER(AH123), (AH123 - MIN(AH123,AH124,AH125)) / (IF(MAX(AH123,AH124,AH125) - MIN(AH123,AH124,AH125) &gt; 0, MAX(AH123,AH124,AH125) - MIN(AH123,AH124,AH125), 1)), 0)</f>
        <v>1</v>
      </c>
      <c r="AJ123" s="4">
        <v>20148</v>
      </c>
      <c r="AK123" s="4">
        <f t="shared" ref="AK123" si="1560">IF(ISNUMBER(AJ123), (AJ123 - MIN(AJ123,AJ124,AJ125)) / (IF(MAX(AJ123,AJ124,AJ125) - MIN(AJ123,AJ124,AJ125) &gt; 0, MAX(AJ123,AJ124,AJ125) - MIN(AJ123,AJ124,AJ125), 1)), 0)</f>
        <v>1</v>
      </c>
      <c r="AL123" s="2">
        <f t="shared" si="972"/>
        <v>0</v>
      </c>
      <c r="AM123" s="4">
        <f t="shared" ref="AM123" si="1561">(MAX(AL123,AL124,AL125) - AL123) / (IF(MAX(AL123,AL124,AL125) - MIN(AL123,AL124,AL125) &gt; 0, MAX(AL123,AL124,AL125) - MIN(AL123,AL124,AL125), 1))</f>
        <v>1</v>
      </c>
      <c r="AN123" s="2">
        <f t="shared" si="1339"/>
        <v>0.28000000000000003</v>
      </c>
      <c r="AO123" s="2">
        <f t="shared" ref="AO123" si="1562">IF(MIN(AN123:AN125) - AN123 = 0, 1, 0)</f>
        <v>1</v>
      </c>
    </row>
    <row r="124" spans="1:41" s="2" customFormat="1" x14ac:dyDescent="0.3">
      <c r="A124" s="2" t="s">
        <v>187</v>
      </c>
      <c r="B124" s="2" t="s">
        <v>20</v>
      </c>
      <c r="C124" s="2" t="s">
        <v>21</v>
      </c>
      <c r="D124" s="2" t="s">
        <v>180</v>
      </c>
      <c r="E124" s="2" t="s">
        <v>28</v>
      </c>
      <c r="F124" s="2" t="s">
        <v>23</v>
      </c>
      <c r="G124" s="2" t="s">
        <v>24</v>
      </c>
      <c r="H124" s="2">
        <v>176</v>
      </c>
      <c r="I124" s="2">
        <f>(MAX(H123,H124) - H124) / (MAX(H123,H124) - MIN(H123,H124))</f>
        <v>1</v>
      </c>
      <c r="J124" s="2">
        <v>26</v>
      </c>
      <c r="K124" s="2">
        <f t="shared" ref="K124" si="1563">(MAX(J123,J124,J125) - J124) / (IF(MAX(J123,J124,J125) - MIN(J123,J124,J125) &gt; 0, MAX(J123,J124,J125) - MIN(J123,J124,J125), 1))</f>
        <v>0</v>
      </c>
      <c r="L124" s="2">
        <v>7</v>
      </c>
      <c r="M124" s="2">
        <f t="shared" ref="M124" si="1564">(MAX(L123,L124,L125) - L124) / (IF(MAX(L123,L124,L125) - MIN(L123,L124,L125) &gt; 0, MAX(L123,L124,L125) - MIN(L123,L124,L125), 1))</f>
        <v>0</v>
      </c>
      <c r="N124" s="2">
        <v>22</v>
      </c>
      <c r="O124" s="2">
        <f t="shared" ref="O124" si="1565">(MAX(N123,N124,N125) - N124) / (IF(MAX(N123,N124,N125) - MIN(N123,N124,N125) &gt; 0, MAX(N123,N124,N125) - MIN(N123,N124,N125), 1))</f>
        <v>0</v>
      </c>
      <c r="P124" s="2">
        <f t="shared" si="942"/>
        <v>0</v>
      </c>
      <c r="Q124" s="2">
        <f t="shared" ref="Q124" si="1566">(P124 - MIN(P123,P124,P125)) / (IF(MAX(P123,P124,P125) - MIN(P123,P124,P125) &gt; 0, MAX(P123,P124,P125) - MIN(P123,P124,P125), 1))</f>
        <v>0</v>
      </c>
      <c r="R124" s="2">
        <v>59</v>
      </c>
      <c r="S124" s="2">
        <f t="shared" ref="S124" si="1567">(R124 - MIN(R123,R124,R125)) / (IF(MAX(R123,R124,R125) - MIN(R123,R124,R125) &gt; 0, MAX(R123,R124,R125) - MIN(R123,R124,R125), 1))</f>
        <v>0</v>
      </c>
      <c r="T124" s="2">
        <v>11</v>
      </c>
      <c r="U124" s="2">
        <f t="shared" ref="U124" si="1568">(T124 - MIN(T123,T124,T125)) / (IF(MAX(T123,T124,T125) - MIN(T123,T124,T125) &gt; 0, MAX(T123,T124,T125) - MIN(T123,T124,T125), 1))</f>
        <v>1</v>
      </c>
      <c r="V124" s="2">
        <v>26</v>
      </c>
      <c r="W124" s="2">
        <f t="shared" ref="W124" si="1569">(V124 - MIN(V123,V124,V125)) / (IF(MAX(V123,V124,V125) - MIN(V123,V124,V125) &gt; 0, MAX(V123,V124,V125) - MIN(V123,V124,V125), 1))</f>
        <v>0</v>
      </c>
      <c r="X124" s="2">
        <f t="shared" si="947"/>
        <v>0.33333333333333331</v>
      </c>
      <c r="Y124" s="2">
        <f t="shared" ref="Y124" si="1570">(X124 - MIN(X123,X124,X125)) / (IF(MAX(X123,X124,X125) - MIN(X123,X124,X125) &gt; 0, MAX(X123,X124,X125) - MIN(X123,X124,X125), 1))</f>
        <v>0.5</v>
      </c>
      <c r="Z124" s="2">
        <v>12.11166382</v>
      </c>
      <c r="AA124" s="2">
        <f t="shared" ref="AA124" si="1571">(MAX(Z123,Z124,Z125) - Z124) / (IF(MAX(Z123,Z124,Z125) - MIN(Z123,Z124,Z125) &gt; 0, MAX(Z123,Z124,Z125) - MIN(Z123,Z124,Z125), 1))</f>
        <v>0</v>
      </c>
      <c r="AB124" s="2">
        <v>12.11166382</v>
      </c>
      <c r="AC124" s="2">
        <f t="shared" ref="AC124" si="1572">(MAX(AB123,AB124,AB125) - AB124) / (IF(MAX(AB123,AB124,AB125) - MIN(AB123,AB124,AB125) &gt; 0, MAX(AB123,AB124,AB125) - MIN(AB123,AB124,AB125), 1))</f>
        <v>0</v>
      </c>
      <c r="AD124" s="2">
        <v>12.11166382</v>
      </c>
      <c r="AE124" s="2">
        <f t="shared" ref="AE124" si="1573">(MAX(AD123,AD124,AD125) - AD124) / (IF(MAX(AD123,AD124,AD125) - MIN(AD123,AD124,AD125) &gt; 0, MAX(AD123,AD124,AD125) - MIN(AD123,AD124,AD125), 1))</f>
        <v>0</v>
      </c>
      <c r="AF124" s="2">
        <f t="shared" si="968"/>
        <v>0</v>
      </c>
      <c r="AG124" s="2">
        <f t="shared" ref="AG124" si="1574">(AF124 - MIN(AF123,AF124,AF125)) / (IF(MAX(AF123,AF124,AF125) - MIN(AF123,AF124,AF125) &gt; 0, MAX(AF123,AF124,AF125) - MIN(AF123,AF124,AF125), 1))</f>
        <v>0</v>
      </c>
      <c r="AH124" s="2">
        <v>54648</v>
      </c>
      <c r="AI124" s="2">
        <f t="shared" ref="AI124" si="1575">IF(ISNUMBER(AH124), (AH124 - MIN(AH123,AH124,AH125)) / (IF(MAX(AH123,AH124,AH125) - MIN(AH123,AH124,AH125) &gt; 0, MAX(AH123,AH124,AH125) - MIN(AH123,AH124,AH125), 1)), 0)</f>
        <v>0</v>
      </c>
      <c r="AJ124" s="2">
        <v>18216</v>
      </c>
      <c r="AK124" s="2">
        <f t="shared" ref="AK124" si="1576">IF(ISNUMBER(AJ124), (AJ124 - MIN(AJ123,AJ124,AJ125)) / (IF(MAX(AJ123,AJ124,AJ125) - MIN(AJ123,AJ124,AJ125) &gt; 0, MAX(AJ123,AJ124,AJ125) - MIN(AJ123,AJ124,AJ125), 1)), 0)</f>
        <v>0</v>
      </c>
      <c r="AL124" s="2">
        <f t="shared" si="972"/>
        <v>0</v>
      </c>
      <c r="AM124" s="2">
        <f t="shared" ref="AM124" si="1577">(MAX(AL123,AL124,AL125) - AL124) / (IF(MAX(AL123,AL124,AL125) - MIN(AL123,AL124,AL125) &gt; 0, MAX(AL123,AL124,AL125) - MIN(AL123,AL124,AL125), 1))</f>
        <v>1</v>
      </c>
      <c r="AN124" s="2">
        <f t="shared" si="1339"/>
        <v>0.66500000000000004</v>
      </c>
      <c r="AO124" s="2">
        <f t="shared" ref="AO124" si="1578">IF(MIN(AN123:AN125) - AN124 = 0, 1, 0)</f>
        <v>0</v>
      </c>
    </row>
    <row r="125" spans="1:41" s="3" customFormat="1" x14ac:dyDescent="0.3">
      <c r="A125" s="3" t="s">
        <v>179</v>
      </c>
      <c r="B125" s="3" t="s">
        <v>6</v>
      </c>
      <c r="C125" s="3" t="s">
        <v>21</v>
      </c>
      <c r="D125" s="3" t="s">
        <v>180</v>
      </c>
      <c r="E125" s="3" t="s">
        <v>31</v>
      </c>
      <c r="F125" s="3" t="s">
        <v>23</v>
      </c>
      <c r="G125" s="3" t="s">
        <v>32</v>
      </c>
      <c r="H125" s="3" t="s">
        <v>24</v>
      </c>
      <c r="J125" s="3" t="s">
        <v>24</v>
      </c>
      <c r="K125" s="3" t="e">
        <f t="shared" ref="K125" si="1579">(MAX(J123,J124,J125) - J125) / (IF(MAX(J123,J124,J125) - MIN(J123,J124,J125) &gt; 0, MAX(J123,J124,J125) - MIN(J123,J124,J125), 1))</f>
        <v>#VALUE!</v>
      </c>
      <c r="L125" s="3" t="s">
        <v>24</v>
      </c>
      <c r="M125" s="3" t="e">
        <f t="shared" ref="M125" si="1580">(MAX(L123,L124,L125) - L125) / (IF(MAX(L123,L124,L125) - MIN(L123,L124,L125) &gt; 0, MAX(L123,L124,L125) - MIN(L123,L124,L125), 1))</f>
        <v>#VALUE!</v>
      </c>
      <c r="N125" s="3" t="s">
        <v>24</v>
      </c>
      <c r="O125" s="3" t="e">
        <f t="shared" ref="O125" si="1581">(MAX(N123,N124,N125) - N125) / (IF(MAX(N123,N124,N125) - MIN(N123,N124,N125) &gt; 0, MAX(N123,N124,N125) - MIN(N123,N124,N125), 1))</f>
        <v>#VALUE!</v>
      </c>
      <c r="P125" s="2">
        <f t="shared" si="942"/>
        <v>0</v>
      </c>
      <c r="Q125" s="3">
        <f t="shared" ref="Q125" si="1582">(P125 - MIN(P123,P124,P125)) / (IF(MAX(P123,P124,P125) - MIN(P123,P124,P125) &gt; 0, MAX(P123,P124,P125) - MIN(P123,P124,P125), 1))</f>
        <v>0</v>
      </c>
      <c r="R125" s="3" t="s">
        <v>24</v>
      </c>
      <c r="S125" s="3" t="e">
        <f t="shared" ref="S125" si="1583">(R125 - MIN(R123,R124,R125)) / (IF(MAX(R123,R124,R125) - MIN(R123,R124,R125) &gt; 0, MAX(R123,R124,R125) - MIN(R123,R124,R125), 1))</f>
        <v>#VALUE!</v>
      </c>
      <c r="T125" s="3" t="s">
        <v>24</v>
      </c>
      <c r="U125" s="3" t="e">
        <f t="shared" ref="U125" si="1584">(T125 - MIN(T123,T124,T125)) / (IF(MAX(T123,T124,T125) - MIN(T123,T124,T125) &gt; 0, MAX(T123,T124,T125) - MIN(T123,T124,T125), 1))</f>
        <v>#VALUE!</v>
      </c>
      <c r="V125" s="3" t="s">
        <v>24</v>
      </c>
      <c r="W125" s="3" t="e">
        <f t="shared" ref="W125" si="1585">(V125 - MIN(V123,V124,V125)) / (IF(MAX(V123,V124,V125) - MIN(V123,V124,V125) &gt; 0, MAX(V123,V124,V125) - MIN(V123,V124,V125), 1))</f>
        <v>#VALUE!</v>
      </c>
      <c r="X125" s="2">
        <f t="shared" si="947"/>
        <v>0</v>
      </c>
      <c r="Y125" s="3">
        <f t="shared" ref="Y125" si="1586">(X125 - MIN(X123,X124,X125)) / (IF(MAX(X123,X124,X125) - MIN(X123,X124,X125) &gt; 0, MAX(X123,X124,X125) - MIN(X123,X124,X125), 1))</f>
        <v>0</v>
      </c>
      <c r="Z125" s="3" t="s">
        <v>24</v>
      </c>
      <c r="AA125" s="3" t="e">
        <f t="shared" ref="AA125" si="1587">(MAX(Z123,Z124,Z125) - Z125) / (IF(MAX(Z123,Z124,Z125) - MIN(Z123,Z124,Z125) &gt; 0, MAX(Z123,Z124,Z125) - MIN(Z123,Z124,Z125), 1))</f>
        <v>#VALUE!</v>
      </c>
      <c r="AB125" s="3" t="s">
        <v>24</v>
      </c>
      <c r="AC125" s="3" t="e">
        <f t="shared" ref="AC125" si="1588">(MAX(AB123,AB124,AB125) - AB125) / (IF(MAX(AB123,AB124,AB125) - MIN(AB123,AB124,AB125) &gt; 0, MAX(AB123,AB124,AB125) - MIN(AB123,AB124,AB125), 1))</f>
        <v>#VALUE!</v>
      </c>
      <c r="AD125" s="3" t="s">
        <v>24</v>
      </c>
      <c r="AE125" s="3" t="e">
        <f t="shared" ref="AE125" si="1589">(MAX(AD123,AD124,AD125) - AD125) / (IF(MAX(AD123,AD124,AD125) - MIN(AD123,AD124,AD125) &gt; 0, MAX(AD123,AD124,AD125) - MIN(AD123,AD124,AD125), 1))</f>
        <v>#VALUE!</v>
      </c>
      <c r="AF125" s="2">
        <f t="shared" si="968"/>
        <v>0</v>
      </c>
      <c r="AG125" s="3">
        <f t="shared" ref="AG125" si="1590">(AF125 - MIN(AF123,AF124,AF125)) / (IF(MAX(AF123,AF124,AF125) - MIN(AF123,AF124,AF125) &gt; 0, MAX(AF123,AF124,AF125) - MIN(AF123,AF124,AF125), 1))</f>
        <v>0</v>
      </c>
      <c r="AH125" s="3" t="s">
        <v>24</v>
      </c>
      <c r="AI125" s="3">
        <f t="shared" ref="AI125" si="1591">IF(ISNUMBER(AH125), (AH125 - MIN(AH123,AH124,AH125)) / (IF(MAX(AH123,AH124,AH125) - MIN(AH123,AH124,AH125) &gt; 0, MAX(AH123,AH124,AH125) - MIN(AH123,AH124,AH125), 1)), 0)</f>
        <v>0</v>
      </c>
      <c r="AJ125" s="3" t="s">
        <v>24</v>
      </c>
      <c r="AK125" s="3">
        <f t="shared" ref="AK125" si="1592">IF(ISNUMBER(AJ125), (AJ125 - MIN(AJ123,AJ124,AJ125)) / (IF(MAX(AJ123,AJ124,AJ125) - MIN(AJ123,AJ124,AJ125) &gt; 0, MAX(AJ123,AJ124,AJ125) - MIN(AJ123,AJ124,AJ125), 1)), 0)</f>
        <v>0</v>
      </c>
      <c r="AL125" s="2">
        <f t="shared" si="972"/>
        <v>1</v>
      </c>
      <c r="AM125" s="3">
        <f t="shared" ref="AM125" si="1593">(MAX(AL123,AL124,AL125) - AL125) / (IF(MAX(AL123,AL124,AL125) - MIN(AL123,AL124,AL125) &gt; 0, MAX(AL123,AL124,AL125) - MIN(AL123,AL124,AL125), 1))</f>
        <v>0</v>
      </c>
      <c r="AN125" s="2">
        <f t="shared" si="1339"/>
        <v>0.98</v>
      </c>
      <c r="AO125" s="2">
        <f t="shared" ref="AO125" si="1594">IF(MIN(AN123:AN125) - AN125 = 0, 1, 0)</f>
        <v>0</v>
      </c>
    </row>
    <row r="126" spans="1:41" s="4" customFormat="1" ht="13.8" customHeight="1" x14ac:dyDescent="0.3">
      <c r="A126" s="4" t="s">
        <v>153</v>
      </c>
      <c r="B126" s="4" t="s">
        <v>20</v>
      </c>
      <c r="C126" s="4" t="s">
        <v>21</v>
      </c>
      <c r="D126" s="4" t="s">
        <v>154</v>
      </c>
      <c r="E126" s="4" t="s">
        <v>22</v>
      </c>
      <c r="F126" s="4" t="s">
        <v>23</v>
      </c>
      <c r="G126" s="4" t="s">
        <v>24</v>
      </c>
      <c r="H126" s="4">
        <v>945</v>
      </c>
      <c r="I126" s="4">
        <f>(MAX(H126,H127) - H126) / (MAX(H126,H127) - MIN(H126,H127))</f>
        <v>0</v>
      </c>
      <c r="J126" s="4">
        <v>27</v>
      </c>
      <c r="K126" s="4">
        <f t="shared" ref="K126" si="1595">(MAX(J126,J127,J128) - J126) / (IF(MAX(J126,J127,J128) - MIN(J126,J127,J128) &gt; 0, MAX(J126,J127,J128) - MIN(J126,J127,J128), 1))</f>
        <v>0</v>
      </c>
      <c r="L126" s="4">
        <v>3</v>
      </c>
      <c r="M126" s="4">
        <f t="shared" ref="M126" si="1596">(MAX(L126,L127,L128) - L126) / (IF(MAX(L126,L127,L128) - MIN(L126,L127,L128) &gt; 0, MAX(L126,L127,L128) - MIN(L126,L127,L128), 1))</f>
        <v>1</v>
      </c>
      <c r="N126" s="4">
        <v>20</v>
      </c>
      <c r="O126" s="4">
        <f t="shared" ref="O126" si="1597">(MAX(N126,N127,N128) - N126) / (IF(MAX(N126,N127,N128) - MIN(N126,N127,N128) &gt; 0, MAX(N126,N127,N128) - MIN(N126,N127,N128), 1))</f>
        <v>1</v>
      </c>
      <c r="P126" s="2">
        <f t="shared" si="942"/>
        <v>0.66666666666666663</v>
      </c>
      <c r="Q126" s="4">
        <f t="shared" ref="Q126" si="1598">(P126 - MIN(P126,P127,P128)) / (IF(MAX(P126,P127,P128) - MIN(P126,P127,P128) &gt; 0, MAX(P126,P127,P128) - MIN(P126,P127,P128), 1))</f>
        <v>1</v>
      </c>
      <c r="R126" s="4">
        <v>60</v>
      </c>
      <c r="S126" s="4">
        <f t="shared" ref="S126" si="1599">(R126 - MIN(R126,R127,R128)) / (IF(MAX(R126,R127,R128) - MIN(R126,R127,R128) &gt; 0, MAX(R126,R127,R128) - MIN(R126,R127,R128), 1))</f>
        <v>0</v>
      </c>
      <c r="T126" s="4">
        <v>9</v>
      </c>
      <c r="U126" s="4">
        <f t="shared" ref="U126" si="1600">(T126 - MIN(T126,T127,T128)) / (IF(MAX(T126,T127,T128) - MIN(T126,T127,T128) &gt; 0, MAX(T126,T127,T128) - MIN(T126,T127,T128), 1))</f>
        <v>0</v>
      </c>
      <c r="V126" s="4">
        <v>28</v>
      </c>
      <c r="W126" s="4">
        <f t="shared" ref="W126" si="1601">(V126 - MIN(V126,V127,V128)) / (IF(MAX(V126,V127,V128) - MIN(V126,V127,V128) &gt; 0, MAX(V126,V127,V128) - MIN(V126,V127,V128), 1))</f>
        <v>1</v>
      </c>
      <c r="X126" s="2">
        <f t="shared" si="947"/>
        <v>0.33333333333333331</v>
      </c>
      <c r="Y126" s="4">
        <f t="shared" ref="Y126" si="1602">(X126 - MIN(X126,X127,X128)) / (IF(MAX(X126,X127,X128) - MIN(X126,X127,X128) &gt; 0, MAX(X126,X127,X128) - MIN(X126,X127,X128), 1))</f>
        <v>1</v>
      </c>
      <c r="Z126" s="4">
        <v>22.02987671</v>
      </c>
      <c r="AA126" s="4">
        <f t="shared" ref="AA126" si="1603">(MAX(Z126,Z127,Z128) - Z126) / (IF(MAX(Z126,Z127,Z128) - MIN(Z126,Z127,Z128) &gt; 0, MAX(Z126,Z127,Z128) - MIN(Z126,Z127,Z128), 1))</f>
        <v>0</v>
      </c>
      <c r="AB126" s="4">
        <v>22.02987671</v>
      </c>
      <c r="AC126" s="4">
        <f t="shared" ref="AC126" si="1604">(MAX(AB126,AB127,AB128) - AB126) / (IF(MAX(AB126,AB127,AB128) - MIN(AB126,AB127,AB128) &gt; 0, MAX(AB126,AB127,AB128) - MIN(AB126,AB127,AB128), 1))</f>
        <v>0</v>
      </c>
      <c r="AD126" s="4">
        <v>22.02987671</v>
      </c>
      <c r="AE126" s="4">
        <f t="shared" ref="AE126" si="1605">(MAX(AD126,AD127,AD128) - AD126) / (IF(MAX(AD126,AD127,AD128) - MIN(AD126,AD127,AD128) &gt; 0, MAX(AD126,AD127,AD128) - MIN(AD126,AD127,AD128), 1))</f>
        <v>0</v>
      </c>
      <c r="AF126" s="2">
        <f t="shared" si="968"/>
        <v>0</v>
      </c>
      <c r="AG126" s="4">
        <f t="shared" ref="AG126" si="1606">(AF126 - MIN(AF126,AF127,AF128)) / (IF(MAX(AF126,AF127,AF128) - MIN(AF126,AF127,AF128) &gt; 0, MAX(AF126,AF127,AF128) - MIN(AF126,AF127,AF128), 1))</f>
        <v>0</v>
      </c>
      <c r="AH126" s="4">
        <v>60300</v>
      </c>
      <c r="AI126" s="4">
        <f t="shared" ref="AI126" si="1607">IF(ISNUMBER(AH126), (AH126 - MIN(AH126,AH127,AH128)) / (IF(MAX(AH126,AH127,AH128) - MIN(AH126,AH127,AH128) &gt; 0, MAX(AH126,AH127,AH128) - MIN(AH126,AH127,AH128), 1)), 0)</f>
        <v>1</v>
      </c>
      <c r="AJ126" s="4">
        <v>20100</v>
      </c>
      <c r="AK126" s="4">
        <f t="shared" ref="AK126" si="1608">IF(ISNUMBER(AJ126), (AJ126 - MIN(AJ126,AJ127,AJ128)) / (IF(MAX(AJ126,AJ127,AJ128) - MIN(AJ126,AJ127,AJ128) &gt; 0, MAX(AJ126,AJ127,AJ128) - MIN(AJ126,AJ127,AJ128), 1)), 0)</f>
        <v>1</v>
      </c>
      <c r="AL126" s="2">
        <f t="shared" si="972"/>
        <v>0</v>
      </c>
      <c r="AM126" s="4">
        <f t="shared" ref="AM126" si="1609">(MAX(AL126,AL127,AL128) - AL126) / (IF(MAX(AL126,AL127,AL128) - MIN(AL126,AL127,AL128) &gt; 0, MAX(AL126,AL127,AL128) - MIN(AL126,AL127,AL128), 1))</f>
        <v>1</v>
      </c>
      <c r="AN126" s="2">
        <f t="shared" si="1339"/>
        <v>0.28000000000000003</v>
      </c>
      <c r="AO126" s="2">
        <f t="shared" ref="AO126" si="1610">IF(MIN(AN126:AN128) - AN126 = 0, 1, 0)</f>
        <v>1</v>
      </c>
    </row>
    <row r="127" spans="1:41" s="2" customFormat="1" x14ac:dyDescent="0.3">
      <c r="A127" s="2" t="s">
        <v>156</v>
      </c>
      <c r="B127" s="2" t="s">
        <v>20</v>
      </c>
      <c r="C127" s="2" t="s">
        <v>21</v>
      </c>
      <c r="D127" s="2" t="s">
        <v>154</v>
      </c>
      <c r="E127" s="2" t="s">
        <v>28</v>
      </c>
      <c r="F127" s="2" t="s">
        <v>23</v>
      </c>
      <c r="G127" s="2" t="s">
        <v>24</v>
      </c>
      <c r="H127" s="2">
        <v>130</v>
      </c>
      <c r="I127" s="2">
        <f>(MAX(H126,H127) - H127) / (MAX(H126,H127) - MIN(H126,H127))</f>
        <v>1</v>
      </c>
      <c r="J127" s="2">
        <v>26</v>
      </c>
      <c r="K127" s="2">
        <f t="shared" ref="K127" si="1611">(MAX(J126,J127,J128) - J127) / (IF(MAX(J126,J127,J128) - MIN(J126,J127,J128) &gt; 0, MAX(J126,J127,J128) - MIN(J126,J127,J128), 1))</f>
        <v>1</v>
      </c>
      <c r="L127" s="2">
        <v>7</v>
      </c>
      <c r="M127" s="2">
        <f t="shared" ref="M127" si="1612">(MAX(L126,L127,L128) - L127) / (IF(MAX(L126,L127,L128) - MIN(L126,L127,L128) &gt; 0, MAX(L126,L127,L128) - MIN(L126,L127,L128), 1))</f>
        <v>0</v>
      </c>
      <c r="N127" s="2">
        <v>23</v>
      </c>
      <c r="O127" s="2">
        <f t="shared" ref="O127" si="1613">(MAX(N126,N127,N128) - N127) / (IF(MAX(N126,N127,N128) - MIN(N126,N127,N128) &gt; 0, MAX(N126,N127,N128) - MIN(N126,N127,N128), 1))</f>
        <v>0</v>
      </c>
      <c r="P127" s="2">
        <f t="shared" si="942"/>
        <v>0.33333333333333331</v>
      </c>
      <c r="Q127" s="2">
        <f t="shared" ref="Q127" si="1614">(P127 - MIN(P126,P127,P128)) / (IF(MAX(P126,P127,P128) - MIN(P126,P127,P128) &gt; 0, MAX(P126,P127,P128) - MIN(P126,P127,P128), 1))</f>
        <v>0.5</v>
      </c>
      <c r="R127" s="2">
        <v>60</v>
      </c>
      <c r="S127" s="2">
        <f t="shared" ref="S127" si="1615">(R127 - MIN(R126,R127,R128)) / (IF(MAX(R126,R127,R128) - MIN(R126,R127,R128) &gt; 0, MAX(R126,R127,R128) - MIN(R126,R127,R128), 1))</f>
        <v>0</v>
      </c>
      <c r="T127" s="2">
        <v>10</v>
      </c>
      <c r="U127" s="2">
        <f t="shared" ref="U127" si="1616">(T127 - MIN(T126,T127,T128)) / (IF(MAX(T126,T127,T128) - MIN(T126,T127,T128) &gt; 0, MAX(T126,T127,T128) - MIN(T126,T127,T128), 1))</f>
        <v>1</v>
      </c>
      <c r="V127" s="2">
        <v>27</v>
      </c>
      <c r="W127" s="2">
        <f t="shared" ref="W127" si="1617">(V127 - MIN(V126,V127,V128)) / (IF(MAX(V126,V127,V128) - MIN(V126,V127,V128) &gt; 0, MAX(V126,V127,V128) - MIN(V126,V127,V128), 1))</f>
        <v>0</v>
      </c>
      <c r="X127" s="2">
        <f t="shared" si="947"/>
        <v>0.33333333333333331</v>
      </c>
      <c r="Y127" s="2">
        <f t="shared" ref="Y127" si="1618">(X127 - MIN(X126,X127,X128)) / (IF(MAX(X126,X127,X128) - MIN(X126,X127,X128) &gt; 0, MAX(X126,X127,X128) - MIN(X126,X127,X128), 1))</f>
        <v>1</v>
      </c>
      <c r="Z127" s="2">
        <v>22.02987671</v>
      </c>
      <c r="AA127" s="2">
        <f t="shared" ref="AA127" si="1619">(MAX(Z126,Z127,Z128) - Z127) / (IF(MAX(Z126,Z127,Z128) - MIN(Z126,Z127,Z128) &gt; 0, MAX(Z126,Z127,Z128) - MIN(Z126,Z127,Z128), 1))</f>
        <v>0</v>
      </c>
      <c r="AB127" s="2">
        <v>22.02987671</v>
      </c>
      <c r="AC127" s="2">
        <f t="shared" ref="AC127" si="1620">(MAX(AB126,AB127,AB128) - AB127) / (IF(MAX(AB126,AB127,AB128) - MIN(AB126,AB127,AB128) &gt; 0, MAX(AB126,AB127,AB128) - MIN(AB126,AB127,AB128), 1))</f>
        <v>0</v>
      </c>
      <c r="AD127" s="2">
        <v>22.02987671</v>
      </c>
      <c r="AE127" s="2">
        <f t="shared" ref="AE127" si="1621">(MAX(AD126,AD127,AD128) - AD127) / (IF(MAX(AD126,AD127,AD128) - MIN(AD126,AD127,AD128) &gt; 0, MAX(AD126,AD127,AD128) - MIN(AD126,AD127,AD128), 1))</f>
        <v>0</v>
      </c>
      <c r="AF127" s="2">
        <f t="shared" si="968"/>
        <v>0</v>
      </c>
      <c r="AG127" s="2">
        <f t="shared" ref="AG127" si="1622">(AF127 - MIN(AF126,AF127,AF128)) / (IF(MAX(AF126,AF127,AF128) - MIN(AF126,AF127,AF128) &gt; 0, MAX(AF126,AF127,AF128) - MIN(AF126,AF127,AF128), 1))</f>
        <v>0</v>
      </c>
      <c r="AH127" s="2">
        <v>57348</v>
      </c>
      <c r="AI127" s="2">
        <f t="shared" ref="AI127" si="1623">IF(ISNUMBER(AH127), (AH127 - MIN(AH126,AH127,AH128)) / (IF(MAX(AH126,AH127,AH128) - MIN(AH126,AH127,AH128) &gt; 0, MAX(AH126,AH127,AH128) - MIN(AH126,AH127,AH128), 1)), 0)</f>
        <v>0</v>
      </c>
      <c r="AJ127" s="2">
        <v>19116</v>
      </c>
      <c r="AK127" s="2">
        <f t="shared" ref="AK127" si="1624">IF(ISNUMBER(AJ127), (AJ127 - MIN(AJ126,AJ127,AJ128)) / (IF(MAX(AJ126,AJ127,AJ128) - MIN(AJ126,AJ127,AJ128) &gt; 0, MAX(AJ126,AJ127,AJ128) - MIN(AJ126,AJ127,AJ128), 1)), 0)</f>
        <v>0</v>
      </c>
      <c r="AL127" s="2">
        <f t="shared" si="972"/>
        <v>0</v>
      </c>
      <c r="AM127" s="2">
        <f t="shared" ref="AM127" si="1625">(MAX(AL126,AL127,AL128) - AL127) / (IF(MAX(AL126,AL127,AL128) - MIN(AL126,AL127,AL128) &gt; 0, MAX(AL126,AL127,AL128) - MIN(AL126,AL127,AL128), 1))</f>
        <v>1</v>
      </c>
      <c r="AN127" s="2">
        <f t="shared" si="1339"/>
        <v>0.45500000000000002</v>
      </c>
      <c r="AO127" s="2">
        <f t="shared" ref="AO127" si="1626">IF(MIN(AN126:AN128) - AN127 = 0, 1, 0)</f>
        <v>0</v>
      </c>
    </row>
    <row r="128" spans="1:41" s="3" customFormat="1" x14ac:dyDescent="0.3">
      <c r="A128" s="3" t="s">
        <v>149</v>
      </c>
      <c r="B128" s="3" t="s">
        <v>6</v>
      </c>
      <c r="C128" s="3" t="s">
        <v>21</v>
      </c>
      <c r="D128" s="3" t="s">
        <v>154</v>
      </c>
      <c r="E128" s="3" t="s">
        <v>31</v>
      </c>
      <c r="F128" s="3" t="s">
        <v>23</v>
      </c>
      <c r="G128" s="3" t="s">
        <v>32</v>
      </c>
      <c r="H128" s="3" t="s">
        <v>24</v>
      </c>
      <c r="J128" s="3" t="s">
        <v>24</v>
      </c>
      <c r="K128" s="3" t="e">
        <f t="shared" ref="K128" si="1627">(MAX(J126,J127,J128) - J128) / (IF(MAX(J126,J127,J128) - MIN(J126,J127,J128) &gt; 0, MAX(J126,J127,J128) - MIN(J126,J127,J128), 1))</f>
        <v>#VALUE!</v>
      </c>
      <c r="L128" s="3" t="s">
        <v>24</v>
      </c>
      <c r="M128" s="3" t="e">
        <f t="shared" ref="M128" si="1628">(MAX(L126,L127,L128) - L128) / (IF(MAX(L126,L127,L128) - MIN(L126,L127,L128) &gt; 0, MAX(L126,L127,L128) - MIN(L126,L127,L128), 1))</f>
        <v>#VALUE!</v>
      </c>
      <c r="N128" s="3" t="s">
        <v>24</v>
      </c>
      <c r="O128" s="3" t="e">
        <f t="shared" ref="O128" si="1629">(MAX(N126,N127,N128) - N128) / (IF(MAX(N126,N127,N128) - MIN(N126,N127,N128) &gt; 0, MAX(N126,N127,N128) - MIN(N126,N127,N128), 1))</f>
        <v>#VALUE!</v>
      </c>
      <c r="P128" s="2">
        <f t="shared" si="942"/>
        <v>0</v>
      </c>
      <c r="Q128" s="3">
        <f t="shared" ref="Q128" si="1630">(P128 - MIN(P126,P127,P128)) / (IF(MAX(P126,P127,P128) - MIN(P126,P127,P128) &gt; 0, MAX(P126,P127,P128) - MIN(P126,P127,P128), 1))</f>
        <v>0</v>
      </c>
      <c r="R128" s="3" t="s">
        <v>24</v>
      </c>
      <c r="S128" s="3" t="e">
        <f t="shared" ref="S128" si="1631">(R128 - MIN(R126,R127,R128)) / (IF(MAX(R126,R127,R128) - MIN(R126,R127,R128) &gt; 0, MAX(R126,R127,R128) - MIN(R126,R127,R128), 1))</f>
        <v>#VALUE!</v>
      </c>
      <c r="T128" s="3" t="s">
        <v>24</v>
      </c>
      <c r="U128" s="3" t="e">
        <f t="shared" ref="U128" si="1632">(T128 - MIN(T126,T127,T128)) / (IF(MAX(T126,T127,T128) - MIN(T126,T127,T128) &gt; 0, MAX(T126,T127,T128) - MIN(T126,T127,T128), 1))</f>
        <v>#VALUE!</v>
      </c>
      <c r="V128" s="3" t="s">
        <v>24</v>
      </c>
      <c r="W128" s="3" t="e">
        <f t="shared" ref="W128" si="1633">(V128 - MIN(V126,V127,V128)) / (IF(MAX(V126,V127,V128) - MIN(V126,V127,V128) &gt; 0, MAX(V126,V127,V128) - MIN(V126,V127,V128), 1))</f>
        <v>#VALUE!</v>
      </c>
      <c r="X128" s="2">
        <f t="shared" si="947"/>
        <v>0</v>
      </c>
      <c r="Y128" s="3">
        <f t="shared" ref="Y128" si="1634">(X128 - MIN(X126,X127,X128)) / (IF(MAX(X126,X127,X128) - MIN(X126,X127,X128) &gt; 0, MAX(X126,X127,X128) - MIN(X126,X127,X128), 1))</f>
        <v>0</v>
      </c>
      <c r="Z128" s="3" t="s">
        <v>24</v>
      </c>
      <c r="AA128" s="3" t="e">
        <f t="shared" ref="AA128" si="1635">(MAX(Z126,Z127,Z128) - Z128) / (IF(MAX(Z126,Z127,Z128) - MIN(Z126,Z127,Z128) &gt; 0, MAX(Z126,Z127,Z128) - MIN(Z126,Z127,Z128), 1))</f>
        <v>#VALUE!</v>
      </c>
      <c r="AB128" s="3" t="s">
        <v>24</v>
      </c>
      <c r="AC128" s="3" t="e">
        <f t="shared" ref="AC128" si="1636">(MAX(AB126,AB127,AB128) - AB128) / (IF(MAX(AB126,AB127,AB128) - MIN(AB126,AB127,AB128) &gt; 0, MAX(AB126,AB127,AB128) - MIN(AB126,AB127,AB128), 1))</f>
        <v>#VALUE!</v>
      </c>
      <c r="AD128" s="3" t="s">
        <v>24</v>
      </c>
      <c r="AE128" s="3" t="e">
        <f t="shared" ref="AE128" si="1637">(MAX(AD126,AD127,AD128) - AD128) / (IF(MAX(AD126,AD127,AD128) - MIN(AD126,AD127,AD128) &gt; 0, MAX(AD126,AD127,AD128) - MIN(AD126,AD127,AD128), 1))</f>
        <v>#VALUE!</v>
      </c>
      <c r="AF128" s="2">
        <f t="shared" si="968"/>
        <v>0</v>
      </c>
      <c r="AG128" s="3">
        <f t="shared" ref="AG128" si="1638">(AF128 - MIN(AF126,AF127,AF128)) / (IF(MAX(AF126,AF127,AF128) - MIN(AF126,AF127,AF128) &gt; 0, MAX(AF126,AF127,AF128) - MIN(AF126,AF127,AF128), 1))</f>
        <v>0</v>
      </c>
      <c r="AH128" s="3" t="s">
        <v>24</v>
      </c>
      <c r="AI128" s="3">
        <f t="shared" ref="AI128" si="1639">IF(ISNUMBER(AH128), (AH128 - MIN(AH126,AH127,AH128)) / (IF(MAX(AH126,AH127,AH128) - MIN(AH126,AH127,AH128) &gt; 0, MAX(AH126,AH127,AH128) - MIN(AH126,AH127,AH128), 1)), 0)</f>
        <v>0</v>
      </c>
      <c r="AJ128" s="3" t="s">
        <v>24</v>
      </c>
      <c r="AK128" s="3">
        <f t="shared" ref="AK128" si="1640">IF(ISNUMBER(AJ128), (AJ128 - MIN(AJ126,AJ127,AJ128)) / (IF(MAX(AJ126,AJ127,AJ128) - MIN(AJ126,AJ127,AJ128) &gt; 0, MAX(AJ126,AJ127,AJ128) - MIN(AJ126,AJ127,AJ128), 1)), 0)</f>
        <v>0</v>
      </c>
      <c r="AL128" s="2">
        <f t="shared" si="972"/>
        <v>1</v>
      </c>
      <c r="AM128" s="3">
        <f t="shared" ref="AM128" si="1641">(MAX(AL126,AL127,AL128) - AL128) / (IF(MAX(AL126,AL127,AL128) - MIN(AL126,AL127,AL128) &gt; 0, MAX(AL126,AL127,AL128) - MIN(AL126,AL127,AL128), 1))</f>
        <v>0</v>
      </c>
      <c r="AN128" s="2">
        <f t="shared" si="1339"/>
        <v>0.98</v>
      </c>
      <c r="AO128" s="2">
        <f t="shared" ref="AO128" si="1642">IF(MIN(AN126:AN128) - AN128 = 0, 1, 0)</f>
        <v>0</v>
      </c>
    </row>
    <row r="129" spans="1:41" s="4" customFormat="1" x14ac:dyDescent="0.3">
      <c r="A129" s="4" t="s">
        <v>146</v>
      </c>
      <c r="B129" s="4" t="s">
        <v>20</v>
      </c>
      <c r="C129" s="4" t="s">
        <v>21</v>
      </c>
      <c r="D129" s="4" t="s">
        <v>147</v>
      </c>
      <c r="E129" s="4" t="s">
        <v>22</v>
      </c>
      <c r="F129" s="4" t="s">
        <v>23</v>
      </c>
      <c r="G129" s="4" t="s">
        <v>24</v>
      </c>
      <c r="H129" s="4">
        <v>120</v>
      </c>
      <c r="I129" s="4">
        <f>(MAX(H129,H130) - H129) / (MAX(H129,H130) - MIN(H129,H130))</f>
        <v>0</v>
      </c>
      <c r="J129" s="4">
        <v>25</v>
      </c>
      <c r="K129" s="4">
        <f t="shared" ref="K129" si="1643">(MAX(J129,J130,J131) - J129) / (IF(MAX(J129,J130,J131) - MIN(J129,J130,J131) &gt; 0, MAX(J129,J130,J131) - MIN(J129,J130,J131), 1))</f>
        <v>0</v>
      </c>
      <c r="L129" s="4">
        <v>2</v>
      </c>
      <c r="M129" s="4">
        <f t="shared" ref="M129" si="1644">(MAX(L129,L130,L131) - L129) / (IF(MAX(L129,L130,L131) - MIN(L129,L130,L131) &gt; 0, MAX(L129,L130,L131) - MIN(L129,L130,L131), 1))</f>
        <v>1</v>
      </c>
      <c r="N129" s="4">
        <v>18</v>
      </c>
      <c r="O129" s="4">
        <f t="shared" ref="O129" si="1645">(MAX(N129,N130,N131) - N129) / (IF(MAX(N129,N130,N131) - MIN(N129,N130,N131) &gt; 0, MAX(N129,N130,N131) - MIN(N129,N130,N131), 1))</f>
        <v>1</v>
      </c>
      <c r="P129" s="2">
        <f t="shared" si="942"/>
        <v>0.66666666666666663</v>
      </c>
      <c r="Q129" s="4">
        <f t="shared" ref="Q129" si="1646">(P129 - MIN(P129,P130,P131)) / (IF(MAX(P129,P130,P131) - MIN(P129,P130,P131) &gt; 0, MAX(P129,P130,P131) - MIN(P129,P130,P131), 1))</f>
        <v>1</v>
      </c>
      <c r="R129" s="4">
        <v>60</v>
      </c>
      <c r="S129" s="4">
        <f t="shared" ref="S129" si="1647">(R129 - MIN(R129,R130,R131)) / (IF(MAX(R129,R130,R131) - MIN(R129,R130,R131) &gt; 0, MAX(R129,R130,R131) - MIN(R129,R130,R131), 1))</f>
        <v>0</v>
      </c>
      <c r="T129" s="4">
        <v>48</v>
      </c>
      <c r="U129" s="4">
        <f t="shared" ref="U129" si="1648">(T129 - MIN(T129,T130,T131)) / (IF(MAX(T129,T130,T131) - MIN(T129,T130,T131) &gt; 0, MAX(T129,T130,T131) - MIN(T129,T130,T131), 1))</f>
        <v>1</v>
      </c>
      <c r="V129" s="4">
        <v>58</v>
      </c>
      <c r="W129" s="4">
        <f t="shared" ref="W129" si="1649">(V129 - MIN(V129,V130,V131)) / (IF(MAX(V129,V130,V131) - MIN(V129,V130,V131) &gt; 0, MAX(V129,V130,V131) - MIN(V129,V130,V131), 1))</f>
        <v>1</v>
      </c>
      <c r="X129" s="2">
        <f t="shared" si="947"/>
        <v>0.66666666666666663</v>
      </c>
      <c r="Y129" s="4">
        <f t="shared" ref="Y129" si="1650">(X129 - MIN(X129,X130,X131)) / (IF(MAX(X129,X130,X131) - MIN(X129,X130,X131) &gt; 0, MAX(X129,X130,X131) - MIN(X129,X130,X131), 1))</f>
        <v>1</v>
      </c>
      <c r="Z129" s="4">
        <v>9.5367431600000003</v>
      </c>
      <c r="AA129" s="4">
        <f t="shared" ref="AA129" si="1651">(MAX(Z129,Z130,Z131) - Z129) / (IF(MAX(Z129,Z130,Z131) - MIN(Z129,Z130,Z131) &gt; 0, MAX(Z129,Z130,Z131) - MIN(Z129,Z130,Z131), 1))</f>
        <v>0</v>
      </c>
      <c r="AB129" s="4">
        <v>9.5367431600000003</v>
      </c>
      <c r="AC129" s="4">
        <f t="shared" ref="AC129" si="1652">(MAX(AB129,AB130,AB131) - AB129) / (IF(MAX(AB129,AB130,AB131) - MIN(AB129,AB130,AB131) &gt; 0, MAX(AB129,AB130,AB131) - MIN(AB129,AB130,AB131), 1))</f>
        <v>0</v>
      </c>
      <c r="AD129" s="4">
        <v>9.5367431600000003</v>
      </c>
      <c r="AE129" s="4">
        <f t="shared" ref="AE129" si="1653">(MAX(AD129,AD130,AD131) - AD129) / (IF(MAX(AD129,AD130,AD131) - MIN(AD129,AD130,AD131) &gt; 0, MAX(AD129,AD130,AD131) - MIN(AD129,AD130,AD131), 1))</f>
        <v>0</v>
      </c>
      <c r="AF129" s="2">
        <f t="shared" si="968"/>
        <v>0</v>
      </c>
      <c r="AG129" s="4">
        <f t="shared" ref="AG129" si="1654">(AF129 - MIN(AF129,AF130,AF131)) / (IF(MAX(AF129,AF130,AF131) - MIN(AF129,AF130,AF131) &gt; 0, MAX(AF129,AF130,AF131) - MIN(AF129,AF130,AF131), 1))</f>
        <v>0</v>
      </c>
      <c r="AH129" s="4">
        <v>126144</v>
      </c>
      <c r="AI129" s="4">
        <f t="shared" ref="AI129" si="1655">IF(ISNUMBER(AH129), (AH129 - MIN(AH129,AH130,AH131)) / (IF(MAX(AH129,AH130,AH131) - MIN(AH129,AH130,AH131) &gt; 0, MAX(AH129,AH130,AH131) - MIN(AH129,AH130,AH131), 1)), 0)</f>
        <v>1</v>
      </c>
      <c r="AJ129" s="4">
        <v>42048</v>
      </c>
      <c r="AK129" s="4">
        <f t="shared" ref="AK129" si="1656">IF(ISNUMBER(AJ129), (AJ129 - MIN(AJ129,AJ130,AJ131)) / (IF(MAX(AJ129,AJ130,AJ131) - MIN(AJ129,AJ130,AJ131) &gt; 0, MAX(AJ129,AJ130,AJ131) - MIN(AJ129,AJ130,AJ131), 1)), 0)</f>
        <v>1</v>
      </c>
      <c r="AL129" s="2">
        <f t="shared" si="972"/>
        <v>0</v>
      </c>
      <c r="AM129" s="4">
        <f t="shared" ref="AM129" si="1657">(MAX(AL129,AL130,AL131) - AL129) / (IF(MAX(AL129,AL130,AL131) - MIN(AL129,AL130,AL131) &gt; 0, MAX(AL129,AL130,AL131) - MIN(AL129,AL130,AL131), 1))</f>
        <v>1</v>
      </c>
      <c r="AN129" s="2">
        <f t="shared" si="1339"/>
        <v>0.28000000000000003</v>
      </c>
      <c r="AO129" s="2">
        <f t="shared" ref="AO129" si="1658">IF(MIN(AN129:AN131) - AN129 = 0, 1, 0)</f>
        <v>1</v>
      </c>
    </row>
    <row r="130" spans="1:41" s="2" customFormat="1" x14ac:dyDescent="0.3">
      <c r="A130" s="2" t="s">
        <v>151</v>
      </c>
      <c r="B130" s="2" t="s">
        <v>20</v>
      </c>
      <c r="C130" s="2" t="s">
        <v>21</v>
      </c>
      <c r="D130" s="2" t="s">
        <v>147</v>
      </c>
      <c r="E130" s="2" t="s">
        <v>28</v>
      </c>
      <c r="F130" s="2" t="s">
        <v>23</v>
      </c>
      <c r="G130" s="2" t="s">
        <v>24</v>
      </c>
      <c r="H130" s="2">
        <v>64</v>
      </c>
      <c r="I130" s="2">
        <f>(MAX(H129,H130) - H130) / (MAX(H129,H130) - MIN(H129,H130))</f>
        <v>1</v>
      </c>
      <c r="J130" s="2">
        <v>25</v>
      </c>
      <c r="K130" s="2">
        <f t="shared" ref="K130" si="1659">(MAX(J129,J130,J131) - J130) / (IF(MAX(J129,J130,J131) - MIN(J129,J130,J131) &gt; 0, MAX(J129,J130,J131) - MIN(J129,J130,J131), 1))</f>
        <v>0</v>
      </c>
      <c r="L130" s="2">
        <v>5</v>
      </c>
      <c r="M130" s="2">
        <f t="shared" ref="M130" si="1660">(MAX(L129,L130,L131) - L130) / (IF(MAX(L129,L130,L131) - MIN(L129,L130,L131) &gt; 0, MAX(L129,L130,L131) - MIN(L129,L130,L131), 1))</f>
        <v>0</v>
      </c>
      <c r="N130" s="2">
        <v>22</v>
      </c>
      <c r="O130" s="2">
        <f t="shared" ref="O130" si="1661">(MAX(N129,N130,N131) - N130) / (IF(MAX(N129,N130,N131) - MIN(N129,N130,N131) &gt; 0, MAX(N129,N130,N131) - MIN(N129,N130,N131), 1))</f>
        <v>0</v>
      </c>
      <c r="P130" s="2">
        <f t="shared" si="942"/>
        <v>0</v>
      </c>
      <c r="Q130" s="2">
        <f t="shared" ref="Q130" si="1662">(P130 - MIN(P129,P130,P131)) / (IF(MAX(P129,P130,P131) - MIN(P129,P130,P131) &gt; 0, MAX(P129,P130,P131) - MIN(P129,P130,P131), 1))</f>
        <v>0</v>
      </c>
      <c r="R130" s="2">
        <v>60</v>
      </c>
      <c r="S130" s="2">
        <f t="shared" ref="S130" si="1663">(R130 - MIN(R129,R130,R131)) / (IF(MAX(R129,R130,R131) - MIN(R129,R130,R131) &gt; 0, MAX(R129,R130,R131) - MIN(R129,R130,R131), 1))</f>
        <v>0</v>
      </c>
      <c r="T130" s="2">
        <v>23</v>
      </c>
      <c r="U130" s="2">
        <f t="shared" ref="U130" si="1664">(T130 - MIN(T129,T130,T131)) / (IF(MAX(T129,T130,T131) - MIN(T129,T130,T131) &gt; 0, MAX(T129,T130,T131) - MIN(T129,T130,T131), 1))</f>
        <v>0</v>
      </c>
      <c r="V130" s="2">
        <v>41</v>
      </c>
      <c r="W130" s="2">
        <f t="shared" ref="W130" si="1665">(V130 - MIN(V129,V130,V131)) / (IF(MAX(V129,V130,V131) - MIN(V129,V130,V131) &gt; 0, MAX(V129,V130,V131) - MIN(V129,V130,V131), 1))</f>
        <v>0</v>
      </c>
      <c r="X130" s="2">
        <f t="shared" si="947"/>
        <v>0</v>
      </c>
      <c r="Y130" s="2">
        <f t="shared" ref="Y130" si="1666">(X130 - MIN(X129,X130,X131)) / (IF(MAX(X129,X130,X131) - MIN(X129,X130,X131) &gt; 0, MAX(X129,X130,X131) - MIN(X129,X130,X131), 1))</f>
        <v>0</v>
      </c>
      <c r="Z130" s="2">
        <v>9.5367431600000003</v>
      </c>
      <c r="AA130" s="2">
        <f t="shared" ref="AA130" si="1667">(MAX(Z129,Z130,Z131) - Z130) / (IF(MAX(Z129,Z130,Z131) - MIN(Z129,Z130,Z131) &gt; 0, MAX(Z129,Z130,Z131) - MIN(Z129,Z130,Z131), 1))</f>
        <v>0</v>
      </c>
      <c r="AB130" s="2">
        <v>9.5367431600000003</v>
      </c>
      <c r="AC130" s="2">
        <f t="shared" ref="AC130" si="1668">(MAX(AB129,AB130,AB131) - AB130) / (IF(MAX(AB129,AB130,AB131) - MIN(AB129,AB130,AB131) &gt; 0, MAX(AB129,AB130,AB131) - MIN(AB129,AB130,AB131), 1))</f>
        <v>0</v>
      </c>
      <c r="AD130" s="2">
        <v>9.5367431600000003</v>
      </c>
      <c r="AE130" s="2">
        <f t="shared" ref="AE130" si="1669">(MAX(AD129,AD130,AD131) - AD130) / (IF(MAX(AD129,AD130,AD131) - MIN(AD129,AD130,AD131) &gt; 0, MAX(AD129,AD130,AD131) - MIN(AD129,AD130,AD131), 1))</f>
        <v>0</v>
      </c>
      <c r="AF130" s="2">
        <f t="shared" si="968"/>
        <v>0</v>
      </c>
      <c r="AG130" s="2">
        <f t="shared" ref="AG130" si="1670">(AF130 - MIN(AF129,AF130,AF131)) / (IF(MAX(AF129,AF130,AF131) - MIN(AF129,AF130,AF131) &gt; 0, MAX(AF129,AF130,AF131) - MIN(AF129,AF130,AF131), 1))</f>
        <v>0</v>
      </c>
      <c r="AH130" s="2">
        <v>87048</v>
      </c>
      <c r="AI130" s="2">
        <f t="shared" ref="AI130" si="1671">IF(ISNUMBER(AH130), (AH130 - MIN(AH129,AH130,AH131)) / (IF(MAX(AH129,AH130,AH131) - MIN(AH129,AH130,AH131) &gt; 0, MAX(AH129,AH130,AH131) - MIN(AH129,AH130,AH131), 1)), 0)</f>
        <v>0</v>
      </c>
      <c r="AJ130" s="2">
        <v>29016</v>
      </c>
      <c r="AK130" s="2">
        <f t="shared" ref="AK130" si="1672">IF(ISNUMBER(AJ130), (AJ130 - MIN(AJ129,AJ130,AJ131)) / (IF(MAX(AJ129,AJ130,AJ131) - MIN(AJ129,AJ130,AJ131) &gt; 0, MAX(AJ129,AJ130,AJ131) - MIN(AJ129,AJ130,AJ131), 1)), 0)</f>
        <v>0</v>
      </c>
      <c r="AL130" s="2">
        <f t="shared" si="972"/>
        <v>0</v>
      </c>
      <c r="AM130" s="2">
        <f t="shared" ref="AM130" si="1673">(MAX(AL129,AL130,AL131) - AL130) / (IF(MAX(AL129,AL130,AL131) - MIN(AL129,AL130,AL131) &gt; 0, MAX(AL129,AL130,AL131) - MIN(AL129,AL130,AL131), 1))</f>
        <v>1</v>
      </c>
      <c r="AN130" s="2">
        <f t="shared" si="1339"/>
        <v>0.77</v>
      </c>
      <c r="AO130" s="2">
        <f t="shared" ref="AO130" si="1674">IF(MIN(AN129:AN131) - AN130 = 0, 1, 0)</f>
        <v>0</v>
      </c>
    </row>
    <row r="131" spans="1:41" s="3" customFormat="1" x14ac:dyDescent="0.3">
      <c r="A131" s="3" t="s">
        <v>149</v>
      </c>
      <c r="B131" s="3" t="s">
        <v>6</v>
      </c>
      <c r="C131" s="3" t="s">
        <v>21</v>
      </c>
      <c r="D131" s="3" t="s">
        <v>147</v>
      </c>
      <c r="E131" s="3" t="s">
        <v>31</v>
      </c>
      <c r="F131" s="3" t="s">
        <v>23</v>
      </c>
      <c r="G131" s="3" t="s">
        <v>32</v>
      </c>
      <c r="H131" s="3" t="s">
        <v>24</v>
      </c>
      <c r="J131" s="3" t="s">
        <v>24</v>
      </c>
      <c r="K131" s="3" t="e">
        <f t="shared" ref="K131" si="1675">(MAX(J129,J130,J131) - J131) / (IF(MAX(J129,J130,J131) - MIN(J129,J130,J131) &gt; 0, MAX(J129,J130,J131) - MIN(J129,J130,J131), 1))</f>
        <v>#VALUE!</v>
      </c>
      <c r="L131" s="3" t="s">
        <v>24</v>
      </c>
      <c r="M131" s="3" t="e">
        <f t="shared" ref="M131" si="1676">(MAX(L129,L130,L131) - L131) / (IF(MAX(L129,L130,L131) - MIN(L129,L130,L131) &gt; 0, MAX(L129,L130,L131) - MIN(L129,L130,L131), 1))</f>
        <v>#VALUE!</v>
      </c>
      <c r="N131" s="3" t="s">
        <v>24</v>
      </c>
      <c r="O131" s="3" t="e">
        <f t="shared" ref="O131" si="1677">(MAX(N129,N130,N131) - N131) / (IF(MAX(N129,N130,N131) - MIN(N129,N130,N131) &gt; 0, MAX(N129,N130,N131) - MIN(N129,N130,N131), 1))</f>
        <v>#VALUE!</v>
      </c>
      <c r="P131" s="2">
        <f t="shared" si="942"/>
        <v>0</v>
      </c>
      <c r="Q131" s="3">
        <f t="shared" ref="Q131" si="1678">(P131 - MIN(P129,P130,P131)) / (IF(MAX(P129,P130,P131) - MIN(P129,P130,P131) &gt; 0, MAX(P129,P130,P131) - MIN(P129,P130,P131), 1))</f>
        <v>0</v>
      </c>
      <c r="R131" s="3" t="s">
        <v>24</v>
      </c>
      <c r="S131" s="3" t="e">
        <f t="shared" ref="S131" si="1679">(R131 - MIN(R129,R130,R131)) / (IF(MAX(R129,R130,R131) - MIN(R129,R130,R131) &gt; 0, MAX(R129,R130,R131) - MIN(R129,R130,R131), 1))</f>
        <v>#VALUE!</v>
      </c>
      <c r="T131" s="3" t="s">
        <v>24</v>
      </c>
      <c r="U131" s="3" t="e">
        <f t="shared" ref="U131" si="1680">(T131 - MIN(T129,T130,T131)) / (IF(MAX(T129,T130,T131) - MIN(T129,T130,T131) &gt; 0, MAX(T129,T130,T131) - MIN(T129,T130,T131), 1))</f>
        <v>#VALUE!</v>
      </c>
      <c r="V131" s="3" t="s">
        <v>24</v>
      </c>
      <c r="W131" s="3" t="e">
        <f t="shared" ref="W131" si="1681">(V131 - MIN(V129,V130,V131)) / (IF(MAX(V129,V130,V131) - MIN(V129,V130,V131) &gt; 0, MAX(V129,V130,V131) - MIN(V129,V130,V131), 1))</f>
        <v>#VALUE!</v>
      </c>
      <c r="X131" s="2">
        <f t="shared" si="947"/>
        <v>0</v>
      </c>
      <c r="Y131" s="3">
        <f t="shared" ref="Y131" si="1682">(X131 - MIN(X129,X130,X131)) / (IF(MAX(X129,X130,X131) - MIN(X129,X130,X131) &gt; 0, MAX(X129,X130,X131) - MIN(X129,X130,X131), 1))</f>
        <v>0</v>
      </c>
      <c r="Z131" s="3" t="s">
        <v>24</v>
      </c>
      <c r="AA131" s="3" t="e">
        <f t="shared" ref="AA131" si="1683">(MAX(Z129,Z130,Z131) - Z131) / (IF(MAX(Z129,Z130,Z131) - MIN(Z129,Z130,Z131) &gt; 0, MAX(Z129,Z130,Z131) - MIN(Z129,Z130,Z131), 1))</f>
        <v>#VALUE!</v>
      </c>
      <c r="AB131" s="3" t="s">
        <v>24</v>
      </c>
      <c r="AC131" s="3" t="e">
        <f t="shared" ref="AC131" si="1684">(MAX(AB129,AB130,AB131) - AB131) / (IF(MAX(AB129,AB130,AB131) - MIN(AB129,AB130,AB131) &gt; 0, MAX(AB129,AB130,AB131) - MIN(AB129,AB130,AB131), 1))</f>
        <v>#VALUE!</v>
      </c>
      <c r="AD131" s="3" t="s">
        <v>24</v>
      </c>
      <c r="AE131" s="3" t="e">
        <f t="shared" ref="AE131" si="1685">(MAX(AD129,AD130,AD131) - AD131) / (IF(MAX(AD129,AD130,AD131) - MIN(AD129,AD130,AD131) &gt; 0, MAX(AD129,AD130,AD131) - MIN(AD129,AD130,AD131), 1))</f>
        <v>#VALUE!</v>
      </c>
      <c r="AF131" s="2">
        <f t="shared" si="968"/>
        <v>0</v>
      </c>
      <c r="AG131" s="3">
        <f t="shared" ref="AG131" si="1686">(AF131 - MIN(AF129,AF130,AF131)) / (IF(MAX(AF129,AF130,AF131) - MIN(AF129,AF130,AF131) &gt; 0, MAX(AF129,AF130,AF131) - MIN(AF129,AF130,AF131), 1))</f>
        <v>0</v>
      </c>
      <c r="AH131" s="3" t="s">
        <v>24</v>
      </c>
      <c r="AI131" s="3">
        <f t="shared" ref="AI131" si="1687">IF(ISNUMBER(AH131), (AH131 - MIN(AH129,AH130,AH131)) / (IF(MAX(AH129,AH130,AH131) - MIN(AH129,AH130,AH131) &gt; 0, MAX(AH129,AH130,AH131) - MIN(AH129,AH130,AH131), 1)), 0)</f>
        <v>0</v>
      </c>
      <c r="AJ131" s="3" t="s">
        <v>24</v>
      </c>
      <c r="AK131" s="3">
        <f t="shared" ref="AK131" si="1688">IF(ISNUMBER(AJ131), (AJ131 - MIN(AJ129,AJ130,AJ131)) / (IF(MAX(AJ129,AJ130,AJ131) - MIN(AJ129,AJ130,AJ131) &gt; 0, MAX(AJ129,AJ130,AJ131) - MIN(AJ129,AJ130,AJ131), 1)), 0)</f>
        <v>0</v>
      </c>
      <c r="AL131" s="2">
        <f t="shared" si="972"/>
        <v>1</v>
      </c>
      <c r="AM131" s="3">
        <f t="shared" ref="AM131" si="1689">(MAX(AL129,AL130,AL131) - AL131) / (IF(MAX(AL129,AL130,AL131) - MIN(AL129,AL130,AL131) &gt; 0, MAX(AL129,AL130,AL131) - MIN(AL129,AL130,AL131), 1))</f>
        <v>0</v>
      </c>
      <c r="AN131" s="2">
        <f t="shared" si="1339"/>
        <v>0.98</v>
      </c>
      <c r="AO131" s="2">
        <f t="shared" ref="AO131" si="1690">IF(MIN(AN129:AN131) - AN131 = 0, 1, 0)</f>
        <v>0</v>
      </c>
    </row>
    <row r="132" spans="1:41" s="4" customFormat="1" x14ac:dyDescent="0.3">
      <c r="A132" s="4" t="s">
        <v>168</v>
      </c>
      <c r="B132" s="4" t="s">
        <v>20</v>
      </c>
      <c r="C132" s="4" t="s">
        <v>21</v>
      </c>
      <c r="D132" s="4" t="s">
        <v>166</v>
      </c>
      <c r="E132" s="4" t="s">
        <v>22</v>
      </c>
      <c r="F132" s="4" t="s">
        <v>23</v>
      </c>
      <c r="G132" s="4" t="s">
        <v>24</v>
      </c>
      <c r="H132" s="4">
        <v>326</v>
      </c>
      <c r="I132" s="4">
        <f>(MAX(H132,H133) - H132) / (MAX(H132,H133) - MIN(H132,H133))</f>
        <v>0</v>
      </c>
      <c r="J132" s="4">
        <v>23</v>
      </c>
      <c r="K132" s="4">
        <f t="shared" ref="K132" si="1691">(MAX(J132,J133,J134) - J132) / (IF(MAX(J132,J133,J134) - MIN(J132,J133,J134) &gt; 0, MAX(J132,J133,J134) - MIN(J132,J133,J134), 1))</f>
        <v>1</v>
      </c>
      <c r="L132" s="4">
        <v>5</v>
      </c>
      <c r="M132" s="4">
        <f t="shared" ref="M132" si="1692">(MAX(L132,L133,L134) - L132) / (IF(MAX(L132,L133,L134) - MIN(L132,L133,L134) &gt; 0, MAX(L132,L133,L134) - MIN(L132,L133,L134), 1))</f>
        <v>1</v>
      </c>
      <c r="N132" s="4">
        <v>16</v>
      </c>
      <c r="O132" s="4">
        <f t="shared" ref="O132" si="1693">(MAX(N132,N133,N134) - N132) / (IF(MAX(N132,N133,N134) - MIN(N132,N133,N134) &gt; 0, MAX(N132,N133,N134) - MIN(N132,N133,N134), 1))</f>
        <v>1</v>
      </c>
      <c r="P132" s="2">
        <f t="shared" si="942"/>
        <v>1</v>
      </c>
      <c r="Q132" s="4">
        <f t="shared" ref="Q132" si="1694">(P132 - MIN(P132,P133,P134)) / (IF(MAX(P132,P133,P134) - MIN(P132,P133,P134) &gt; 0, MAX(P132,P133,P134) - MIN(P132,P133,P134), 1))</f>
        <v>1</v>
      </c>
      <c r="R132" s="4">
        <v>61</v>
      </c>
      <c r="S132" s="4">
        <f t="shared" ref="S132" si="1695">(R132 - MIN(R132,R133,R134)) / (IF(MAX(R132,R133,R134) - MIN(R132,R133,R134) &gt; 0, MAX(R132,R133,R134) - MIN(R132,R133,R134), 1))</f>
        <v>0</v>
      </c>
      <c r="T132" s="4">
        <v>41</v>
      </c>
      <c r="U132" s="4">
        <f t="shared" ref="U132" si="1696">(T132 - MIN(T132,T133,T134)) / (IF(MAX(T132,T133,T134) - MIN(T132,T133,T134) &gt; 0, MAX(T132,T133,T134) - MIN(T132,T133,T134), 1))</f>
        <v>1</v>
      </c>
      <c r="V132" s="4">
        <v>56</v>
      </c>
      <c r="W132" s="4">
        <f t="shared" ref="W132" si="1697">(V132 - MIN(V132,V133,V134)) / (IF(MAX(V132,V133,V134) - MIN(V132,V133,V134) &gt; 0, MAX(V132,V133,V134) - MIN(V132,V133,V134), 1))</f>
        <v>1</v>
      </c>
      <c r="X132" s="2">
        <f t="shared" si="947"/>
        <v>0.66666666666666663</v>
      </c>
      <c r="Y132" s="4">
        <f t="shared" ref="Y132" si="1698">(X132 - MIN(X132,X133,X134)) / (IF(MAX(X132,X133,X134) - MIN(X132,X133,X134) &gt; 0, MAX(X132,X133,X134) - MIN(X132,X133,X134), 1))</f>
        <v>1</v>
      </c>
      <c r="Z132" s="4">
        <v>18.40591431</v>
      </c>
      <c r="AA132" s="4">
        <f t="shared" ref="AA132" si="1699">(MAX(Z132,Z133,Z134) - Z132) / (IF(MAX(Z132,Z133,Z134) - MIN(Z132,Z133,Z134) &gt; 0, MAX(Z132,Z133,Z134) - MIN(Z132,Z133,Z134), 1))</f>
        <v>0</v>
      </c>
      <c r="AB132" s="4">
        <v>18.40591431</v>
      </c>
      <c r="AC132" s="4">
        <f t="shared" ref="AC132" si="1700">(MAX(AB132,AB133,AB134) - AB132) / (IF(MAX(AB132,AB133,AB134) - MIN(AB132,AB133,AB134) &gt; 0, MAX(AB132,AB133,AB134) - MIN(AB132,AB133,AB134), 1))</f>
        <v>0</v>
      </c>
      <c r="AD132" s="4">
        <v>18.40591431</v>
      </c>
      <c r="AE132" s="4">
        <f t="shared" ref="AE132" si="1701">(MAX(AD132,AD133,AD134) - AD132) / (IF(MAX(AD132,AD133,AD134) - MIN(AD132,AD133,AD134) &gt; 0, MAX(AD132,AD133,AD134) - MIN(AD132,AD133,AD134), 1))</f>
        <v>0</v>
      </c>
      <c r="AF132" s="2">
        <f t="shared" si="968"/>
        <v>0</v>
      </c>
      <c r="AG132" s="4">
        <f t="shared" ref="AG132" si="1702">(AF132 - MIN(AF132,AF133,AF134)) / (IF(MAX(AF132,AF133,AF134) - MIN(AF132,AF133,AF134) &gt; 0, MAX(AF132,AF133,AF134) - MIN(AF132,AF133,AF134), 1))</f>
        <v>0</v>
      </c>
      <c r="AH132" s="4">
        <v>120096</v>
      </c>
      <c r="AI132" s="4">
        <f t="shared" ref="AI132" si="1703">IF(ISNUMBER(AH132), (AH132 - MIN(AH132,AH133,AH134)) / (IF(MAX(AH132,AH133,AH134) - MIN(AH132,AH133,AH134) &gt; 0, MAX(AH132,AH133,AH134) - MIN(AH132,AH133,AH134), 1)), 0)</f>
        <v>1</v>
      </c>
      <c r="AJ132" s="4">
        <v>40032</v>
      </c>
      <c r="AK132" s="4">
        <f t="shared" ref="AK132" si="1704">IF(ISNUMBER(AJ132), (AJ132 - MIN(AJ132,AJ133,AJ134)) / (IF(MAX(AJ132,AJ133,AJ134) - MIN(AJ132,AJ133,AJ134) &gt; 0, MAX(AJ132,AJ133,AJ134) - MIN(AJ132,AJ133,AJ134), 1)), 0)</f>
        <v>1</v>
      </c>
      <c r="AL132" s="2">
        <f t="shared" si="972"/>
        <v>0</v>
      </c>
      <c r="AM132" s="4">
        <f t="shared" ref="AM132" si="1705">(MAX(AL132,AL133,AL134) - AL132) / (IF(MAX(AL132,AL133,AL134) - MIN(AL132,AL133,AL134) &gt; 0, MAX(AL132,AL133,AL134) - MIN(AL132,AL133,AL134), 1))</f>
        <v>1</v>
      </c>
      <c r="AN132" s="2">
        <f t="shared" si="1339"/>
        <v>0.28000000000000003</v>
      </c>
      <c r="AO132" s="2">
        <f t="shared" ref="AO132" si="1706">IF(MIN(AN132:AN134) - AN132 = 0, 1, 0)</f>
        <v>1</v>
      </c>
    </row>
    <row r="133" spans="1:41" s="2" customFormat="1" x14ac:dyDescent="0.3">
      <c r="A133" s="2" t="s">
        <v>170</v>
      </c>
      <c r="B133" s="2" t="s">
        <v>20</v>
      </c>
      <c r="C133" s="2" t="s">
        <v>21</v>
      </c>
      <c r="D133" s="2" t="s">
        <v>166</v>
      </c>
      <c r="E133" s="2" t="s">
        <v>28</v>
      </c>
      <c r="F133" s="2" t="s">
        <v>23</v>
      </c>
      <c r="G133" s="2" t="s">
        <v>24</v>
      </c>
      <c r="H133" s="2">
        <v>43</v>
      </c>
      <c r="I133" s="2">
        <f>(MAX(H132,H133) - H133) / (MAX(H132,H133) - MIN(H132,H133))</f>
        <v>1</v>
      </c>
      <c r="J133" s="2">
        <v>24</v>
      </c>
      <c r="K133" s="2">
        <f t="shared" ref="K133" si="1707">(MAX(J132,J133,J134) - J133) / (IF(MAX(J132,J133,J134) - MIN(J132,J133,J134) &gt; 0, MAX(J132,J133,J134) - MIN(J132,J133,J134), 1))</f>
        <v>0</v>
      </c>
      <c r="L133" s="2">
        <v>6</v>
      </c>
      <c r="M133" s="2">
        <f t="shared" ref="M133" si="1708">(MAX(L132,L133,L134) - L133) / (IF(MAX(L132,L133,L134) - MIN(L132,L133,L134) &gt; 0, MAX(L132,L133,L134) - MIN(L132,L133,L134), 1))</f>
        <v>0</v>
      </c>
      <c r="N133" s="2">
        <v>20</v>
      </c>
      <c r="O133" s="2">
        <f t="shared" ref="O133" si="1709">(MAX(N132,N133,N134) - N133) / (IF(MAX(N132,N133,N134) - MIN(N132,N133,N134) &gt; 0, MAX(N132,N133,N134) - MIN(N132,N133,N134), 1))</f>
        <v>0</v>
      </c>
      <c r="P133" s="2">
        <f t="shared" si="942"/>
        <v>0</v>
      </c>
      <c r="Q133" s="2">
        <f t="shared" ref="Q133" si="1710">(P133 - MIN(P132,P133,P134)) / (IF(MAX(P132,P133,P134) - MIN(P132,P133,P134) &gt; 0, MAX(P132,P133,P134) - MIN(P132,P133,P134), 1))</f>
        <v>0</v>
      </c>
      <c r="R133" s="2">
        <v>61</v>
      </c>
      <c r="S133" s="2">
        <f t="shared" ref="S133" si="1711">(R133 - MIN(R132,R133,R134)) / (IF(MAX(R132,R133,R134) - MIN(R132,R133,R134) &gt; 0, MAX(R132,R133,R134) - MIN(R132,R133,R134), 1))</f>
        <v>0</v>
      </c>
      <c r="T133" s="2">
        <v>26</v>
      </c>
      <c r="U133" s="2">
        <f t="shared" ref="U133" si="1712">(T133 - MIN(T132,T133,T134)) / (IF(MAX(T132,T133,T134) - MIN(T132,T133,T134) &gt; 0, MAX(T132,T133,T134) - MIN(T132,T133,T134), 1))</f>
        <v>0</v>
      </c>
      <c r="V133" s="2">
        <v>44</v>
      </c>
      <c r="W133" s="2">
        <f t="shared" ref="W133" si="1713">(V133 - MIN(V132,V133,V134)) / (IF(MAX(V132,V133,V134) - MIN(V132,V133,V134) &gt; 0, MAX(V132,V133,V134) - MIN(V132,V133,V134), 1))</f>
        <v>0</v>
      </c>
      <c r="X133" s="2">
        <f t="shared" si="947"/>
        <v>0</v>
      </c>
      <c r="Y133" s="2">
        <f t="shared" ref="Y133" si="1714">(X133 - MIN(X132,X133,X134)) / (IF(MAX(X132,X133,X134) - MIN(X132,X133,X134) &gt; 0, MAX(X132,X133,X134) - MIN(X132,X133,X134), 1))</f>
        <v>0</v>
      </c>
      <c r="Z133" s="2">
        <v>18.40591431</v>
      </c>
      <c r="AA133" s="2">
        <f t="shared" ref="AA133" si="1715">(MAX(Z132,Z133,Z134) - Z133) / (IF(MAX(Z132,Z133,Z134) - MIN(Z132,Z133,Z134) &gt; 0, MAX(Z132,Z133,Z134) - MIN(Z132,Z133,Z134), 1))</f>
        <v>0</v>
      </c>
      <c r="AB133" s="2">
        <v>18.40591431</v>
      </c>
      <c r="AC133" s="2">
        <f t="shared" ref="AC133" si="1716">(MAX(AB132,AB133,AB134) - AB133) / (IF(MAX(AB132,AB133,AB134) - MIN(AB132,AB133,AB134) &gt; 0, MAX(AB132,AB133,AB134) - MIN(AB132,AB133,AB134), 1))</f>
        <v>0</v>
      </c>
      <c r="AD133" s="2">
        <v>18.40591431</v>
      </c>
      <c r="AE133" s="2">
        <f t="shared" ref="AE133" si="1717">(MAX(AD132,AD133,AD134) - AD133) / (IF(MAX(AD132,AD133,AD134) - MIN(AD132,AD133,AD134) &gt; 0, MAX(AD132,AD133,AD134) - MIN(AD132,AD133,AD134), 1))</f>
        <v>0</v>
      </c>
      <c r="AF133" s="2">
        <f t="shared" si="968"/>
        <v>0</v>
      </c>
      <c r="AG133" s="2">
        <f t="shared" ref="AG133" si="1718">(AF133 - MIN(AF132,AF133,AF134)) / (IF(MAX(AF132,AF133,AF134) - MIN(AF132,AF133,AF134) &gt; 0, MAX(AF132,AF133,AF134) - MIN(AF132,AF133,AF134), 1))</f>
        <v>0</v>
      </c>
      <c r="AH133" s="2">
        <v>94320</v>
      </c>
      <c r="AI133" s="2">
        <f t="shared" ref="AI133" si="1719">IF(ISNUMBER(AH133), (AH133 - MIN(AH132,AH133,AH134)) / (IF(MAX(AH132,AH133,AH134) - MIN(AH132,AH133,AH134) &gt; 0, MAX(AH132,AH133,AH134) - MIN(AH132,AH133,AH134), 1)), 0)</f>
        <v>0</v>
      </c>
      <c r="AJ133" s="2">
        <v>31440</v>
      </c>
      <c r="AK133" s="2">
        <f t="shared" ref="AK133" si="1720">IF(ISNUMBER(AJ133), (AJ133 - MIN(AJ132,AJ133,AJ134)) / (IF(MAX(AJ132,AJ133,AJ134) - MIN(AJ132,AJ133,AJ134) &gt; 0, MAX(AJ132,AJ133,AJ134) - MIN(AJ132,AJ133,AJ134), 1)), 0)</f>
        <v>0</v>
      </c>
      <c r="AL133" s="2">
        <f t="shared" si="972"/>
        <v>0</v>
      </c>
      <c r="AM133" s="2">
        <f t="shared" ref="AM133" si="1721">(MAX(AL132,AL133,AL134) - AL133) / (IF(MAX(AL132,AL133,AL134) - MIN(AL132,AL133,AL134) &gt; 0, MAX(AL132,AL133,AL134) - MIN(AL132,AL133,AL134), 1))</f>
        <v>1</v>
      </c>
      <c r="AN133" s="2">
        <f t="shared" si="1339"/>
        <v>0.77</v>
      </c>
      <c r="AO133" s="2">
        <f t="shared" ref="AO133" si="1722">IF(MIN(AN132:AN134) - AN133 = 0, 1, 0)</f>
        <v>0</v>
      </c>
    </row>
    <row r="134" spans="1:41" s="3" customFormat="1" x14ac:dyDescent="0.3">
      <c r="A134" s="3" t="s">
        <v>165</v>
      </c>
      <c r="B134" s="3" t="s">
        <v>6</v>
      </c>
      <c r="C134" s="3" t="s">
        <v>21</v>
      </c>
      <c r="D134" s="3" t="s">
        <v>166</v>
      </c>
      <c r="E134" s="3" t="s">
        <v>31</v>
      </c>
      <c r="F134" s="3" t="s">
        <v>23</v>
      </c>
      <c r="G134" s="3" t="s">
        <v>32</v>
      </c>
      <c r="H134" s="3" t="s">
        <v>24</v>
      </c>
      <c r="J134" s="3" t="s">
        <v>24</v>
      </c>
      <c r="K134" s="3" t="e">
        <f t="shared" ref="K134" si="1723">(MAX(J132,J133,J134) - J134) / (IF(MAX(J132,J133,J134) - MIN(J132,J133,J134) &gt; 0, MAX(J132,J133,J134) - MIN(J132,J133,J134), 1))</f>
        <v>#VALUE!</v>
      </c>
      <c r="L134" s="3" t="s">
        <v>24</v>
      </c>
      <c r="M134" s="3" t="e">
        <f t="shared" ref="M134" si="1724">(MAX(L132,L133,L134) - L134) / (IF(MAX(L132,L133,L134) - MIN(L132,L133,L134) &gt; 0, MAX(L132,L133,L134) - MIN(L132,L133,L134), 1))</f>
        <v>#VALUE!</v>
      </c>
      <c r="N134" s="3" t="s">
        <v>24</v>
      </c>
      <c r="O134" s="3" t="e">
        <f t="shared" ref="O134" si="1725">(MAX(N132,N133,N134) - N134) / (IF(MAX(N132,N133,N134) - MIN(N132,N133,N134) &gt; 0, MAX(N132,N133,N134) - MIN(N132,N133,N134), 1))</f>
        <v>#VALUE!</v>
      </c>
      <c r="P134" s="2">
        <f t="shared" si="942"/>
        <v>0</v>
      </c>
      <c r="Q134" s="3">
        <f t="shared" ref="Q134" si="1726">(P134 - MIN(P132,P133,P134)) / (IF(MAX(P132,P133,P134) - MIN(P132,P133,P134) &gt; 0, MAX(P132,P133,P134) - MIN(P132,P133,P134), 1))</f>
        <v>0</v>
      </c>
      <c r="R134" s="3" t="s">
        <v>24</v>
      </c>
      <c r="S134" s="3" t="e">
        <f t="shared" ref="S134" si="1727">(R134 - MIN(R132,R133,R134)) / (IF(MAX(R132,R133,R134) - MIN(R132,R133,R134) &gt; 0, MAX(R132,R133,R134) - MIN(R132,R133,R134), 1))</f>
        <v>#VALUE!</v>
      </c>
      <c r="T134" s="3" t="s">
        <v>24</v>
      </c>
      <c r="U134" s="3" t="e">
        <f t="shared" ref="U134" si="1728">(T134 - MIN(T132,T133,T134)) / (IF(MAX(T132,T133,T134) - MIN(T132,T133,T134) &gt; 0, MAX(T132,T133,T134) - MIN(T132,T133,T134), 1))</f>
        <v>#VALUE!</v>
      </c>
      <c r="V134" s="3" t="s">
        <v>24</v>
      </c>
      <c r="W134" s="3" t="e">
        <f t="shared" ref="W134" si="1729">(V134 - MIN(V132,V133,V134)) / (IF(MAX(V132,V133,V134) - MIN(V132,V133,V134) &gt; 0, MAX(V132,V133,V134) - MIN(V132,V133,V134), 1))</f>
        <v>#VALUE!</v>
      </c>
      <c r="X134" s="2">
        <f t="shared" si="947"/>
        <v>0</v>
      </c>
      <c r="Y134" s="3">
        <f t="shared" ref="Y134" si="1730">(X134 - MIN(X132,X133,X134)) / (IF(MAX(X132,X133,X134) - MIN(X132,X133,X134) &gt; 0, MAX(X132,X133,X134) - MIN(X132,X133,X134), 1))</f>
        <v>0</v>
      </c>
      <c r="Z134" s="3" t="s">
        <v>24</v>
      </c>
      <c r="AA134" s="3" t="e">
        <f t="shared" ref="AA134" si="1731">(MAX(Z132,Z133,Z134) - Z134) / (IF(MAX(Z132,Z133,Z134) - MIN(Z132,Z133,Z134) &gt; 0, MAX(Z132,Z133,Z134) - MIN(Z132,Z133,Z134), 1))</f>
        <v>#VALUE!</v>
      </c>
      <c r="AB134" s="3" t="s">
        <v>24</v>
      </c>
      <c r="AC134" s="3" t="e">
        <f t="shared" ref="AC134" si="1732">(MAX(AB132,AB133,AB134) - AB134) / (IF(MAX(AB132,AB133,AB134) - MIN(AB132,AB133,AB134) &gt; 0, MAX(AB132,AB133,AB134) - MIN(AB132,AB133,AB134), 1))</f>
        <v>#VALUE!</v>
      </c>
      <c r="AD134" s="3" t="s">
        <v>24</v>
      </c>
      <c r="AE134" s="3" t="e">
        <f t="shared" ref="AE134" si="1733">(MAX(AD132,AD133,AD134) - AD134) / (IF(MAX(AD132,AD133,AD134) - MIN(AD132,AD133,AD134) &gt; 0, MAX(AD132,AD133,AD134) - MIN(AD132,AD133,AD134), 1))</f>
        <v>#VALUE!</v>
      </c>
      <c r="AF134" s="2">
        <f t="shared" si="968"/>
        <v>0</v>
      </c>
      <c r="AG134" s="3">
        <f t="shared" ref="AG134" si="1734">(AF134 - MIN(AF132,AF133,AF134)) / (IF(MAX(AF132,AF133,AF134) - MIN(AF132,AF133,AF134) &gt; 0, MAX(AF132,AF133,AF134) - MIN(AF132,AF133,AF134), 1))</f>
        <v>0</v>
      </c>
      <c r="AH134" s="3" t="s">
        <v>24</v>
      </c>
      <c r="AI134" s="3">
        <f t="shared" ref="AI134" si="1735">IF(ISNUMBER(AH134), (AH134 - MIN(AH132,AH133,AH134)) / (IF(MAX(AH132,AH133,AH134) - MIN(AH132,AH133,AH134) &gt; 0, MAX(AH132,AH133,AH134) - MIN(AH132,AH133,AH134), 1)), 0)</f>
        <v>0</v>
      </c>
      <c r="AJ134" s="3" t="s">
        <v>24</v>
      </c>
      <c r="AK134" s="3">
        <f t="shared" ref="AK134" si="1736">IF(ISNUMBER(AJ134), (AJ134 - MIN(AJ132,AJ133,AJ134)) / (IF(MAX(AJ132,AJ133,AJ134) - MIN(AJ132,AJ133,AJ134) &gt; 0, MAX(AJ132,AJ133,AJ134) - MIN(AJ132,AJ133,AJ134), 1)), 0)</f>
        <v>0</v>
      </c>
      <c r="AL134" s="2">
        <f t="shared" si="972"/>
        <v>1</v>
      </c>
      <c r="AM134" s="3">
        <f t="shared" ref="AM134" si="1737">(MAX(AL132,AL133,AL134) - AL134) / (IF(MAX(AL132,AL133,AL134) - MIN(AL132,AL133,AL134) &gt; 0, MAX(AL132,AL133,AL134) - MIN(AL132,AL133,AL134), 1))</f>
        <v>0</v>
      </c>
      <c r="AN134" s="2">
        <f t="shared" si="1339"/>
        <v>0.98</v>
      </c>
      <c r="AO134" s="2">
        <f t="shared" ref="AO134" si="1738">IF(MIN(AN132:AN134) - AN134 = 0, 1, 0)</f>
        <v>0</v>
      </c>
    </row>
    <row r="135" spans="1:41" s="4" customFormat="1" x14ac:dyDescent="0.3">
      <c r="A135" s="4" t="s">
        <v>115</v>
      </c>
      <c r="B135" s="4" t="s">
        <v>20</v>
      </c>
      <c r="C135" s="4" t="s">
        <v>21</v>
      </c>
      <c r="D135" s="4" t="s">
        <v>113</v>
      </c>
      <c r="E135" s="4" t="s">
        <v>22</v>
      </c>
      <c r="F135" s="4" t="s">
        <v>23</v>
      </c>
      <c r="G135" s="4" t="s">
        <v>24</v>
      </c>
      <c r="H135" s="4">
        <v>557</v>
      </c>
      <c r="I135" s="4">
        <f>(MAX(H135,H136) - H135) / (MAX(H135,H136) - MIN(H135,H136))</f>
        <v>0</v>
      </c>
      <c r="J135" s="4">
        <v>25</v>
      </c>
      <c r="K135" s="4">
        <f t="shared" ref="K135" si="1739">(MAX(J135,J136,J137) - J135) / (IF(MAX(J135,J136,J137) - MIN(J135,J136,J137) &gt; 0, MAX(J135,J136,J137) - MIN(J135,J136,J137), 1))</f>
        <v>0</v>
      </c>
      <c r="L135" s="4">
        <v>4</v>
      </c>
      <c r="M135" s="4">
        <f t="shared" ref="M135" si="1740">(MAX(L135,L136,L137) - L135) / (IF(MAX(L135,L136,L137) - MIN(L135,L136,L137) &gt; 0, MAX(L135,L136,L137) - MIN(L135,L136,L137), 1))</f>
        <v>1</v>
      </c>
      <c r="N135" s="4">
        <v>15</v>
      </c>
      <c r="O135" s="4">
        <f t="shared" ref="O135" si="1741">(MAX(N135,N136,N137) - N135) / (IF(MAX(N135,N136,N137) - MIN(N135,N136,N137) &gt; 0, MAX(N135,N136,N137) - MIN(N135,N136,N137), 1))</f>
        <v>1</v>
      </c>
      <c r="P135" s="2">
        <f t="shared" si="942"/>
        <v>0.66666666666666663</v>
      </c>
      <c r="Q135" s="4">
        <f t="shared" ref="Q135" si="1742">(P135 - MIN(P135,P136,P137)) / (IF(MAX(P135,P136,P137) - MIN(P135,P136,P137) &gt; 0, MAX(P135,P136,P137) - MIN(P135,P136,P137), 1))</f>
        <v>1</v>
      </c>
      <c r="R135" s="4">
        <v>119</v>
      </c>
      <c r="S135" s="4">
        <f t="shared" ref="S135" si="1743">(R135 - MIN(R135,R136,R137)) / (IF(MAX(R135,R136,R137) - MIN(R135,R136,R137) &gt; 0, MAX(R135,R136,R137) - MIN(R135,R136,R137), 1))</f>
        <v>0</v>
      </c>
      <c r="T135" s="4">
        <v>53</v>
      </c>
      <c r="U135" s="4">
        <f t="shared" ref="U135" si="1744">(T135 - MIN(T135,T136,T137)) / (IF(MAX(T135,T136,T137) - MIN(T135,T136,T137) &gt; 0, MAX(T135,T136,T137) - MIN(T135,T136,T137), 1))</f>
        <v>1</v>
      </c>
      <c r="V135" s="4">
        <v>66</v>
      </c>
      <c r="W135" s="4">
        <f t="shared" ref="W135" si="1745">(V135 - MIN(V135,V136,V137)) / (IF(MAX(V135,V136,V137) - MIN(V135,V136,V137) &gt; 0, MAX(V135,V136,V137) - MIN(V135,V136,V137), 1))</f>
        <v>1</v>
      </c>
      <c r="X135" s="2">
        <f t="shared" si="947"/>
        <v>0.66666666666666663</v>
      </c>
      <c r="Y135" s="4">
        <f t="shared" ref="Y135" si="1746">(X135 - MIN(X135,X136,X137)) / (IF(MAX(X135,X136,X137) - MIN(X135,X136,X137) &gt; 0, MAX(X135,X136,X137) - MIN(X135,X136,X137), 1))</f>
        <v>1</v>
      </c>
      <c r="Z135" s="4">
        <v>11.348724369999999</v>
      </c>
      <c r="AA135" s="4">
        <f t="shared" ref="AA135" si="1747">(MAX(Z135,Z136,Z137) - Z135) / (IF(MAX(Z135,Z136,Z137) - MIN(Z135,Z136,Z137) &gt; 0, MAX(Z135,Z136,Z137) - MIN(Z135,Z136,Z137), 1))</f>
        <v>0</v>
      </c>
      <c r="AB135" s="4">
        <v>11.348724369999999</v>
      </c>
      <c r="AC135" s="4">
        <f t="shared" ref="AC135" si="1748">(MAX(AB135,AB136,AB137) - AB135) / (IF(MAX(AB135,AB136,AB137) - MIN(AB135,AB136,AB137) &gt; 0, MAX(AB135,AB136,AB137) - MIN(AB135,AB136,AB137), 1))</f>
        <v>0</v>
      </c>
      <c r="AD135" s="4">
        <v>11.348724369999999</v>
      </c>
      <c r="AE135" s="4">
        <f t="shared" ref="AE135" si="1749">(MAX(AD135,AD136,AD137) - AD135) / (IF(MAX(AD135,AD136,AD137) - MIN(AD135,AD136,AD137) &gt; 0, MAX(AD135,AD136,AD137) - MIN(AD135,AD136,AD137), 1))</f>
        <v>0</v>
      </c>
      <c r="AF135" s="2">
        <f t="shared" si="968"/>
        <v>0</v>
      </c>
      <c r="AG135" s="4">
        <f t="shared" ref="AG135" si="1750">(AF135 - MIN(AF135,AF136,AF137)) / (IF(MAX(AF135,AF136,AF137) - MIN(AF135,AF136,AF137) &gt; 0, MAX(AF135,AF136,AF137) - MIN(AF135,AF136,AF137), 1))</f>
        <v>0</v>
      </c>
      <c r="AH135" s="4">
        <v>140472</v>
      </c>
      <c r="AI135" s="4">
        <f t="shared" ref="AI135" si="1751">IF(ISNUMBER(AH135), (AH135 - MIN(AH135,AH136,AH137)) / (IF(MAX(AH135,AH136,AH137) - MIN(AH135,AH136,AH137) &gt; 0, MAX(AH135,AH136,AH137) - MIN(AH135,AH136,AH137), 1)), 0)</f>
        <v>1</v>
      </c>
      <c r="AJ135" s="4">
        <v>46824</v>
      </c>
      <c r="AK135" s="4">
        <f t="shared" ref="AK135" si="1752">IF(ISNUMBER(AJ135), (AJ135 - MIN(AJ135,AJ136,AJ137)) / (IF(MAX(AJ135,AJ136,AJ137) - MIN(AJ135,AJ136,AJ137) &gt; 0, MAX(AJ135,AJ136,AJ137) - MIN(AJ135,AJ136,AJ137), 1)), 0)</f>
        <v>1</v>
      </c>
      <c r="AL135" s="2">
        <f t="shared" si="972"/>
        <v>0</v>
      </c>
      <c r="AM135" s="4">
        <f t="shared" ref="AM135" si="1753">(MAX(AL135,AL136,AL137) - AL135) / (IF(MAX(AL135,AL136,AL137) - MIN(AL135,AL136,AL137) &gt; 0, MAX(AL135,AL136,AL137) - MIN(AL135,AL136,AL137), 1))</f>
        <v>1</v>
      </c>
      <c r="AN135" s="2">
        <f t="shared" si="1339"/>
        <v>0.28000000000000003</v>
      </c>
      <c r="AO135" s="2">
        <f t="shared" ref="AO135" si="1754">IF(MIN(AN135:AN137) - AN135 = 0, 1, 0)</f>
        <v>1</v>
      </c>
    </row>
    <row r="136" spans="1:41" s="2" customFormat="1" x14ac:dyDescent="0.3">
      <c r="A136" s="2" t="s">
        <v>117</v>
      </c>
      <c r="B136" s="2" t="s">
        <v>20</v>
      </c>
      <c r="C136" s="2" t="s">
        <v>21</v>
      </c>
      <c r="D136" s="2" t="s">
        <v>113</v>
      </c>
      <c r="E136" s="2" t="s">
        <v>28</v>
      </c>
      <c r="F136" s="2" t="s">
        <v>23</v>
      </c>
      <c r="G136" s="2" t="s">
        <v>24</v>
      </c>
      <c r="H136" s="2">
        <v>66</v>
      </c>
      <c r="I136" s="2">
        <f>(MAX(H135,H136) - H136) / (MAX(H135,H136) - MIN(H135,H136))</f>
        <v>1</v>
      </c>
      <c r="J136" s="2">
        <v>25</v>
      </c>
      <c r="K136" s="2">
        <f t="shared" ref="K136" si="1755">(MAX(J135,J136,J137) - J136) / (IF(MAX(J135,J136,J137) - MIN(J135,J136,J137) &gt; 0, MAX(J135,J136,J137) - MIN(J135,J136,J137), 1))</f>
        <v>0</v>
      </c>
      <c r="L136" s="2">
        <v>6</v>
      </c>
      <c r="M136" s="2">
        <f t="shared" ref="M136" si="1756">(MAX(L135,L136,L137) - L136) / (IF(MAX(L135,L136,L137) - MIN(L135,L136,L137) &gt; 0, MAX(L135,L136,L137) - MIN(L135,L136,L137), 1))</f>
        <v>0</v>
      </c>
      <c r="N136" s="2">
        <v>21</v>
      </c>
      <c r="O136" s="2">
        <f t="shared" ref="O136" si="1757">(MAX(N135,N136,N137) - N136) / (IF(MAX(N135,N136,N137) - MIN(N135,N136,N137) &gt; 0, MAX(N135,N136,N137) - MIN(N135,N136,N137), 1))</f>
        <v>0</v>
      </c>
      <c r="P136" s="2">
        <f t="shared" si="942"/>
        <v>0</v>
      </c>
      <c r="Q136" s="2">
        <f t="shared" ref="Q136" si="1758">(P136 - MIN(P135,P136,P137)) / (IF(MAX(P135,P136,P137) - MIN(P135,P136,P137) &gt; 0, MAX(P135,P136,P137) - MIN(P135,P136,P137), 1))</f>
        <v>0</v>
      </c>
      <c r="R136" s="2">
        <v>119</v>
      </c>
      <c r="S136" s="2">
        <f t="shared" ref="S136" si="1759">(R136 - MIN(R135,R136,R137)) / (IF(MAX(R135,R136,R137) - MIN(R135,R136,R137) &gt; 0, MAX(R135,R136,R137) - MIN(R135,R136,R137), 1))</f>
        <v>0</v>
      </c>
      <c r="T136" s="2">
        <v>31</v>
      </c>
      <c r="U136" s="2">
        <f t="shared" ref="U136" si="1760">(T136 - MIN(T135,T136,T137)) / (IF(MAX(T135,T136,T137) - MIN(T135,T136,T137) &gt; 0, MAX(T135,T136,T137) - MIN(T135,T136,T137), 1))</f>
        <v>0</v>
      </c>
      <c r="V136" s="2">
        <v>52</v>
      </c>
      <c r="W136" s="2">
        <f t="shared" ref="W136" si="1761">(V136 - MIN(V135,V136,V137)) / (IF(MAX(V135,V136,V137) - MIN(V135,V136,V137) &gt; 0, MAX(V135,V136,V137) - MIN(V135,V136,V137), 1))</f>
        <v>0</v>
      </c>
      <c r="X136" s="2">
        <f t="shared" si="947"/>
        <v>0</v>
      </c>
      <c r="Y136" s="2">
        <f t="shared" ref="Y136" si="1762">(X136 - MIN(X135,X136,X137)) / (IF(MAX(X135,X136,X137) - MIN(X135,X136,X137) &gt; 0, MAX(X135,X136,X137) - MIN(X135,X136,X137), 1))</f>
        <v>0</v>
      </c>
      <c r="Z136" s="2">
        <v>11.348724369999999</v>
      </c>
      <c r="AA136" s="2">
        <f t="shared" ref="AA136" si="1763">(MAX(Z135,Z136,Z137) - Z136) / (IF(MAX(Z135,Z136,Z137) - MIN(Z135,Z136,Z137) &gt; 0, MAX(Z135,Z136,Z137) - MIN(Z135,Z136,Z137), 1))</f>
        <v>0</v>
      </c>
      <c r="AB136" s="2">
        <v>11.348724369999999</v>
      </c>
      <c r="AC136" s="2">
        <f t="shared" ref="AC136" si="1764">(MAX(AB135,AB136,AB137) - AB136) / (IF(MAX(AB135,AB136,AB137) - MIN(AB135,AB136,AB137) &gt; 0, MAX(AB135,AB136,AB137) - MIN(AB135,AB136,AB137), 1))</f>
        <v>0</v>
      </c>
      <c r="AD136" s="2">
        <v>11.348724369999999</v>
      </c>
      <c r="AE136" s="2">
        <f t="shared" ref="AE136" si="1765">(MAX(AD135,AD136,AD137) - AD136) / (IF(MAX(AD135,AD136,AD137) - MIN(AD135,AD136,AD137) &gt; 0, MAX(AD135,AD136,AD137) - MIN(AD135,AD136,AD137), 1))</f>
        <v>0</v>
      </c>
      <c r="AF136" s="2">
        <f t="shared" si="968"/>
        <v>0</v>
      </c>
      <c r="AG136" s="2">
        <f t="shared" ref="AG136" si="1766">(AF136 - MIN(AF135,AF136,AF137)) / (IF(MAX(AF135,AF136,AF137) - MIN(AF135,AF136,AF137) &gt; 0, MAX(AF135,AF136,AF137) - MIN(AF135,AF136,AF137), 1))</f>
        <v>0</v>
      </c>
      <c r="AH136" s="2">
        <v>111132</v>
      </c>
      <c r="AI136" s="2">
        <f t="shared" ref="AI136" si="1767">IF(ISNUMBER(AH136), (AH136 - MIN(AH135,AH136,AH137)) / (IF(MAX(AH135,AH136,AH137) - MIN(AH135,AH136,AH137) &gt; 0, MAX(AH135,AH136,AH137) - MIN(AH135,AH136,AH137), 1)), 0)</f>
        <v>0</v>
      </c>
      <c r="AJ136" s="2">
        <v>37044</v>
      </c>
      <c r="AK136" s="2">
        <f t="shared" ref="AK136" si="1768">IF(ISNUMBER(AJ136), (AJ136 - MIN(AJ135,AJ136,AJ137)) / (IF(MAX(AJ135,AJ136,AJ137) - MIN(AJ135,AJ136,AJ137) &gt; 0, MAX(AJ135,AJ136,AJ137) - MIN(AJ135,AJ136,AJ137), 1)), 0)</f>
        <v>0</v>
      </c>
      <c r="AL136" s="2">
        <f t="shared" si="972"/>
        <v>0</v>
      </c>
      <c r="AM136" s="2">
        <f t="shared" ref="AM136" si="1769">(MAX(AL135,AL136,AL137) - AL136) / (IF(MAX(AL135,AL136,AL137) - MIN(AL135,AL136,AL137) &gt; 0, MAX(AL135,AL136,AL137) - MIN(AL135,AL136,AL137), 1))</f>
        <v>1</v>
      </c>
      <c r="AN136" s="2">
        <f t="shared" si="1339"/>
        <v>0.77</v>
      </c>
      <c r="AO136" s="2">
        <f t="shared" ref="AO136" si="1770">IF(MIN(AN135:AN137) - AN136 = 0, 1, 0)</f>
        <v>0</v>
      </c>
    </row>
    <row r="137" spans="1:41" s="3" customFormat="1" x14ac:dyDescent="0.3">
      <c r="A137" s="3" t="s">
        <v>112</v>
      </c>
      <c r="B137" s="3" t="s">
        <v>6</v>
      </c>
      <c r="C137" s="3" t="s">
        <v>21</v>
      </c>
      <c r="D137" s="3" t="s">
        <v>113</v>
      </c>
      <c r="E137" s="3" t="s">
        <v>31</v>
      </c>
      <c r="F137" s="3" t="s">
        <v>23</v>
      </c>
      <c r="G137" s="3" t="s">
        <v>32</v>
      </c>
      <c r="H137" s="3" t="s">
        <v>24</v>
      </c>
      <c r="J137" s="3" t="s">
        <v>24</v>
      </c>
      <c r="K137" s="3" t="e">
        <f t="shared" ref="K137" si="1771">(MAX(J135,J136,J137) - J137) / (IF(MAX(J135,J136,J137) - MIN(J135,J136,J137) &gt; 0, MAX(J135,J136,J137) - MIN(J135,J136,J137), 1))</f>
        <v>#VALUE!</v>
      </c>
      <c r="L137" s="3" t="s">
        <v>24</v>
      </c>
      <c r="M137" s="3" t="e">
        <f t="shared" ref="M137" si="1772">(MAX(L135,L136,L137) - L137) / (IF(MAX(L135,L136,L137) - MIN(L135,L136,L137) &gt; 0, MAX(L135,L136,L137) - MIN(L135,L136,L137), 1))</f>
        <v>#VALUE!</v>
      </c>
      <c r="N137" s="3" t="s">
        <v>24</v>
      </c>
      <c r="O137" s="3" t="e">
        <f t="shared" ref="O137" si="1773">(MAX(N135,N136,N137) - N137) / (IF(MAX(N135,N136,N137) - MIN(N135,N136,N137) &gt; 0, MAX(N135,N136,N137) - MIN(N135,N136,N137), 1))</f>
        <v>#VALUE!</v>
      </c>
      <c r="P137" s="2">
        <f t="shared" si="942"/>
        <v>0</v>
      </c>
      <c r="Q137" s="3">
        <f t="shared" ref="Q137" si="1774">(P137 - MIN(P135,P136,P137)) / (IF(MAX(P135,P136,P137) - MIN(P135,P136,P137) &gt; 0, MAX(P135,P136,P137) - MIN(P135,P136,P137), 1))</f>
        <v>0</v>
      </c>
      <c r="R137" s="3" t="s">
        <v>24</v>
      </c>
      <c r="S137" s="3" t="e">
        <f t="shared" ref="S137" si="1775">(R137 - MIN(R135,R136,R137)) / (IF(MAX(R135,R136,R137) - MIN(R135,R136,R137) &gt; 0, MAX(R135,R136,R137) - MIN(R135,R136,R137), 1))</f>
        <v>#VALUE!</v>
      </c>
      <c r="T137" s="3" t="s">
        <v>24</v>
      </c>
      <c r="U137" s="3" t="e">
        <f t="shared" ref="U137" si="1776">(T137 - MIN(T135,T136,T137)) / (IF(MAX(T135,T136,T137) - MIN(T135,T136,T137) &gt; 0, MAX(T135,T136,T137) - MIN(T135,T136,T137), 1))</f>
        <v>#VALUE!</v>
      </c>
      <c r="V137" s="3" t="s">
        <v>24</v>
      </c>
      <c r="W137" s="3" t="e">
        <f t="shared" ref="W137" si="1777">(V137 - MIN(V135,V136,V137)) / (IF(MAX(V135,V136,V137) - MIN(V135,V136,V137) &gt; 0, MAX(V135,V136,V137) - MIN(V135,V136,V137), 1))</f>
        <v>#VALUE!</v>
      </c>
      <c r="X137" s="2">
        <f t="shared" si="947"/>
        <v>0</v>
      </c>
      <c r="Y137" s="3">
        <f t="shared" ref="Y137" si="1778">(X137 - MIN(X135,X136,X137)) / (IF(MAX(X135,X136,X137) - MIN(X135,X136,X137) &gt; 0, MAX(X135,X136,X137) - MIN(X135,X136,X137), 1))</f>
        <v>0</v>
      </c>
      <c r="Z137" s="3" t="s">
        <v>24</v>
      </c>
      <c r="AA137" s="3" t="e">
        <f t="shared" ref="AA137" si="1779">(MAX(Z135,Z136,Z137) - Z137) / (IF(MAX(Z135,Z136,Z137) - MIN(Z135,Z136,Z137) &gt; 0, MAX(Z135,Z136,Z137) - MIN(Z135,Z136,Z137), 1))</f>
        <v>#VALUE!</v>
      </c>
      <c r="AB137" s="3" t="s">
        <v>24</v>
      </c>
      <c r="AC137" s="3" t="e">
        <f t="shared" ref="AC137" si="1780">(MAX(AB135,AB136,AB137) - AB137) / (IF(MAX(AB135,AB136,AB137) - MIN(AB135,AB136,AB137) &gt; 0, MAX(AB135,AB136,AB137) - MIN(AB135,AB136,AB137), 1))</f>
        <v>#VALUE!</v>
      </c>
      <c r="AD137" s="3" t="s">
        <v>24</v>
      </c>
      <c r="AE137" s="3" t="e">
        <f t="shared" ref="AE137" si="1781">(MAX(AD135,AD136,AD137) - AD137) / (IF(MAX(AD135,AD136,AD137) - MIN(AD135,AD136,AD137) &gt; 0, MAX(AD135,AD136,AD137) - MIN(AD135,AD136,AD137), 1))</f>
        <v>#VALUE!</v>
      </c>
      <c r="AF137" s="2">
        <f t="shared" si="968"/>
        <v>0</v>
      </c>
      <c r="AG137" s="3">
        <f t="shared" ref="AG137" si="1782">(AF137 - MIN(AF135,AF136,AF137)) / (IF(MAX(AF135,AF136,AF137) - MIN(AF135,AF136,AF137) &gt; 0, MAX(AF135,AF136,AF137) - MIN(AF135,AF136,AF137), 1))</f>
        <v>0</v>
      </c>
      <c r="AH137" s="3" t="s">
        <v>24</v>
      </c>
      <c r="AI137" s="3">
        <f t="shared" ref="AI137" si="1783">IF(ISNUMBER(AH137), (AH137 - MIN(AH135,AH136,AH137)) / (IF(MAX(AH135,AH136,AH137) - MIN(AH135,AH136,AH137) &gt; 0, MAX(AH135,AH136,AH137) - MIN(AH135,AH136,AH137), 1)), 0)</f>
        <v>0</v>
      </c>
      <c r="AJ137" s="3" t="s">
        <v>24</v>
      </c>
      <c r="AK137" s="3">
        <f t="shared" ref="AK137" si="1784">IF(ISNUMBER(AJ137), (AJ137 - MIN(AJ135,AJ136,AJ137)) / (IF(MAX(AJ135,AJ136,AJ137) - MIN(AJ135,AJ136,AJ137) &gt; 0, MAX(AJ135,AJ136,AJ137) - MIN(AJ135,AJ136,AJ137), 1)), 0)</f>
        <v>0</v>
      </c>
      <c r="AL137" s="2">
        <f t="shared" si="972"/>
        <v>1</v>
      </c>
      <c r="AM137" s="3">
        <f t="shared" ref="AM137" si="1785">(MAX(AL135,AL136,AL137) - AL137) / (IF(MAX(AL135,AL136,AL137) - MIN(AL135,AL136,AL137) &gt; 0, MAX(AL135,AL136,AL137) - MIN(AL135,AL136,AL137), 1))</f>
        <v>0</v>
      </c>
      <c r="AN137" s="2">
        <f t="shared" si="1339"/>
        <v>0.98</v>
      </c>
      <c r="AO137" s="2">
        <f t="shared" ref="AO137" si="1786">IF(MIN(AN135:AN137) - AN137 = 0, 1, 0)</f>
        <v>0</v>
      </c>
    </row>
    <row r="138" spans="1:41" s="4" customFormat="1" x14ac:dyDescent="0.3">
      <c r="A138" s="4" t="s">
        <v>133</v>
      </c>
      <c r="B138" s="4" t="s">
        <v>20</v>
      </c>
      <c r="C138" s="4" t="s">
        <v>21</v>
      </c>
      <c r="D138" s="4" t="s">
        <v>134</v>
      </c>
      <c r="E138" s="4" t="s">
        <v>22</v>
      </c>
      <c r="F138" s="4" t="s">
        <v>23</v>
      </c>
      <c r="G138" s="4" t="s">
        <v>24</v>
      </c>
      <c r="H138" s="4">
        <v>1183</v>
      </c>
      <c r="I138" s="4">
        <f>(MAX(H138,H139) - H138) / (MAX(H138,H139) - MIN(H138,H139))</f>
        <v>0</v>
      </c>
      <c r="J138" s="4">
        <v>21</v>
      </c>
      <c r="K138" s="4">
        <f t="shared" ref="K138" si="1787">(MAX(J138,J139,J140) - J138) / (IF(MAX(J138,J139,J140) - MIN(J138,J139,J140) &gt; 0, MAX(J138,J139,J140) - MIN(J138,J139,J140), 1))</f>
        <v>1</v>
      </c>
      <c r="L138" s="4">
        <v>7</v>
      </c>
      <c r="M138" s="4">
        <f t="shared" ref="M138" si="1788">(MAX(L138,L139,L140) - L138) / (IF(MAX(L138,L139,L140) - MIN(L138,L139,L140) &gt; 0, MAX(L138,L139,L140) - MIN(L138,L139,L140), 1))</f>
        <v>1</v>
      </c>
      <c r="N138" s="4">
        <v>16</v>
      </c>
      <c r="O138" s="4">
        <f t="shared" ref="O138" si="1789">(MAX(N138,N139,N140) - N138) / (IF(MAX(N138,N139,N140) - MIN(N138,N139,N140) &gt; 0, MAX(N138,N139,N140) - MIN(N138,N139,N140), 1))</f>
        <v>1</v>
      </c>
      <c r="P138" s="2">
        <f t="shared" si="942"/>
        <v>1</v>
      </c>
      <c r="Q138" s="4">
        <f t="shared" ref="Q138" si="1790">(P138 - MIN(P138,P139,P140)) / (IF(MAX(P138,P139,P140) - MIN(P138,P139,P140) &gt; 0, MAX(P138,P139,P140) - MIN(P138,P139,P140), 1))</f>
        <v>1</v>
      </c>
      <c r="R138" s="4">
        <v>60</v>
      </c>
      <c r="S138" s="4">
        <f t="shared" ref="S138" si="1791">(R138 - MIN(R138,R139,R140)) / (IF(MAX(R138,R139,R140) - MIN(R138,R139,R140) &gt; 0, MAX(R138,R139,R140) - MIN(R138,R139,R140), 1))</f>
        <v>1</v>
      </c>
      <c r="T138" s="4">
        <v>12</v>
      </c>
      <c r="U138" s="4">
        <f t="shared" ref="U138" si="1792">(T138 - MIN(T138,T139,T140)) / (IF(MAX(T138,T139,T140) - MIN(T138,T139,T140) &gt; 0, MAX(T138,T139,T140) - MIN(T138,T139,T140), 1))</f>
        <v>0</v>
      </c>
      <c r="V138" s="4">
        <v>28</v>
      </c>
      <c r="W138" s="4">
        <f t="shared" ref="W138" si="1793">(V138 - MIN(V138,V139,V140)) / (IF(MAX(V138,V139,V140) - MIN(V138,V139,V140) &gt; 0, MAX(V138,V139,V140) - MIN(V138,V139,V140), 1))</f>
        <v>1</v>
      </c>
      <c r="X138" s="2">
        <f t="shared" si="947"/>
        <v>0.66666666666666663</v>
      </c>
      <c r="Y138" s="4">
        <f t="shared" ref="Y138" si="1794">(X138 - MIN(X138,X139,X140)) / (IF(MAX(X138,X139,X140) - MIN(X138,X139,X140) &gt; 0, MAX(X138,X139,X140) - MIN(X138,X139,X140), 1))</f>
        <v>1</v>
      </c>
      <c r="Z138" s="4">
        <v>10.10894775</v>
      </c>
      <c r="AA138" s="4">
        <f t="shared" ref="AA138" si="1795">(MAX(Z138,Z139,Z140) - Z138) / (IF(MAX(Z138,Z139,Z140) - MIN(Z138,Z139,Z140) &gt; 0, MAX(Z138,Z139,Z140) - MIN(Z138,Z139,Z140), 1))</f>
        <v>0</v>
      </c>
      <c r="AB138" s="4">
        <v>10.10894775</v>
      </c>
      <c r="AC138" s="4">
        <f t="shared" ref="AC138" si="1796">(MAX(AB138,AB139,AB140) - AB138) / (IF(MAX(AB138,AB139,AB140) - MIN(AB138,AB139,AB140) &gt; 0, MAX(AB138,AB139,AB140) - MIN(AB138,AB139,AB140), 1))</f>
        <v>0</v>
      </c>
      <c r="AD138" s="4">
        <v>10.10894775</v>
      </c>
      <c r="AE138" s="4">
        <f t="shared" ref="AE138" si="1797">(MAX(AD138,AD139,AD140) - AD138) / (IF(MAX(AD138,AD139,AD140) - MIN(AD138,AD139,AD140) &gt; 0, MAX(AD138,AD139,AD140) - MIN(AD138,AD139,AD140), 1))</f>
        <v>0</v>
      </c>
      <c r="AF138" s="2">
        <f t="shared" si="968"/>
        <v>0</v>
      </c>
      <c r="AG138" s="4">
        <f t="shared" ref="AG138" si="1798">(AF138 - MIN(AF138,AF139,AF140)) / (IF(MAX(AF138,AF139,AF140) - MIN(AF138,AF139,AF140) &gt; 0, MAX(AF138,AF139,AF140) - MIN(AF138,AF139,AF140), 1))</f>
        <v>0</v>
      </c>
      <c r="AH138" s="4">
        <v>59184</v>
      </c>
      <c r="AI138" s="4">
        <f t="shared" ref="AI138" si="1799">IF(ISNUMBER(AH138), (AH138 - MIN(AH138,AH139,AH140)) / (IF(MAX(AH138,AH139,AH140) - MIN(AH138,AH139,AH140) &gt; 0, MAX(AH138,AH139,AH140) - MIN(AH138,AH139,AH140), 1)), 0)</f>
        <v>1</v>
      </c>
      <c r="AJ138" s="4">
        <v>19728</v>
      </c>
      <c r="AK138" s="4">
        <f t="shared" ref="AK138" si="1800">IF(ISNUMBER(AJ138), (AJ138 - MIN(AJ138,AJ139,AJ140)) / (IF(MAX(AJ138,AJ139,AJ140) - MIN(AJ138,AJ139,AJ140) &gt; 0, MAX(AJ138,AJ139,AJ140) - MIN(AJ138,AJ139,AJ140), 1)), 0)</f>
        <v>1</v>
      </c>
      <c r="AL138" s="2">
        <f t="shared" si="972"/>
        <v>0</v>
      </c>
      <c r="AM138" s="4">
        <f t="shared" ref="AM138" si="1801">(MAX(AL138,AL139,AL140) - AL138) / (IF(MAX(AL138,AL139,AL140) - MIN(AL138,AL139,AL140) &gt; 0, MAX(AL138,AL139,AL140) - MIN(AL138,AL139,AL140), 1))</f>
        <v>1</v>
      </c>
      <c r="AN138" s="2">
        <f t="shared" si="1339"/>
        <v>0.28000000000000003</v>
      </c>
      <c r="AO138" s="2">
        <f t="shared" ref="AO138" si="1802">IF(MIN(AN138:AN140) - AN138 = 0, 1, 0)</f>
        <v>1</v>
      </c>
    </row>
    <row r="139" spans="1:41" s="2" customFormat="1" x14ac:dyDescent="0.3">
      <c r="A139" s="2" t="s">
        <v>138</v>
      </c>
      <c r="B139" s="2" t="s">
        <v>20</v>
      </c>
      <c r="C139" s="2" t="s">
        <v>21</v>
      </c>
      <c r="D139" s="2" t="s">
        <v>134</v>
      </c>
      <c r="E139" s="2" t="s">
        <v>28</v>
      </c>
      <c r="F139" s="2" t="s">
        <v>23</v>
      </c>
      <c r="G139" s="2" t="s">
        <v>24</v>
      </c>
      <c r="H139" s="2">
        <v>340</v>
      </c>
      <c r="I139" s="2">
        <f>(MAX(H138,H139) - H139) / (MAX(H138,H139) - MIN(H138,H139))</f>
        <v>1</v>
      </c>
      <c r="J139" s="2">
        <v>24</v>
      </c>
      <c r="K139" s="2">
        <f t="shared" ref="K139" si="1803">(MAX(J138,J139,J140) - J139) / (IF(MAX(J138,J139,J140) - MIN(J138,J139,J140) &gt; 0, MAX(J138,J139,J140) - MIN(J138,J139,J140), 1))</f>
        <v>0</v>
      </c>
      <c r="L139" s="2">
        <v>10</v>
      </c>
      <c r="M139" s="2">
        <f t="shared" ref="M139" si="1804">(MAX(L138,L139,L140) - L139) / (IF(MAX(L138,L139,L140) - MIN(L138,L139,L140) &gt; 0, MAX(L138,L139,L140) - MIN(L138,L139,L140), 1))</f>
        <v>0</v>
      </c>
      <c r="N139" s="2">
        <v>21</v>
      </c>
      <c r="O139" s="2">
        <f t="shared" ref="O139" si="1805">(MAX(N138,N139,N140) - N139) / (IF(MAX(N138,N139,N140) - MIN(N138,N139,N140) &gt; 0, MAX(N138,N139,N140) - MIN(N138,N139,N140), 1))</f>
        <v>0</v>
      </c>
      <c r="P139" s="2">
        <f t="shared" si="942"/>
        <v>0</v>
      </c>
      <c r="Q139" s="2">
        <f t="shared" ref="Q139" si="1806">(P139 - MIN(P138,P139,P140)) / (IF(MAX(P138,P139,P140) - MIN(P138,P139,P140) &gt; 0, MAX(P138,P139,P140) - MIN(P138,P139,P140), 1))</f>
        <v>0</v>
      </c>
      <c r="R139" s="2">
        <v>58</v>
      </c>
      <c r="S139" s="2">
        <f t="shared" ref="S139" si="1807">(R139 - MIN(R138,R139,R140)) / (IF(MAX(R138,R139,R140) - MIN(R138,R139,R140) &gt; 0, MAX(R138,R139,R140) - MIN(R138,R139,R140), 1))</f>
        <v>0</v>
      </c>
      <c r="T139" s="2">
        <v>14</v>
      </c>
      <c r="U139" s="2">
        <f t="shared" ref="U139" si="1808">(T139 - MIN(T138,T139,T140)) / (IF(MAX(T138,T139,T140) - MIN(T138,T139,T140) &gt; 0, MAX(T138,T139,T140) - MIN(T138,T139,T140), 1))</f>
        <v>1</v>
      </c>
      <c r="V139" s="2">
        <v>25</v>
      </c>
      <c r="W139" s="2">
        <f t="shared" ref="W139" si="1809">(V139 - MIN(V138,V139,V140)) / (IF(MAX(V138,V139,V140) - MIN(V138,V139,V140) &gt; 0, MAX(V138,V139,V140) - MIN(V138,V139,V140), 1))</f>
        <v>0</v>
      </c>
      <c r="X139" s="2">
        <f t="shared" si="947"/>
        <v>0.33333333333333331</v>
      </c>
      <c r="Y139" s="2">
        <f t="shared" ref="Y139" si="1810">(X139 - MIN(X138,X139,X140)) / (IF(MAX(X138,X139,X140) - MIN(X138,X139,X140) &gt; 0, MAX(X138,X139,X140) - MIN(X138,X139,X140), 1))</f>
        <v>0.5</v>
      </c>
      <c r="Z139" s="2">
        <v>10.10894775</v>
      </c>
      <c r="AA139" s="2">
        <f t="shared" ref="AA139" si="1811">(MAX(Z138,Z139,Z140) - Z139) / (IF(MAX(Z138,Z139,Z140) - MIN(Z138,Z139,Z140) &gt; 0, MAX(Z138,Z139,Z140) - MIN(Z138,Z139,Z140), 1))</f>
        <v>0</v>
      </c>
      <c r="AB139" s="2">
        <v>10.10894775</v>
      </c>
      <c r="AC139" s="2">
        <f t="shared" ref="AC139" si="1812">(MAX(AB138,AB139,AB140) - AB139) / (IF(MAX(AB138,AB139,AB140) - MIN(AB138,AB139,AB140) &gt; 0, MAX(AB138,AB139,AB140) - MIN(AB138,AB139,AB140), 1))</f>
        <v>0</v>
      </c>
      <c r="AD139" s="2">
        <v>10.10894775</v>
      </c>
      <c r="AE139" s="2">
        <f t="shared" ref="AE139" si="1813">(MAX(AD138,AD139,AD140) - AD139) / (IF(MAX(AD138,AD139,AD140) - MIN(AD138,AD139,AD140) &gt; 0, MAX(AD138,AD139,AD140) - MIN(AD138,AD139,AD140), 1))</f>
        <v>0</v>
      </c>
      <c r="AF139" s="2">
        <f t="shared" si="968"/>
        <v>0</v>
      </c>
      <c r="AG139" s="2">
        <f t="shared" ref="AG139" si="1814">(AF139 - MIN(AF138,AF139,AF140)) / (IF(MAX(AF138,AF139,AF140) - MIN(AF138,AF139,AF140) &gt; 0, MAX(AF138,AF139,AF140) - MIN(AF138,AF139,AF140), 1))</f>
        <v>0</v>
      </c>
      <c r="AH139" s="2">
        <v>52092</v>
      </c>
      <c r="AI139" s="2">
        <f t="shared" ref="AI139" si="1815">IF(ISNUMBER(AH139), (AH139 - MIN(AH138,AH139,AH140)) / (IF(MAX(AH138,AH139,AH140) - MIN(AH138,AH139,AH140) &gt; 0, MAX(AH138,AH139,AH140) - MIN(AH138,AH139,AH140), 1)), 0)</f>
        <v>0</v>
      </c>
      <c r="AJ139" s="2">
        <v>17364</v>
      </c>
      <c r="AK139" s="2">
        <f t="shared" ref="AK139" si="1816">IF(ISNUMBER(AJ139), (AJ139 - MIN(AJ138,AJ139,AJ140)) / (IF(MAX(AJ138,AJ139,AJ140) - MIN(AJ138,AJ139,AJ140) &gt; 0, MAX(AJ138,AJ139,AJ140) - MIN(AJ138,AJ139,AJ140), 1)), 0)</f>
        <v>0</v>
      </c>
      <c r="AL139" s="2">
        <f t="shared" si="972"/>
        <v>0</v>
      </c>
      <c r="AM139" s="2">
        <f t="shared" ref="AM139" si="1817">(MAX(AL138,AL139,AL140) - AL139) / (IF(MAX(AL138,AL139,AL140) - MIN(AL138,AL139,AL140) &gt; 0, MAX(AL138,AL139,AL140) - MIN(AL138,AL139,AL140), 1))</f>
        <v>1</v>
      </c>
      <c r="AN139" s="2">
        <f t="shared" si="1339"/>
        <v>0.66500000000000004</v>
      </c>
      <c r="AO139" s="2">
        <f t="shared" ref="AO139" si="1818">IF(MIN(AN138:AN140) - AN139 = 0, 1, 0)</f>
        <v>0</v>
      </c>
    </row>
    <row r="140" spans="1:41" s="3" customFormat="1" x14ac:dyDescent="0.3">
      <c r="A140" s="3" t="s">
        <v>136</v>
      </c>
      <c r="B140" s="3" t="s">
        <v>6</v>
      </c>
      <c r="C140" s="3" t="s">
        <v>21</v>
      </c>
      <c r="D140" s="3" t="s">
        <v>134</v>
      </c>
      <c r="E140" s="3" t="s">
        <v>31</v>
      </c>
      <c r="F140" s="3" t="s">
        <v>23</v>
      </c>
      <c r="G140" s="3" t="s">
        <v>32</v>
      </c>
      <c r="H140" s="3" t="s">
        <v>24</v>
      </c>
      <c r="J140" s="3" t="s">
        <v>24</v>
      </c>
      <c r="K140" s="3" t="e">
        <f t="shared" ref="K140" si="1819">(MAX(J138,J139,J140) - J140) / (IF(MAX(J138,J139,J140) - MIN(J138,J139,J140) &gt; 0, MAX(J138,J139,J140) - MIN(J138,J139,J140), 1))</f>
        <v>#VALUE!</v>
      </c>
      <c r="L140" s="3" t="s">
        <v>24</v>
      </c>
      <c r="M140" s="3" t="e">
        <f t="shared" ref="M140" si="1820">(MAX(L138,L139,L140) - L140) / (IF(MAX(L138,L139,L140) - MIN(L138,L139,L140) &gt; 0, MAX(L138,L139,L140) - MIN(L138,L139,L140), 1))</f>
        <v>#VALUE!</v>
      </c>
      <c r="N140" s="3" t="s">
        <v>24</v>
      </c>
      <c r="O140" s="3" t="e">
        <f t="shared" ref="O140" si="1821">(MAX(N138,N139,N140) - N140) / (IF(MAX(N138,N139,N140) - MIN(N138,N139,N140) &gt; 0, MAX(N138,N139,N140) - MIN(N138,N139,N140), 1))</f>
        <v>#VALUE!</v>
      </c>
      <c r="P140" s="2">
        <f t="shared" si="942"/>
        <v>0</v>
      </c>
      <c r="Q140" s="3">
        <f t="shared" ref="Q140" si="1822">(P140 - MIN(P138,P139,P140)) / (IF(MAX(P138,P139,P140) - MIN(P138,P139,P140) &gt; 0, MAX(P138,P139,P140) - MIN(P138,P139,P140), 1))</f>
        <v>0</v>
      </c>
      <c r="R140" s="3" t="s">
        <v>24</v>
      </c>
      <c r="S140" s="3" t="e">
        <f t="shared" ref="S140" si="1823">(R140 - MIN(R138,R139,R140)) / (IF(MAX(R138,R139,R140) - MIN(R138,R139,R140) &gt; 0, MAX(R138,R139,R140) - MIN(R138,R139,R140), 1))</f>
        <v>#VALUE!</v>
      </c>
      <c r="T140" s="3" t="s">
        <v>24</v>
      </c>
      <c r="U140" s="3" t="e">
        <f t="shared" ref="U140" si="1824">(T140 - MIN(T138,T139,T140)) / (IF(MAX(T138,T139,T140) - MIN(T138,T139,T140) &gt; 0, MAX(T138,T139,T140) - MIN(T138,T139,T140), 1))</f>
        <v>#VALUE!</v>
      </c>
      <c r="V140" s="3" t="s">
        <v>24</v>
      </c>
      <c r="W140" s="3" t="e">
        <f t="shared" ref="W140" si="1825">(V140 - MIN(V138,V139,V140)) / (IF(MAX(V138,V139,V140) - MIN(V138,V139,V140) &gt; 0, MAX(V138,V139,V140) - MIN(V138,V139,V140), 1))</f>
        <v>#VALUE!</v>
      </c>
      <c r="X140" s="2">
        <f t="shared" si="947"/>
        <v>0</v>
      </c>
      <c r="Y140" s="3">
        <f t="shared" ref="Y140" si="1826">(X140 - MIN(X138,X139,X140)) / (IF(MAX(X138,X139,X140) - MIN(X138,X139,X140) &gt; 0, MAX(X138,X139,X140) - MIN(X138,X139,X140), 1))</f>
        <v>0</v>
      </c>
      <c r="Z140" s="3" t="s">
        <v>24</v>
      </c>
      <c r="AA140" s="3" t="e">
        <f t="shared" ref="AA140" si="1827">(MAX(Z138,Z139,Z140) - Z140) / (IF(MAX(Z138,Z139,Z140) - MIN(Z138,Z139,Z140) &gt; 0, MAX(Z138,Z139,Z140) - MIN(Z138,Z139,Z140), 1))</f>
        <v>#VALUE!</v>
      </c>
      <c r="AB140" s="3" t="s">
        <v>24</v>
      </c>
      <c r="AC140" s="3" t="e">
        <f t="shared" ref="AC140" si="1828">(MAX(AB138,AB139,AB140) - AB140) / (IF(MAX(AB138,AB139,AB140) - MIN(AB138,AB139,AB140) &gt; 0, MAX(AB138,AB139,AB140) - MIN(AB138,AB139,AB140), 1))</f>
        <v>#VALUE!</v>
      </c>
      <c r="AD140" s="3" t="s">
        <v>24</v>
      </c>
      <c r="AE140" s="3" t="e">
        <f t="shared" ref="AE140" si="1829">(MAX(AD138,AD139,AD140) - AD140) / (IF(MAX(AD138,AD139,AD140) - MIN(AD138,AD139,AD140) &gt; 0, MAX(AD138,AD139,AD140) - MIN(AD138,AD139,AD140), 1))</f>
        <v>#VALUE!</v>
      </c>
      <c r="AF140" s="2">
        <f t="shared" si="968"/>
        <v>0</v>
      </c>
      <c r="AG140" s="3">
        <f t="shared" ref="AG140" si="1830">(AF140 - MIN(AF138,AF139,AF140)) / (IF(MAX(AF138,AF139,AF140) - MIN(AF138,AF139,AF140) &gt; 0, MAX(AF138,AF139,AF140) - MIN(AF138,AF139,AF140), 1))</f>
        <v>0</v>
      </c>
      <c r="AH140" s="3" t="s">
        <v>24</v>
      </c>
      <c r="AI140" s="3">
        <f t="shared" ref="AI140" si="1831">IF(ISNUMBER(AH140), (AH140 - MIN(AH138,AH139,AH140)) / (IF(MAX(AH138,AH139,AH140) - MIN(AH138,AH139,AH140) &gt; 0, MAX(AH138,AH139,AH140) - MIN(AH138,AH139,AH140), 1)), 0)</f>
        <v>0</v>
      </c>
      <c r="AJ140" s="3" t="s">
        <v>24</v>
      </c>
      <c r="AK140" s="3">
        <f t="shared" ref="AK140" si="1832">IF(ISNUMBER(AJ140), (AJ140 - MIN(AJ138,AJ139,AJ140)) / (IF(MAX(AJ138,AJ139,AJ140) - MIN(AJ138,AJ139,AJ140) &gt; 0, MAX(AJ138,AJ139,AJ140) - MIN(AJ138,AJ139,AJ140), 1)), 0)</f>
        <v>0</v>
      </c>
      <c r="AL140" s="2">
        <f t="shared" si="972"/>
        <v>1</v>
      </c>
      <c r="AM140" s="3">
        <f t="shared" ref="AM140" si="1833">(MAX(AL138,AL139,AL140) - AL140) / (IF(MAX(AL138,AL139,AL140) - MIN(AL138,AL139,AL140) &gt; 0, MAX(AL138,AL139,AL140) - MIN(AL138,AL139,AL140), 1))</f>
        <v>0</v>
      </c>
      <c r="AN140" s="2">
        <f t="shared" si="1339"/>
        <v>0.98</v>
      </c>
      <c r="AO140" s="2">
        <f t="shared" ref="AO140" si="1834">IF(MIN(AN138:AN140) - AN140 = 0, 1, 0)</f>
        <v>0</v>
      </c>
    </row>
    <row r="141" spans="1:41" s="4" customFormat="1" x14ac:dyDescent="0.3">
      <c r="A141" s="4" t="s">
        <v>215</v>
      </c>
      <c r="B141" s="4" t="s">
        <v>20</v>
      </c>
      <c r="C141" s="4" t="s">
        <v>21</v>
      </c>
      <c r="D141" s="4" t="s">
        <v>212</v>
      </c>
      <c r="E141" s="4" t="s">
        <v>22</v>
      </c>
      <c r="F141" s="4" t="s">
        <v>23</v>
      </c>
      <c r="G141" s="4" t="s">
        <v>24</v>
      </c>
      <c r="H141" s="4">
        <v>397</v>
      </c>
      <c r="I141" s="4">
        <f>(MAX(H141,H142) - H141) / (MAX(H141,H142) - MIN(H141,H142))</f>
        <v>0</v>
      </c>
      <c r="J141" s="4">
        <v>27</v>
      </c>
      <c r="K141" s="4">
        <f t="shared" ref="K141" si="1835">(MAX(J141,J142,J143) - J141) / (IF(MAX(J141,J142,J143) - MIN(J141,J142,J143) &gt; 0, MAX(J141,J142,J143) - MIN(J141,J142,J143), 1))</f>
        <v>0</v>
      </c>
      <c r="L141" s="4">
        <v>1</v>
      </c>
      <c r="M141" s="4">
        <f t="shared" ref="M141" si="1836">(MAX(L141,L142,L143) - L141) / (IF(MAX(L141,L142,L143) - MIN(L141,L142,L143) &gt; 0, MAX(L141,L142,L143) - MIN(L141,L142,L143), 1))</f>
        <v>1</v>
      </c>
      <c r="N141" s="4">
        <v>19</v>
      </c>
      <c r="O141" s="4">
        <f t="shared" ref="O141" si="1837">(MAX(N141,N142,N143) - N141) / (IF(MAX(N141,N142,N143) - MIN(N141,N142,N143) &gt; 0, MAX(N141,N142,N143) - MIN(N141,N142,N143), 1))</f>
        <v>1</v>
      </c>
      <c r="P141" s="2">
        <f t="shared" si="942"/>
        <v>0.66666666666666663</v>
      </c>
      <c r="Q141" s="4">
        <f t="shared" ref="Q141" si="1838">(P141 - MIN(P141,P142,P143)) / (IF(MAX(P141,P142,P143) - MIN(P141,P142,P143) &gt; 0, MAX(P141,P142,P143) - MIN(P141,P142,P143), 1))</f>
        <v>1</v>
      </c>
      <c r="R141" s="4">
        <v>60</v>
      </c>
      <c r="S141" s="4">
        <f t="shared" ref="S141" si="1839">(R141 - MIN(R141,R142,R143)) / (IF(MAX(R141,R142,R143) - MIN(R141,R142,R143) &gt; 0, MAX(R141,R142,R143) - MIN(R141,R142,R143), 1))</f>
        <v>0</v>
      </c>
      <c r="T141" s="4">
        <v>28</v>
      </c>
      <c r="U141" s="4">
        <f t="shared" ref="U141" si="1840">(T141 - MIN(T141,T142,T143)) / (IF(MAX(T141,T142,T143) - MIN(T141,T142,T143) &gt; 0, MAX(T141,T142,T143) - MIN(T141,T142,T143), 1))</f>
        <v>1</v>
      </c>
      <c r="V141" s="4">
        <v>43</v>
      </c>
      <c r="W141" s="4">
        <f t="shared" ref="W141" si="1841">(V141 - MIN(V141,V142,V143)) / (IF(MAX(V141,V142,V143) - MIN(V141,V142,V143) &gt; 0, MAX(V141,V142,V143) - MIN(V141,V142,V143), 1))</f>
        <v>0</v>
      </c>
      <c r="X141" s="2">
        <f t="shared" si="947"/>
        <v>0.33333333333333331</v>
      </c>
      <c r="Y141" s="4">
        <f t="shared" ref="Y141" si="1842">(X141 - MIN(X141,X142,X143)) / (IF(MAX(X141,X142,X143) - MIN(X141,X142,X143) &gt; 0, MAX(X141,X142,X143) - MIN(X141,X142,X143), 1))</f>
        <v>1</v>
      </c>
      <c r="Z141" s="4">
        <v>20.462499619999999</v>
      </c>
      <c r="AA141" s="4">
        <f t="shared" ref="AA141" si="1843">(MAX(Z141,Z142,Z143) - Z141) / (IF(MAX(Z141,Z142,Z143) - MIN(Z141,Z142,Z143) &gt; 0, MAX(Z141,Z142,Z143) - MIN(Z141,Z142,Z143), 1))</f>
        <v>1</v>
      </c>
      <c r="AB141" s="4">
        <v>7.4864549599999997</v>
      </c>
      <c r="AC141" s="4">
        <f t="shared" ref="AC141" si="1844">(MAX(AB141,AB142,AB143) - AB141) / (IF(MAX(AB141,AB142,AB143) - MIN(AB141,AB142,AB143) &gt; 0, MAX(AB141,AB142,AB143) - MIN(AB141,AB142,AB143), 1))</f>
        <v>0</v>
      </c>
      <c r="AD141" s="4">
        <v>13.77438401</v>
      </c>
      <c r="AE141" s="4">
        <f t="shared" ref="AE141" si="1845">(MAX(AD141,AD142,AD143) - AD141) / (IF(MAX(AD141,AD142,AD143) - MIN(AD141,AD142,AD143) &gt; 0, MAX(AD141,AD142,AD143) - MIN(AD141,AD142,AD143), 1))</f>
        <v>0</v>
      </c>
      <c r="AF141" s="2">
        <f t="shared" si="968"/>
        <v>0.33333333333333331</v>
      </c>
      <c r="AG141" s="4">
        <f t="shared" ref="AG141" si="1846">(AF141 - MIN(AF141,AF142,AF143)) / (IF(MAX(AF141,AF142,AF143) - MIN(AF141,AF142,AF143) &gt; 0, MAX(AF141,AF142,AF143) - MIN(AF141,AF142,AF143), 1))</f>
        <v>0.5</v>
      </c>
      <c r="AH141" s="4">
        <v>91440</v>
      </c>
      <c r="AI141" s="4">
        <f t="shared" ref="AI141" si="1847">IF(ISNUMBER(AH141), (AH141 - MIN(AH141,AH142,AH143)) / (IF(MAX(AH141,AH142,AH143) - MIN(AH141,AH142,AH143) &gt; 0, MAX(AH141,AH142,AH143) - MIN(AH141,AH142,AH143), 1)), 0)</f>
        <v>0</v>
      </c>
      <c r="AJ141" s="4">
        <v>30480</v>
      </c>
      <c r="AK141" s="4">
        <f t="shared" ref="AK141" si="1848">IF(ISNUMBER(AJ141), (AJ141 - MIN(AJ141,AJ142,AJ143)) / (IF(MAX(AJ141,AJ142,AJ143) - MIN(AJ141,AJ142,AJ143) &gt; 0, MAX(AJ141,AJ142,AJ143) - MIN(AJ141,AJ142,AJ143), 1)), 0)</f>
        <v>0</v>
      </c>
      <c r="AL141" s="2">
        <f t="shared" si="972"/>
        <v>0</v>
      </c>
      <c r="AM141" s="4">
        <f t="shared" ref="AM141" si="1849">(MAX(AL141,AL142,AL143) - AL141) / (IF(MAX(AL141,AL142,AL143) - MIN(AL141,AL142,AL143) &gt; 0, MAX(AL141,AL142,AL143) - MIN(AL141,AL142,AL143), 1))</f>
        <v>1</v>
      </c>
      <c r="AN141" s="2">
        <f t="shared" si="1339"/>
        <v>0.315</v>
      </c>
      <c r="AO141" s="2">
        <f t="shared" ref="AO141" si="1850">IF(MIN(AN141:AN143) - AN141 = 0, 1, 0)</f>
        <v>0</v>
      </c>
    </row>
    <row r="142" spans="1:41" s="2" customFormat="1" x14ac:dyDescent="0.3">
      <c r="A142" s="2" t="s">
        <v>219</v>
      </c>
      <c r="B142" s="2" t="s">
        <v>20</v>
      </c>
      <c r="C142" s="2" t="s">
        <v>21</v>
      </c>
      <c r="D142" s="2" t="s">
        <v>212</v>
      </c>
      <c r="E142" s="2" t="s">
        <v>28</v>
      </c>
      <c r="F142" s="2" t="s">
        <v>23</v>
      </c>
      <c r="G142" s="2" t="s">
        <v>24</v>
      </c>
      <c r="H142" s="2">
        <v>40</v>
      </c>
      <c r="I142" s="2">
        <f>(MAX(H141,H142) - H142) / (MAX(H141,H142) - MIN(H141,H142))</f>
        <v>1</v>
      </c>
      <c r="J142" s="2">
        <v>25</v>
      </c>
      <c r="K142" s="2">
        <f t="shared" ref="K142" si="1851">(MAX(J141,J142,J143) - J142) / (IF(MAX(J141,J142,J143) - MIN(J141,J142,J143) &gt; 0, MAX(J141,J142,J143) - MIN(J141,J142,J143), 1))</f>
        <v>1</v>
      </c>
      <c r="L142" s="2">
        <v>2</v>
      </c>
      <c r="M142" s="2">
        <f t="shared" ref="M142" si="1852">(MAX(L141,L142,L143) - L142) / (IF(MAX(L141,L142,L143) - MIN(L141,L142,L143) &gt; 0, MAX(L141,L142,L143) - MIN(L141,L142,L143), 1))</f>
        <v>0</v>
      </c>
      <c r="N142" s="2">
        <v>20</v>
      </c>
      <c r="O142" s="2">
        <f t="shared" ref="O142" si="1853">(MAX(N141,N142,N143) - N142) / (IF(MAX(N141,N142,N143) - MIN(N141,N142,N143) &gt; 0, MAX(N141,N142,N143) - MIN(N141,N142,N143), 1))</f>
        <v>0</v>
      </c>
      <c r="P142" s="2">
        <f t="shared" si="942"/>
        <v>0.33333333333333331</v>
      </c>
      <c r="Q142" s="2">
        <f t="shared" ref="Q142" si="1854">(P142 - MIN(P141,P142,P143)) / (IF(MAX(P141,P142,P143) - MIN(P141,P142,P143) &gt; 0, MAX(P141,P142,P143) - MIN(P141,P142,P143), 1))</f>
        <v>0.5</v>
      </c>
      <c r="R142" s="2">
        <v>60</v>
      </c>
      <c r="S142" s="2">
        <f t="shared" ref="S142" si="1855">(R142 - MIN(R141,R142,R143)) / (IF(MAX(R141,R142,R143) - MIN(R141,R142,R143) &gt; 0, MAX(R141,R142,R143) - MIN(R141,R142,R143), 1))</f>
        <v>0</v>
      </c>
      <c r="T142" s="2">
        <v>25</v>
      </c>
      <c r="U142" s="2">
        <f t="shared" ref="U142" si="1856">(T142 - MIN(T141,T142,T143)) / (IF(MAX(T141,T142,T143) - MIN(T141,T142,T143) &gt; 0, MAX(T141,T142,T143) - MIN(T141,T142,T143), 1))</f>
        <v>0</v>
      </c>
      <c r="V142" s="2">
        <v>48</v>
      </c>
      <c r="W142" s="2">
        <f t="shared" ref="W142" si="1857">(V142 - MIN(V141,V142,V143)) / (IF(MAX(V141,V142,V143) - MIN(V141,V142,V143) &gt; 0, MAX(V141,V142,V143) - MIN(V141,V142,V143), 1))</f>
        <v>1</v>
      </c>
      <c r="X142" s="2">
        <f t="shared" si="947"/>
        <v>0.33333333333333331</v>
      </c>
      <c r="Y142" s="2">
        <f t="shared" ref="Y142" si="1858">(X142 - MIN(X141,X142,X143)) / (IF(MAX(X141,X142,X143) - MIN(X141,X142,X143) &gt; 0, MAX(X141,X142,X143) - MIN(X141,X142,X143), 1))</f>
        <v>1</v>
      </c>
      <c r="Z142" s="2">
        <v>24.05666828</v>
      </c>
      <c r="AA142" s="2">
        <f t="shared" ref="AA142" si="1859">(MAX(Z141,Z142,Z143) - Z142) / (IF(MAX(Z141,Z142,Z143) - MIN(Z141,Z142,Z143) &gt; 0, MAX(Z141,Z142,Z143) - MIN(Z141,Z142,Z143), 1))</f>
        <v>0</v>
      </c>
      <c r="AB142" s="2">
        <v>5.654706</v>
      </c>
      <c r="AC142" s="2">
        <f t="shared" ref="AC142" si="1860">(MAX(AB141,AB142,AB143) - AB142) / (IF(MAX(AB141,AB142,AB143) - MIN(AB141,AB142,AB143) &gt; 0, MAX(AB141,AB142,AB143) - MIN(AB141,AB142,AB143), 1))</f>
        <v>1</v>
      </c>
      <c r="AD142" s="2">
        <v>12.458267129999999</v>
      </c>
      <c r="AE142" s="2">
        <f t="shared" ref="AE142" si="1861">(MAX(AD141,AD142,AD143) - AD142) / (IF(MAX(AD141,AD142,AD143) - MIN(AD141,AD142,AD143) &gt; 0, MAX(AD141,AD142,AD143) - MIN(AD141,AD142,AD143), 1))</f>
        <v>1</v>
      </c>
      <c r="AF142" s="2">
        <f t="shared" si="968"/>
        <v>0.66666666666666663</v>
      </c>
      <c r="AG142" s="2">
        <f t="shared" ref="AG142" si="1862">(AF142 - MIN(AF141,AF142,AF143)) / (IF(MAX(AF141,AF142,AF143) - MIN(AF141,AF142,AF143) &gt; 0, MAX(AF141,AF142,AF143) - MIN(AF141,AF142,AF143), 1))</f>
        <v>1</v>
      </c>
      <c r="AH142" s="2">
        <v>101412</v>
      </c>
      <c r="AI142" s="2">
        <f t="shared" ref="AI142" si="1863">IF(ISNUMBER(AH142), (AH142 - MIN(AH141,AH142,AH143)) / (IF(MAX(AH141,AH142,AH143) - MIN(AH141,AH142,AH143) &gt; 0, MAX(AH141,AH142,AH143) - MIN(AH141,AH142,AH143), 1)), 0)</f>
        <v>1</v>
      </c>
      <c r="AJ142" s="2">
        <v>33804</v>
      </c>
      <c r="AK142" s="2">
        <f t="shared" ref="AK142" si="1864">IF(ISNUMBER(AJ142), (AJ142 - MIN(AJ141,AJ142,AJ143)) / (IF(MAX(AJ141,AJ142,AJ143) - MIN(AJ141,AJ142,AJ143) &gt; 0, MAX(AJ141,AJ142,AJ143) - MIN(AJ141,AJ142,AJ143), 1)), 0)</f>
        <v>1</v>
      </c>
      <c r="AL142" s="2">
        <f t="shared" si="972"/>
        <v>0</v>
      </c>
      <c r="AM142" s="2">
        <f t="shared" ref="AM142" si="1865">(MAX(AL141,AL142,AL143) - AL142) / (IF(MAX(AL141,AL142,AL143) - MIN(AL141,AL142,AL143) &gt; 0, MAX(AL141,AL142,AL143) - MIN(AL141,AL142,AL143), 1))</f>
        <v>1</v>
      </c>
      <c r="AN142" s="2">
        <f t="shared" si="1339"/>
        <v>0.105</v>
      </c>
      <c r="AO142" s="2">
        <f t="shared" ref="AO142" si="1866">IF(MIN(AN141:AN143) - AN142 = 0, 1, 0)</f>
        <v>1</v>
      </c>
    </row>
    <row r="143" spans="1:41" s="3" customFormat="1" x14ac:dyDescent="0.3">
      <c r="A143" s="3" t="s">
        <v>211</v>
      </c>
      <c r="B143" s="3" t="s">
        <v>6</v>
      </c>
      <c r="C143" s="3" t="s">
        <v>21</v>
      </c>
      <c r="D143" s="3" t="s">
        <v>212</v>
      </c>
      <c r="E143" s="3" t="s">
        <v>31</v>
      </c>
      <c r="F143" s="3" t="s">
        <v>23</v>
      </c>
      <c r="G143" s="3" t="s">
        <v>32</v>
      </c>
      <c r="H143" s="3" t="s">
        <v>24</v>
      </c>
      <c r="J143" s="3" t="s">
        <v>24</v>
      </c>
      <c r="K143" s="3" t="e">
        <f t="shared" ref="K143" si="1867">(MAX(J141,J142,J143) - J143) / (IF(MAX(J141,J142,J143) - MIN(J141,J142,J143) &gt; 0, MAX(J141,J142,J143) - MIN(J141,J142,J143), 1))</f>
        <v>#VALUE!</v>
      </c>
      <c r="L143" s="3" t="s">
        <v>24</v>
      </c>
      <c r="M143" s="3" t="e">
        <f t="shared" ref="M143" si="1868">(MAX(L141,L142,L143) - L143) / (IF(MAX(L141,L142,L143) - MIN(L141,L142,L143) &gt; 0, MAX(L141,L142,L143) - MIN(L141,L142,L143), 1))</f>
        <v>#VALUE!</v>
      </c>
      <c r="N143" s="3" t="s">
        <v>24</v>
      </c>
      <c r="O143" s="3" t="e">
        <f t="shared" ref="O143" si="1869">(MAX(N141,N142,N143) - N143) / (IF(MAX(N141,N142,N143) - MIN(N141,N142,N143) &gt; 0, MAX(N141,N142,N143) - MIN(N141,N142,N143), 1))</f>
        <v>#VALUE!</v>
      </c>
      <c r="P143" s="2">
        <f t="shared" si="942"/>
        <v>0</v>
      </c>
      <c r="Q143" s="3">
        <f t="shared" ref="Q143" si="1870">(P143 - MIN(P141,P142,P143)) / (IF(MAX(P141,P142,P143) - MIN(P141,P142,P143) &gt; 0, MAX(P141,P142,P143) - MIN(P141,P142,P143), 1))</f>
        <v>0</v>
      </c>
      <c r="R143" s="3" t="s">
        <v>24</v>
      </c>
      <c r="S143" s="3" t="e">
        <f t="shared" ref="S143" si="1871">(R143 - MIN(R141,R142,R143)) / (IF(MAX(R141,R142,R143) - MIN(R141,R142,R143) &gt; 0, MAX(R141,R142,R143) - MIN(R141,R142,R143), 1))</f>
        <v>#VALUE!</v>
      </c>
      <c r="T143" s="3" t="s">
        <v>24</v>
      </c>
      <c r="U143" s="3" t="e">
        <f t="shared" ref="U143" si="1872">(T143 - MIN(T141,T142,T143)) / (IF(MAX(T141,T142,T143) - MIN(T141,T142,T143) &gt; 0, MAX(T141,T142,T143) - MIN(T141,T142,T143), 1))</f>
        <v>#VALUE!</v>
      </c>
      <c r="V143" s="3" t="s">
        <v>24</v>
      </c>
      <c r="W143" s="3" t="e">
        <f t="shared" ref="W143" si="1873">(V143 - MIN(V141,V142,V143)) / (IF(MAX(V141,V142,V143) - MIN(V141,V142,V143) &gt; 0, MAX(V141,V142,V143) - MIN(V141,V142,V143), 1))</f>
        <v>#VALUE!</v>
      </c>
      <c r="X143" s="2">
        <f t="shared" si="947"/>
        <v>0</v>
      </c>
      <c r="Y143" s="3">
        <f t="shared" ref="Y143" si="1874">(X143 - MIN(X141,X142,X143)) / (IF(MAX(X141,X142,X143) - MIN(X141,X142,X143) &gt; 0, MAX(X141,X142,X143) - MIN(X141,X142,X143), 1))</f>
        <v>0</v>
      </c>
      <c r="Z143" s="3" t="s">
        <v>24</v>
      </c>
      <c r="AA143" s="3" t="e">
        <f t="shared" ref="AA143" si="1875">(MAX(Z141,Z142,Z143) - Z143) / (IF(MAX(Z141,Z142,Z143) - MIN(Z141,Z142,Z143) &gt; 0, MAX(Z141,Z142,Z143) - MIN(Z141,Z142,Z143), 1))</f>
        <v>#VALUE!</v>
      </c>
      <c r="AB143" s="3" t="s">
        <v>24</v>
      </c>
      <c r="AC143" s="3" t="e">
        <f t="shared" ref="AC143" si="1876">(MAX(AB141,AB142,AB143) - AB143) / (IF(MAX(AB141,AB142,AB143) - MIN(AB141,AB142,AB143) &gt; 0, MAX(AB141,AB142,AB143) - MIN(AB141,AB142,AB143), 1))</f>
        <v>#VALUE!</v>
      </c>
      <c r="AD143" s="3" t="s">
        <v>24</v>
      </c>
      <c r="AE143" s="3" t="e">
        <f t="shared" ref="AE143" si="1877">(MAX(AD141,AD142,AD143) - AD143) / (IF(MAX(AD141,AD142,AD143) - MIN(AD141,AD142,AD143) &gt; 0, MAX(AD141,AD142,AD143) - MIN(AD141,AD142,AD143), 1))</f>
        <v>#VALUE!</v>
      </c>
      <c r="AF143" s="2">
        <f t="shared" si="968"/>
        <v>0</v>
      </c>
      <c r="AG143" s="3">
        <f t="shared" ref="AG143" si="1878">(AF143 - MIN(AF141,AF142,AF143)) / (IF(MAX(AF141,AF142,AF143) - MIN(AF141,AF142,AF143) &gt; 0, MAX(AF141,AF142,AF143) - MIN(AF141,AF142,AF143), 1))</f>
        <v>0</v>
      </c>
      <c r="AH143" s="3" t="s">
        <v>24</v>
      </c>
      <c r="AI143" s="3">
        <f t="shared" ref="AI143" si="1879">IF(ISNUMBER(AH143), (AH143 - MIN(AH141,AH142,AH143)) / (IF(MAX(AH141,AH142,AH143) - MIN(AH141,AH142,AH143) &gt; 0, MAX(AH141,AH142,AH143) - MIN(AH141,AH142,AH143), 1)), 0)</f>
        <v>0</v>
      </c>
      <c r="AJ143" s="3" t="s">
        <v>24</v>
      </c>
      <c r="AK143" s="3">
        <f t="shared" ref="AK143" si="1880">IF(ISNUMBER(AJ143), (AJ143 - MIN(AJ141,AJ142,AJ143)) / (IF(MAX(AJ141,AJ142,AJ143) - MIN(AJ141,AJ142,AJ143) &gt; 0, MAX(AJ141,AJ142,AJ143) - MIN(AJ141,AJ142,AJ143), 1)), 0)</f>
        <v>0</v>
      </c>
      <c r="AL143" s="2">
        <f t="shared" si="972"/>
        <v>1</v>
      </c>
      <c r="AM143" s="3">
        <f t="shared" ref="AM143" si="1881">(MAX(AL141,AL142,AL143) - AL143) / (IF(MAX(AL141,AL142,AL143) - MIN(AL141,AL142,AL143) &gt; 0, MAX(AL141,AL142,AL143) - MIN(AL141,AL142,AL143), 1))</f>
        <v>0</v>
      </c>
      <c r="AN143" s="2">
        <f t="shared" si="1339"/>
        <v>0.98</v>
      </c>
      <c r="AO143" s="2">
        <f t="shared" ref="AO143" si="1882">IF(MIN(AN141:AN143) - AN143 = 0, 1, 0)</f>
        <v>0</v>
      </c>
    </row>
    <row r="144" spans="1:41" s="4" customFormat="1" x14ac:dyDescent="0.3">
      <c r="A144" s="4" t="s">
        <v>224</v>
      </c>
      <c r="B144" s="4" t="s">
        <v>20</v>
      </c>
      <c r="C144" s="4" t="s">
        <v>21</v>
      </c>
      <c r="D144" s="4" t="s">
        <v>222</v>
      </c>
      <c r="E144" s="4" t="s">
        <v>22</v>
      </c>
      <c r="F144" s="4" t="s">
        <v>23</v>
      </c>
      <c r="G144" s="4" t="s">
        <v>24</v>
      </c>
      <c r="H144" s="4">
        <v>508</v>
      </c>
      <c r="I144" s="4">
        <f>(MAX(H144,H145) - H144) / (MAX(H144,H145) - MIN(H144,H145))</f>
        <v>0</v>
      </c>
      <c r="J144" s="4">
        <v>10</v>
      </c>
      <c r="K144" s="4">
        <f t="shared" ref="K144" si="1883">(MAX(J144,J145,J146) - J144) / (IF(MAX(J144,J145,J146) - MIN(J144,J145,J146) &gt; 0, MAX(J144,J145,J146) - MIN(J144,J145,J146), 1))</f>
        <v>1</v>
      </c>
      <c r="L144" s="4">
        <v>1</v>
      </c>
      <c r="M144" s="4">
        <f t="shared" ref="M144" si="1884">(MAX(L144,L145,L146) - L144) / (IF(MAX(L144,L145,L146) - MIN(L144,L145,L146) &gt; 0, MAX(L144,L145,L146) - MIN(L144,L145,L146), 1))</f>
        <v>1</v>
      </c>
      <c r="N144" s="4">
        <v>7</v>
      </c>
      <c r="O144" s="4">
        <f t="shared" ref="O144" si="1885">(MAX(N144,N145,N146) - N144) / (IF(MAX(N144,N145,N146) - MIN(N144,N145,N146) &gt; 0, MAX(N144,N145,N146) - MIN(N144,N145,N146), 1))</f>
        <v>1</v>
      </c>
      <c r="P144" s="2">
        <f t="shared" si="942"/>
        <v>1</v>
      </c>
      <c r="Q144" s="4">
        <f t="shared" ref="Q144" si="1886">(P144 - MIN(P144,P145,P146)) / (IF(MAX(P144,P145,P146) - MIN(P144,P145,P146) &gt; 0, MAX(P144,P145,P146) - MIN(P144,P145,P146), 1))</f>
        <v>1</v>
      </c>
      <c r="R144" s="4">
        <v>60</v>
      </c>
      <c r="S144" s="4">
        <f t="shared" ref="S144" si="1887">(R144 - MIN(R144,R145,R146)) / (IF(MAX(R144,R145,R146) - MIN(R144,R145,R146) &gt; 0, MAX(R144,R145,R146) - MIN(R144,R145,R146), 1))</f>
        <v>0</v>
      </c>
      <c r="T144" s="4">
        <v>19</v>
      </c>
      <c r="U144" s="4">
        <f t="shared" ref="U144" si="1888">(T144 - MIN(T144,T145,T146)) / (IF(MAX(T144,T145,T146) - MIN(T144,T145,T146) &gt; 0, MAX(T144,T145,T146) - MIN(T144,T145,T146), 1))</f>
        <v>1</v>
      </c>
      <c r="V144" s="4">
        <v>41</v>
      </c>
      <c r="W144" s="4">
        <f t="shared" ref="W144" si="1889">(V144 - MIN(V144,V145,V146)) / (IF(MAX(V144,V145,V146) - MIN(V144,V145,V146) &gt; 0, MAX(V144,V145,V146) - MIN(V144,V145,V146), 1))</f>
        <v>0</v>
      </c>
      <c r="X144" s="2">
        <f t="shared" si="947"/>
        <v>0.33333333333333331</v>
      </c>
      <c r="Y144" s="4">
        <f t="shared" ref="Y144" si="1890">(X144 - MIN(X144,X145,X146)) / (IF(MAX(X144,X145,X146) - MIN(X144,X145,X146) &gt; 0, MAX(X144,X145,X146) - MIN(X144,X145,X146), 1))</f>
        <v>1</v>
      </c>
      <c r="Z144" s="4">
        <v>0</v>
      </c>
      <c r="AA144" s="4">
        <f t="shared" ref="AA144" si="1891">(MAX(Z144,Z145,Z146) - Z144) / (IF(MAX(Z144,Z145,Z146) - MIN(Z144,Z145,Z146) &gt; 0, MAX(Z144,Z145,Z146) - MIN(Z144,Z145,Z146), 1))</f>
        <v>0</v>
      </c>
      <c r="AB144" s="4">
        <v>0</v>
      </c>
      <c r="AC144" s="4">
        <f t="shared" ref="AC144" si="1892">(MAX(AB144,AB145,AB146) - AB144) / (IF(MAX(AB144,AB145,AB146) - MIN(AB144,AB145,AB146) &gt; 0, MAX(AB144,AB145,AB146) - MIN(AB144,AB145,AB146), 1))</f>
        <v>0</v>
      </c>
      <c r="AD144" s="4">
        <v>0</v>
      </c>
      <c r="AE144" s="4">
        <f t="shared" ref="AE144" si="1893">(MAX(AD144,AD145,AD146) - AD144) / (IF(MAX(AD144,AD145,AD146) - MIN(AD144,AD145,AD146) &gt; 0, MAX(AD144,AD145,AD146) - MIN(AD144,AD145,AD146), 1))</f>
        <v>0</v>
      </c>
      <c r="AF144" s="2">
        <f t="shared" si="968"/>
        <v>0</v>
      </c>
      <c r="AG144" s="4">
        <f t="shared" ref="AG144" si="1894">(AF144 - MIN(AF144,AF145,AF146)) / (IF(MAX(AF144,AF145,AF146) - MIN(AF144,AF145,AF146) &gt; 0, MAX(AF144,AF145,AF146) - MIN(AF144,AF145,AF146), 1))</f>
        <v>0</v>
      </c>
      <c r="AH144" s="4">
        <v>87012</v>
      </c>
      <c r="AI144" s="4">
        <f t="shared" ref="AI144" si="1895">IF(ISNUMBER(AH144), (AH144 - MIN(AH144,AH145,AH146)) / (IF(MAX(AH144,AH145,AH146) - MIN(AH144,AH145,AH146) &gt; 0, MAX(AH144,AH145,AH146) - MIN(AH144,AH145,AH146), 1)), 0)</f>
        <v>0</v>
      </c>
      <c r="AJ144" s="4">
        <v>29004</v>
      </c>
      <c r="AK144" s="4">
        <f t="shared" ref="AK144" si="1896">IF(ISNUMBER(AJ144), (AJ144 - MIN(AJ144,AJ145,AJ146)) / (IF(MAX(AJ144,AJ145,AJ146) - MIN(AJ144,AJ145,AJ146) &gt; 0, MAX(AJ144,AJ145,AJ146) - MIN(AJ144,AJ145,AJ146), 1)), 0)</f>
        <v>0</v>
      </c>
      <c r="AL144" s="2">
        <f t="shared" si="972"/>
        <v>0</v>
      </c>
      <c r="AM144" s="4">
        <f t="shared" ref="AM144" si="1897">(MAX(AL144,AL145,AL146) - AL144) / (IF(MAX(AL144,AL145,AL146) - MIN(AL144,AL145,AL146) &gt; 0, MAX(AL144,AL145,AL146) - MIN(AL144,AL145,AL146), 1))</f>
        <v>1</v>
      </c>
      <c r="AN144" s="2">
        <f t="shared" si="1339"/>
        <v>0.42000000000000004</v>
      </c>
      <c r="AO144" s="2">
        <f t="shared" ref="AO144" si="1898">IF(MIN(AN144:AN146) - AN144 = 0, 1, 0)</f>
        <v>0</v>
      </c>
    </row>
    <row r="145" spans="1:41" s="2" customFormat="1" x14ac:dyDescent="0.3">
      <c r="A145" s="2" t="s">
        <v>226</v>
      </c>
      <c r="B145" s="2" t="s">
        <v>20</v>
      </c>
      <c r="C145" s="2" t="s">
        <v>21</v>
      </c>
      <c r="D145" s="2" t="s">
        <v>222</v>
      </c>
      <c r="E145" s="2" t="s">
        <v>28</v>
      </c>
      <c r="F145" s="2" t="s">
        <v>23</v>
      </c>
      <c r="G145" s="2" t="s">
        <v>24</v>
      </c>
      <c r="H145" s="2">
        <v>68</v>
      </c>
      <c r="I145" s="2">
        <f>(MAX(H144,H145) - H145) / (MAX(H144,H145) - MIN(H144,H145))</f>
        <v>1</v>
      </c>
      <c r="J145" s="2">
        <v>11</v>
      </c>
      <c r="K145" s="2">
        <f t="shared" ref="K145" si="1899">(MAX(J144,J145,J146) - J145) / (IF(MAX(J144,J145,J146) - MIN(J144,J145,J146) &gt; 0, MAX(J144,J145,J146) - MIN(J144,J145,J146), 1))</f>
        <v>0</v>
      </c>
      <c r="L145" s="2">
        <v>2</v>
      </c>
      <c r="M145" s="2">
        <f t="shared" ref="M145" si="1900">(MAX(L144,L145,L146) - L145) / (IF(MAX(L144,L145,L146) - MIN(L144,L145,L146) &gt; 0, MAX(L144,L145,L146) - MIN(L144,L145,L146), 1))</f>
        <v>0</v>
      </c>
      <c r="N145" s="2">
        <v>8</v>
      </c>
      <c r="O145" s="2">
        <f t="shared" ref="O145" si="1901">(MAX(N144,N145,N146) - N145) / (IF(MAX(N144,N145,N146) - MIN(N144,N145,N146) &gt; 0, MAX(N144,N145,N146) - MIN(N144,N145,N146), 1))</f>
        <v>0</v>
      </c>
      <c r="P145" s="2">
        <f t="shared" si="942"/>
        <v>0</v>
      </c>
      <c r="Q145" s="2">
        <f t="shared" ref="Q145" si="1902">(P145 - MIN(P144,P145,P146)) / (IF(MAX(P144,P145,P146) - MIN(P144,P145,P146) &gt; 0, MAX(P144,P145,P146) - MIN(P144,P145,P146), 1))</f>
        <v>0</v>
      </c>
      <c r="R145" s="2">
        <v>60</v>
      </c>
      <c r="S145" s="2">
        <f t="shared" ref="S145" si="1903">(R145 - MIN(R144,R145,R146)) / (IF(MAX(R144,R145,R146) - MIN(R144,R145,R146) &gt; 0, MAX(R144,R145,R146) - MIN(R144,R145,R146), 1))</f>
        <v>0</v>
      </c>
      <c r="T145" s="2">
        <v>17</v>
      </c>
      <c r="U145" s="2">
        <f t="shared" ref="U145" si="1904">(T145 - MIN(T144,T145,T146)) / (IF(MAX(T144,T145,T146) - MIN(T144,T145,T146) &gt; 0, MAX(T144,T145,T146) - MIN(T144,T145,T146), 1))</f>
        <v>0</v>
      </c>
      <c r="V145" s="2">
        <v>42</v>
      </c>
      <c r="W145" s="2">
        <f t="shared" ref="W145" si="1905">(V145 - MIN(V144,V145,V146)) / (IF(MAX(V144,V145,V146) - MIN(V144,V145,V146) &gt; 0, MAX(V144,V145,V146) - MIN(V144,V145,V146), 1))</f>
        <v>1</v>
      </c>
      <c r="X145" s="2">
        <f t="shared" si="947"/>
        <v>0.33333333333333331</v>
      </c>
      <c r="Y145" s="2">
        <f t="shared" ref="Y145" si="1906">(X145 - MIN(X144,X145,X146)) / (IF(MAX(X144,X145,X146) - MIN(X144,X145,X146) &gt; 0, MAX(X144,X145,X146) - MIN(X144,X145,X146), 1))</f>
        <v>1</v>
      </c>
      <c r="Z145" s="2">
        <v>0</v>
      </c>
      <c r="AA145" s="2">
        <f t="shared" ref="AA145" si="1907">(MAX(Z144,Z145,Z146) - Z145) / (IF(MAX(Z144,Z145,Z146) - MIN(Z144,Z145,Z146) &gt; 0, MAX(Z144,Z145,Z146) - MIN(Z144,Z145,Z146), 1))</f>
        <v>0</v>
      </c>
      <c r="AB145" s="2">
        <v>0</v>
      </c>
      <c r="AC145" s="2">
        <f t="shared" ref="AC145" si="1908">(MAX(AB144,AB145,AB146) - AB145) / (IF(MAX(AB144,AB145,AB146) - MIN(AB144,AB145,AB146) &gt; 0, MAX(AB144,AB145,AB146) - MIN(AB144,AB145,AB146), 1))</f>
        <v>0</v>
      </c>
      <c r="AD145" s="2">
        <v>0</v>
      </c>
      <c r="AE145" s="2">
        <f t="shared" ref="AE145" si="1909">(MAX(AD144,AD145,AD146) - AD145) / (IF(MAX(AD144,AD145,AD146) - MIN(AD144,AD145,AD146) &gt; 0, MAX(AD144,AD145,AD146) - MIN(AD144,AD145,AD146), 1))</f>
        <v>0</v>
      </c>
      <c r="AF145" s="2">
        <f t="shared" si="968"/>
        <v>0</v>
      </c>
      <c r="AG145" s="2">
        <f t="shared" ref="AG145" si="1910">(AF145 - MIN(AF144,AF145,AF146)) / (IF(MAX(AF144,AF145,AF146) - MIN(AF144,AF145,AF146) &gt; 0, MAX(AF144,AF145,AF146) - MIN(AF144,AF145,AF146), 1))</f>
        <v>0</v>
      </c>
      <c r="AH145" s="2">
        <v>88992</v>
      </c>
      <c r="AI145" s="2">
        <f t="shared" ref="AI145" si="1911">IF(ISNUMBER(AH145), (AH145 - MIN(AH144,AH145,AH146)) / (IF(MAX(AH144,AH145,AH146) - MIN(AH144,AH145,AH146) &gt; 0, MAX(AH144,AH145,AH146) - MIN(AH144,AH145,AH146), 1)), 0)</f>
        <v>1</v>
      </c>
      <c r="AJ145" s="2">
        <v>29664</v>
      </c>
      <c r="AK145" s="2">
        <f t="shared" ref="AK145" si="1912">IF(ISNUMBER(AJ145), (AJ145 - MIN(AJ144,AJ145,AJ146)) / (IF(MAX(AJ144,AJ145,AJ146) - MIN(AJ144,AJ145,AJ146) &gt; 0, MAX(AJ144,AJ145,AJ146) - MIN(AJ144,AJ145,AJ146), 1)), 0)</f>
        <v>1</v>
      </c>
      <c r="AL145" s="2">
        <f t="shared" si="972"/>
        <v>0</v>
      </c>
      <c r="AM145" s="2">
        <f t="shared" ref="AM145" si="1913">(MAX(AL144,AL145,AL146) - AL145) / (IF(MAX(AL144,AL145,AL146) - MIN(AL144,AL145,AL146) &gt; 0, MAX(AL144,AL145,AL146) - MIN(AL144,AL145,AL146), 1))</f>
        <v>1</v>
      </c>
      <c r="AN145" s="2">
        <f t="shared" si="1339"/>
        <v>0.42</v>
      </c>
      <c r="AO145" s="2">
        <f t="shared" ref="AO145" si="1914">IF(MIN(AN144:AN146) - AN145 = 0, 1, 0)</f>
        <v>1</v>
      </c>
    </row>
    <row r="146" spans="1:41" s="3" customFormat="1" x14ac:dyDescent="0.3">
      <c r="A146" s="3" t="s">
        <v>221</v>
      </c>
      <c r="B146" s="3" t="s">
        <v>6</v>
      </c>
      <c r="C146" s="3" t="s">
        <v>21</v>
      </c>
      <c r="D146" s="3" t="s">
        <v>222</v>
      </c>
      <c r="E146" s="3" t="s">
        <v>31</v>
      </c>
      <c r="F146" s="3" t="s">
        <v>23</v>
      </c>
      <c r="G146" s="3" t="s">
        <v>50</v>
      </c>
      <c r="H146" s="3" t="s">
        <v>24</v>
      </c>
      <c r="J146" s="3" t="s">
        <v>24</v>
      </c>
      <c r="K146" s="3" t="e">
        <f t="shared" ref="K146" si="1915">(MAX(J144,J145,J146) - J146) / (IF(MAX(J144,J145,J146) - MIN(J144,J145,J146) &gt; 0, MAX(J144,J145,J146) - MIN(J144,J145,J146), 1))</f>
        <v>#VALUE!</v>
      </c>
      <c r="L146" s="3" t="s">
        <v>24</v>
      </c>
      <c r="M146" s="3" t="e">
        <f t="shared" ref="M146" si="1916">(MAX(L144,L145,L146) - L146) / (IF(MAX(L144,L145,L146) - MIN(L144,L145,L146) &gt; 0, MAX(L144,L145,L146) - MIN(L144,L145,L146), 1))</f>
        <v>#VALUE!</v>
      </c>
      <c r="N146" s="3" t="s">
        <v>24</v>
      </c>
      <c r="O146" s="3" t="e">
        <f t="shared" ref="O146" si="1917">(MAX(N144,N145,N146) - N146) / (IF(MAX(N144,N145,N146) - MIN(N144,N145,N146) &gt; 0, MAX(N144,N145,N146) - MIN(N144,N145,N146), 1))</f>
        <v>#VALUE!</v>
      </c>
      <c r="P146" s="2">
        <f t="shared" si="942"/>
        <v>0</v>
      </c>
      <c r="Q146" s="3">
        <f t="shared" ref="Q146" si="1918">(P146 - MIN(P144,P145,P146)) / (IF(MAX(P144,P145,P146) - MIN(P144,P145,P146) &gt; 0, MAX(P144,P145,P146) - MIN(P144,P145,P146), 1))</f>
        <v>0</v>
      </c>
      <c r="R146" s="3" t="s">
        <v>24</v>
      </c>
      <c r="S146" s="3" t="e">
        <f t="shared" ref="S146" si="1919">(R146 - MIN(R144,R145,R146)) / (IF(MAX(R144,R145,R146) - MIN(R144,R145,R146) &gt; 0, MAX(R144,R145,R146) - MIN(R144,R145,R146), 1))</f>
        <v>#VALUE!</v>
      </c>
      <c r="T146" s="3" t="s">
        <v>24</v>
      </c>
      <c r="U146" s="3" t="e">
        <f t="shared" ref="U146" si="1920">(T146 - MIN(T144,T145,T146)) / (IF(MAX(T144,T145,T146) - MIN(T144,T145,T146) &gt; 0, MAX(T144,T145,T146) - MIN(T144,T145,T146), 1))</f>
        <v>#VALUE!</v>
      </c>
      <c r="V146" s="3" t="s">
        <v>24</v>
      </c>
      <c r="W146" s="3" t="e">
        <f t="shared" ref="W146" si="1921">(V146 - MIN(V144,V145,V146)) / (IF(MAX(V144,V145,V146) - MIN(V144,V145,V146) &gt; 0, MAX(V144,V145,V146) - MIN(V144,V145,V146), 1))</f>
        <v>#VALUE!</v>
      </c>
      <c r="X146" s="2">
        <f t="shared" si="947"/>
        <v>0</v>
      </c>
      <c r="Y146" s="3">
        <f t="shared" ref="Y146" si="1922">(X146 - MIN(X144,X145,X146)) / (IF(MAX(X144,X145,X146) - MIN(X144,X145,X146) &gt; 0, MAX(X144,X145,X146) - MIN(X144,X145,X146), 1))</f>
        <v>0</v>
      </c>
      <c r="Z146" s="3" t="s">
        <v>24</v>
      </c>
      <c r="AA146" s="3" t="e">
        <f t="shared" ref="AA146" si="1923">(MAX(Z144,Z145,Z146) - Z146) / (IF(MAX(Z144,Z145,Z146) - MIN(Z144,Z145,Z146) &gt; 0, MAX(Z144,Z145,Z146) - MIN(Z144,Z145,Z146), 1))</f>
        <v>#VALUE!</v>
      </c>
      <c r="AB146" s="3" t="s">
        <v>24</v>
      </c>
      <c r="AC146" s="3" t="e">
        <f t="shared" ref="AC146" si="1924">(MAX(AB144,AB145,AB146) - AB146) / (IF(MAX(AB144,AB145,AB146) - MIN(AB144,AB145,AB146) &gt; 0, MAX(AB144,AB145,AB146) - MIN(AB144,AB145,AB146), 1))</f>
        <v>#VALUE!</v>
      </c>
      <c r="AD146" s="3" t="s">
        <v>24</v>
      </c>
      <c r="AE146" s="3" t="e">
        <f t="shared" ref="AE146" si="1925">(MAX(AD144,AD145,AD146) - AD146) / (IF(MAX(AD144,AD145,AD146) - MIN(AD144,AD145,AD146) &gt; 0, MAX(AD144,AD145,AD146) - MIN(AD144,AD145,AD146), 1))</f>
        <v>#VALUE!</v>
      </c>
      <c r="AF146" s="2">
        <f t="shared" si="968"/>
        <v>0</v>
      </c>
      <c r="AG146" s="3">
        <f t="shared" ref="AG146" si="1926">(AF146 - MIN(AF144,AF145,AF146)) / (IF(MAX(AF144,AF145,AF146) - MIN(AF144,AF145,AF146) &gt; 0, MAX(AF144,AF145,AF146) - MIN(AF144,AF145,AF146), 1))</f>
        <v>0</v>
      </c>
      <c r="AH146" s="3" t="s">
        <v>24</v>
      </c>
      <c r="AI146" s="3">
        <f t="shared" ref="AI146" si="1927">IF(ISNUMBER(AH146), (AH146 - MIN(AH144,AH145,AH146)) / (IF(MAX(AH144,AH145,AH146) - MIN(AH144,AH145,AH146) &gt; 0, MAX(AH144,AH145,AH146) - MIN(AH144,AH145,AH146), 1)), 0)</f>
        <v>0</v>
      </c>
      <c r="AJ146" s="3" t="s">
        <v>24</v>
      </c>
      <c r="AK146" s="3">
        <f t="shared" ref="AK146" si="1928">IF(ISNUMBER(AJ146), (AJ146 - MIN(AJ144,AJ145,AJ146)) / (IF(MAX(AJ144,AJ145,AJ146) - MIN(AJ144,AJ145,AJ146) &gt; 0, MAX(AJ144,AJ145,AJ146) - MIN(AJ144,AJ145,AJ146), 1)), 0)</f>
        <v>0</v>
      </c>
      <c r="AL146" s="2">
        <f t="shared" si="972"/>
        <v>1</v>
      </c>
      <c r="AM146" s="3">
        <f t="shared" ref="AM146" si="1929">(MAX(AL144,AL145,AL146) - AL146) / (IF(MAX(AL144,AL145,AL146) - MIN(AL144,AL145,AL146) &gt; 0, MAX(AL144,AL145,AL146) - MIN(AL144,AL145,AL146), 1))</f>
        <v>0</v>
      </c>
      <c r="AN146" s="2">
        <f t="shared" si="1339"/>
        <v>0.98</v>
      </c>
      <c r="AO146" s="2">
        <f t="shared" ref="AO146" si="1930">IF(MIN(AN144:AN146) - AN146 = 0, 1, 0)</f>
        <v>0</v>
      </c>
    </row>
    <row r="147" spans="1:41" s="4" customFormat="1" x14ac:dyDescent="0.3">
      <c r="A147" s="4" t="s">
        <v>90</v>
      </c>
      <c r="B147" s="4" t="s">
        <v>20</v>
      </c>
      <c r="C147" s="4" t="s">
        <v>21</v>
      </c>
      <c r="D147" s="4" t="s">
        <v>84</v>
      </c>
      <c r="E147" s="4" t="s">
        <v>22</v>
      </c>
      <c r="F147" s="4" t="s">
        <v>23</v>
      </c>
      <c r="G147" s="4" t="s">
        <v>24</v>
      </c>
      <c r="H147" s="4">
        <v>251</v>
      </c>
      <c r="I147" s="4">
        <f>(MAX(H147,H148) - H147) / (MAX(H147,H148) - MIN(H147,H148))</f>
        <v>0</v>
      </c>
      <c r="J147" s="4">
        <v>25</v>
      </c>
      <c r="K147" s="4">
        <f t="shared" ref="K147" si="1931">(MAX(J147,J148,J149) - J147) / (IF(MAX(J147,J148,J149) - MIN(J147,J148,J149) &gt; 0, MAX(J147,J148,J149) - MIN(J147,J148,J149), 1))</f>
        <v>0</v>
      </c>
      <c r="L147" s="4">
        <v>6</v>
      </c>
      <c r="M147" s="4">
        <f t="shared" ref="M147" si="1932">(MAX(L147,L148,L149) - L147) / (IF(MAX(L147,L148,L149) - MIN(L147,L148,L149) &gt; 0, MAX(L147,L148,L149) - MIN(L147,L148,L149), 1))</f>
        <v>0</v>
      </c>
      <c r="N147" s="4">
        <v>15</v>
      </c>
      <c r="O147" s="4">
        <f t="shared" ref="O147" si="1933">(MAX(N147,N148,N149) - N147) / (IF(MAX(N147,N148,N149) - MIN(N147,N148,N149) &gt; 0, MAX(N147,N148,N149) - MIN(N147,N148,N149), 1))</f>
        <v>1</v>
      </c>
      <c r="P147" s="2">
        <f t="shared" si="942"/>
        <v>0.33333333333333331</v>
      </c>
      <c r="Q147" s="4">
        <f t="shared" ref="Q147" si="1934">(P147 - MIN(P147,P148,P149)) / (IF(MAX(P147,P148,P149) - MIN(P147,P148,P149) &gt; 0, MAX(P147,P148,P149) - MIN(P147,P148,P149), 1))</f>
        <v>1</v>
      </c>
      <c r="R147" s="4">
        <v>51</v>
      </c>
      <c r="S147" s="4">
        <f t="shared" ref="S147" si="1935">(R147 - MIN(R147,R148,R149)) / (IF(MAX(R147,R148,R149) - MIN(R147,R148,R149) &gt; 0, MAX(R147,R148,R149) - MIN(R147,R148,R149), 1))</f>
        <v>0</v>
      </c>
      <c r="T147" s="4">
        <v>21</v>
      </c>
      <c r="U147" s="4">
        <f t="shared" ref="U147" si="1936">(T147 - MIN(T147,T148,T149)) / (IF(MAX(T147,T148,T149) - MIN(T147,T148,T149) &gt; 0, MAX(T147,T148,T149) - MIN(T147,T148,T149), 1))</f>
        <v>1</v>
      </c>
      <c r="V147" s="4">
        <v>31</v>
      </c>
      <c r="W147" s="4">
        <f t="shared" ref="W147" si="1937">(V147 - MIN(V147,V148,V149)) / (IF(MAX(V147,V148,V149) - MIN(V147,V148,V149) &gt; 0, MAX(V147,V148,V149) - MIN(V147,V148,V149), 1))</f>
        <v>0</v>
      </c>
      <c r="X147" s="2">
        <f t="shared" si="947"/>
        <v>0.33333333333333331</v>
      </c>
      <c r="Y147" s="4">
        <f t="shared" ref="Y147" si="1938">(X147 - MIN(X147,X148,X149)) / (IF(MAX(X147,X148,X149) - MIN(X147,X148,X149) &gt; 0, MAX(X147,X148,X149) - MIN(X147,X148,X149), 1))</f>
        <v>0.5</v>
      </c>
      <c r="Z147" s="4">
        <v>19.81592178</v>
      </c>
      <c r="AA147" s="4">
        <f t="shared" ref="AA147" si="1939">(MAX(Z147,Z148,Z149) - Z147) / (IF(MAX(Z147,Z148,Z149) - MIN(Z147,Z148,Z149) &gt; 0, MAX(Z147,Z148,Z149) - MIN(Z147,Z148,Z149), 1))</f>
        <v>1</v>
      </c>
      <c r="AB147" s="4">
        <v>7.3120183900000004</v>
      </c>
      <c r="AC147" s="4">
        <f t="shared" ref="AC147" si="1940">(MAX(AB147,AB148,AB149) - AB147) / (IF(MAX(AB147,AB148,AB149) - MIN(AB147,AB148,AB149) &gt; 0, MAX(AB147,AB148,AB149) - MIN(AB147,AB148,AB149), 1))</f>
        <v>0</v>
      </c>
      <c r="AD147" s="4">
        <v>12.073143140000001</v>
      </c>
      <c r="AE147" s="4">
        <f t="shared" ref="AE147" si="1941">(MAX(AD147,AD148,AD149) - AD147) / (IF(MAX(AD147,AD148,AD149) - MIN(AD147,AD148,AD149) &gt; 0, MAX(AD147,AD148,AD149) - MIN(AD147,AD148,AD149), 1))</f>
        <v>1</v>
      </c>
      <c r="AF147" s="2">
        <f t="shared" si="968"/>
        <v>0.66666666666666663</v>
      </c>
      <c r="AG147" s="4">
        <f t="shared" ref="AG147" si="1942">(AF147 - MIN(AF147,AF148,AF149)) / (IF(MAX(AF147,AF148,AF149) - MIN(AF147,AF148,AF149) &gt; 0, MAX(AF147,AF148,AF149) - MIN(AF147,AF148,AF149), 1))</f>
        <v>1</v>
      </c>
      <c r="AH147" s="4">
        <v>65952</v>
      </c>
      <c r="AI147" s="4">
        <f t="shared" ref="AI147" si="1943">IF(ISNUMBER(AH147), (AH147 - MIN(AH147,AH148,AH149)) / (IF(MAX(AH147,AH148,AH149) - MIN(AH147,AH148,AH149) &gt; 0, MAX(AH147,AH148,AH149) - MIN(AH147,AH148,AH149), 1)), 0)</f>
        <v>1</v>
      </c>
      <c r="AJ147" s="4">
        <v>21984</v>
      </c>
      <c r="AK147" s="4">
        <f t="shared" ref="AK147" si="1944">IF(ISNUMBER(AJ147), (AJ147 - MIN(AJ147,AJ148,AJ149)) / (IF(MAX(AJ147,AJ148,AJ149) - MIN(AJ147,AJ148,AJ149) &gt; 0, MAX(AJ147,AJ148,AJ149) - MIN(AJ147,AJ148,AJ149), 1)), 0)</f>
        <v>1</v>
      </c>
      <c r="AL147" s="2">
        <f t="shared" si="972"/>
        <v>0</v>
      </c>
      <c r="AM147" s="4">
        <f t="shared" ref="AM147" si="1945">(MAX(AL147,AL148,AL149) - AL147) / (IF(MAX(AL147,AL148,AL149) - MIN(AL147,AL148,AL149) &gt; 0, MAX(AL147,AL148,AL149) - MIN(AL147,AL148,AL149), 1))</f>
        <v>1</v>
      </c>
      <c r="AN147" s="2">
        <f t="shared" si="1339"/>
        <v>0.17499999999999999</v>
      </c>
      <c r="AO147" s="2">
        <f t="shared" ref="AO147" si="1946">IF(MIN(AN147:AN149) - AN147 = 0, 1, 0)</f>
        <v>1</v>
      </c>
    </row>
    <row r="148" spans="1:41" s="2" customFormat="1" x14ac:dyDescent="0.3">
      <c r="A148" s="2" t="s">
        <v>86</v>
      </c>
      <c r="B148" s="2" t="s">
        <v>20</v>
      </c>
      <c r="C148" s="2" t="s">
        <v>21</v>
      </c>
      <c r="D148" s="2" t="s">
        <v>84</v>
      </c>
      <c r="E148" s="2" t="s">
        <v>28</v>
      </c>
      <c r="F148" s="2" t="s">
        <v>23</v>
      </c>
      <c r="G148" s="2" t="s">
        <v>24</v>
      </c>
      <c r="H148" s="2">
        <v>141</v>
      </c>
      <c r="I148" s="2">
        <f>(MAX(H147,H148) - H148) / (MAX(H147,H148) - MIN(H147,H148))</f>
        <v>1</v>
      </c>
      <c r="J148" s="2">
        <v>25</v>
      </c>
      <c r="K148" s="2">
        <f t="shared" ref="K148" si="1947">(MAX(J147,J148,J149) - J148) / (IF(MAX(J147,J148,J149) - MIN(J147,J148,J149) &gt; 0, MAX(J147,J148,J149) - MIN(J147,J148,J149), 1))</f>
        <v>0</v>
      </c>
      <c r="L148" s="2">
        <v>0</v>
      </c>
      <c r="M148" s="2">
        <f t="shared" ref="M148" si="1948">(MAX(L147,L148,L149) - L148) / (IF(MAX(L147,L148,L149) - MIN(L147,L148,L149) &gt; 0, MAX(L147,L148,L149) - MIN(L147,L148,L149), 1))</f>
        <v>1</v>
      </c>
      <c r="N148" s="2">
        <v>19</v>
      </c>
      <c r="O148" s="2">
        <f t="shared" ref="O148" si="1949">(MAX(N147,N148,N149) - N148) / (IF(MAX(N147,N148,N149) - MIN(N147,N148,N149) &gt; 0, MAX(N147,N148,N149) - MIN(N147,N148,N149), 1))</f>
        <v>0</v>
      </c>
      <c r="P148" s="2">
        <f t="shared" si="942"/>
        <v>0.33333333333333331</v>
      </c>
      <c r="Q148" s="2">
        <f t="shared" ref="Q148" si="1950">(P148 - MIN(P147,P148,P149)) / (IF(MAX(P147,P148,P149) - MIN(P147,P148,P149) &gt; 0, MAX(P147,P148,P149) - MIN(P147,P148,P149), 1))</f>
        <v>1</v>
      </c>
      <c r="R148" s="2">
        <v>60</v>
      </c>
      <c r="S148" s="2">
        <f t="shared" ref="S148" si="1951">(R148 - MIN(R147,R148,R149)) / (IF(MAX(R147,R148,R149) - MIN(R147,R148,R149) &gt; 0, MAX(R147,R148,R149) - MIN(R147,R148,R149), 1))</f>
        <v>1</v>
      </c>
      <c r="T148" s="2">
        <v>0</v>
      </c>
      <c r="U148" s="2">
        <f t="shared" ref="U148" si="1952">(T148 - MIN(T147,T148,T149)) / (IF(MAX(T147,T148,T149) - MIN(T147,T148,T149) &gt; 0, MAX(T147,T148,T149) - MIN(T147,T148,T149), 1))</f>
        <v>0</v>
      </c>
      <c r="V148" s="2">
        <v>48</v>
      </c>
      <c r="W148" s="2">
        <f t="shared" ref="W148" si="1953">(V148 - MIN(V147,V148,V149)) / (IF(MAX(V147,V148,V149) - MIN(V147,V148,V149) &gt; 0, MAX(V147,V148,V149) - MIN(V147,V148,V149), 1))</f>
        <v>1</v>
      </c>
      <c r="X148" s="2">
        <f t="shared" si="947"/>
        <v>0.66666666666666663</v>
      </c>
      <c r="Y148" s="2">
        <f t="shared" ref="Y148" si="1954">(X148 - MIN(X147,X148,X149)) / (IF(MAX(X147,X148,X149) - MIN(X147,X148,X149) &gt; 0, MAX(X147,X148,X149) - MIN(X147,X148,X149), 1))</f>
        <v>1</v>
      </c>
      <c r="Z148" s="2">
        <v>25.14474487</v>
      </c>
      <c r="AA148" s="2">
        <f t="shared" ref="AA148" si="1955">(MAX(Z147,Z148,Z149) - Z148) / (IF(MAX(Z147,Z148,Z149) - MIN(Z147,Z148,Z149) &gt; 0, MAX(Z147,Z148,Z149) - MIN(Z147,Z148,Z149), 1))</f>
        <v>0</v>
      </c>
      <c r="AB148" s="2">
        <v>6.4814786900000003</v>
      </c>
      <c r="AC148" s="2">
        <f t="shared" ref="AC148" si="1956">(MAX(AB147,AB148,AB149) - AB148) / (IF(MAX(AB147,AB148,AB149) - MIN(AB147,AB148,AB149) &gt; 0, MAX(AB147,AB148,AB149) - MIN(AB147,AB148,AB149), 1))</f>
        <v>1</v>
      </c>
      <c r="AD148" s="2">
        <v>14.56344327</v>
      </c>
      <c r="AE148" s="2">
        <f t="shared" ref="AE148" si="1957">(MAX(AD147,AD148,AD149) - AD148) / (IF(MAX(AD147,AD148,AD149) - MIN(AD147,AD148,AD149) &gt; 0, MAX(AD147,AD148,AD149) - MIN(AD147,AD148,AD149), 1))</f>
        <v>0</v>
      </c>
      <c r="AF148" s="2">
        <f t="shared" si="968"/>
        <v>0.33333333333333331</v>
      </c>
      <c r="AG148" s="2">
        <f t="shared" ref="AG148" si="1958">(AF148 - MIN(AF147,AF148,AF149)) / (IF(MAX(AF147,AF148,AF149) - MIN(AF147,AF148,AF149) &gt; 0, MAX(AF147,AF148,AF149) - MIN(AF147,AF148,AF149), 1))</f>
        <v>0.5</v>
      </c>
      <c r="AH148" s="2">
        <v>61956</v>
      </c>
      <c r="AI148" s="2">
        <f t="shared" ref="AI148" si="1959">IF(ISNUMBER(AH148), (AH148 - MIN(AH147,AH148,AH149)) / (IF(MAX(AH147,AH148,AH149) - MIN(AH147,AH148,AH149) &gt; 0, MAX(AH147,AH148,AH149) - MIN(AH147,AH148,AH149), 1)), 0)</f>
        <v>0</v>
      </c>
      <c r="AJ148" s="2">
        <v>20652</v>
      </c>
      <c r="AK148" s="2">
        <f t="shared" ref="AK148" si="1960">IF(ISNUMBER(AJ148), (AJ148 - MIN(AJ147,AJ148,AJ149)) / (IF(MAX(AJ147,AJ148,AJ149) - MIN(AJ147,AJ148,AJ149) &gt; 0, MAX(AJ147,AJ148,AJ149) - MIN(AJ147,AJ148,AJ149), 1)), 0)</f>
        <v>0</v>
      </c>
      <c r="AL148" s="2">
        <f t="shared" si="972"/>
        <v>0</v>
      </c>
      <c r="AM148" s="2">
        <f t="shared" ref="AM148" si="1961">(MAX(AL147,AL148,AL149) - AL148) / (IF(MAX(AL147,AL148,AL149) - MIN(AL147,AL148,AL149) &gt; 0, MAX(AL147,AL148,AL149) - MIN(AL147,AL148,AL149), 1))</f>
        <v>1</v>
      </c>
      <c r="AN148" s="2">
        <f t="shared" si="1339"/>
        <v>0.245</v>
      </c>
      <c r="AO148" s="2">
        <f t="shared" ref="AO148" si="1962">IF(MIN(AN147:AN149) - AN148 = 0, 1, 0)</f>
        <v>0</v>
      </c>
    </row>
    <row r="149" spans="1:41" s="3" customFormat="1" x14ac:dyDescent="0.3">
      <c r="A149" s="3" t="s">
        <v>88</v>
      </c>
      <c r="B149" s="3" t="s">
        <v>6</v>
      </c>
      <c r="C149" s="3" t="s">
        <v>21</v>
      </c>
      <c r="D149" s="3" t="s">
        <v>84</v>
      </c>
      <c r="E149" s="3" t="s">
        <v>31</v>
      </c>
      <c r="F149" s="3" t="s">
        <v>23</v>
      </c>
      <c r="G149" s="3" t="s">
        <v>32</v>
      </c>
      <c r="H149" s="3" t="s">
        <v>24</v>
      </c>
      <c r="J149" s="3" t="s">
        <v>24</v>
      </c>
      <c r="K149" s="3" t="e">
        <f t="shared" ref="K149" si="1963">(MAX(J147,J148,J149) - J149) / (IF(MAX(J147,J148,J149) - MIN(J147,J148,J149) &gt; 0, MAX(J147,J148,J149) - MIN(J147,J148,J149), 1))</f>
        <v>#VALUE!</v>
      </c>
      <c r="L149" s="3" t="s">
        <v>24</v>
      </c>
      <c r="M149" s="3" t="e">
        <f t="shared" ref="M149" si="1964">(MAX(L147,L148,L149) - L149) / (IF(MAX(L147,L148,L149) - MIN(L147,L148,L149) &gt; 0, MAX(L147,L148,L149) - MIN(L147,L148,L149), 1))</f>
        <v>#VALUE!</v>
      </c>
      <c r="N149" s="3" t="s">
        <v>24</v>
      </c>
      <c r="O149" s="3" t="e">
        <f t="shared" ref="O149" si="1965">(MAX(N147,N148,N149) - N149) / (IF(MAX(N147,N148,N149) - MIN(N147,N148,N149) &gt; 0, MAX(N147,N148,N149) - MIN(N147,N148,N149), 1))</f>
        <v>#VALUE!</v>
      </c>
      <c r="P149" s="2">
        <f t="shared" ref="P149:P194" si="1966">IF(ISNUMBER((K149+M149+O149)/3), (K149+M149+O149)/3, 0)</f>
        <v>0</v>
      </c>
      <c r="Q149" s="3">
        <f t="shared" ref="Q149" si="1967">(P149 - MIN(P147,P148,P149)) / (IF(MAX(P147,P148,P149) - MIN(P147,P148,P149) &gt; 0, MAX(P147,P148,P149) - MIN(P147,P148,P149), 1))</f>
        <v>0</v>
      </c>
      <c r="R149" s="3" t="s">
        <v>24</v>
      </c>
      <c r="S149" s="3" t="e">
        <f t="shared" ref="S149" si="1968">(R149 - MIN(R147,R148,R149)) / (IF(MAX(R147,R148,R149) - MIN(R147,R148,R149) &gt; 0, MAX(R147,R148,R149) - MIN(R147,R148,R149), 1))</f>
        <v>#VALUE!</v>
      </c>
      <c r="T149" s="3" t="s">
        <v>24</v>
      </c>
      <c r="U149" s="3" t="e">
        <f t="shared" ref="U149" si="1969">(T149 - MIN(T147,T148,T149)) / (IF(MAX(T147,T148,T149) - MIN(T147,T148,T149) &gt; 0, MAX(T147,T148,T149) - MIN(T147,T148,T149), 1))</f>
        <v>#VALUE!</v>
      </c>
      <c r="V149" s="3" t="s">
        <v>24</v>
      </c>
      <c r="W149" s="3" t="e">
        <f t="shared" ref="W149" si="1970">(V149 - MIN(V147,V148,V149)) / (IF(MAX(V147,V148,V149) - MIN(V147,V148,V149) &gt; 0, MAX(V147,V148,V149) - MIN(V147,V148,V149), 1))</f>
        <v>#VALUE!</v>
      </c>
      <c r="X149" s="2">
        <f t="shared" ref="X149:X194" si="1971">IF(ISNUMBER((S149+U149+W149)/3), (S149+U149+W149)/3, 0)</f>
        <v>0</v>
      </c>
      <c r="Y149" s="3">
        <f t="shared" ref="Y149" si="1972">(X149 - MIN(X147,X148,X149)) / (IF(MAX(X147,X148,X149) - MIN(X147,X148,X149) &gt; 0, MAX(X147,X148,X149) - MIN(X147,X148,X149), 1))</f>
        <v>0</v>
      </c>
      <c r="Z149" s="3" t="s">
        <v>24</v>
      </c>
      <c r="AA149" s="3" t="e">
        <f t="shared" ref="AA149" si="1973">(MAX(Z147,Z148,Z149) - Z149) / (IF(MAX(Z147,Z148,Z149) - MIN(Z147,Z148,Z149) &gt; 0, MAX(Z147,Z148,Z149) - MIN(Z147,Z148,Z149), 1))</f>
        <v>#VALUE!</v>
      </c>
      <c r="AB149" s="3" t="s">
        <v>24</v>
      </c>
      <c r="AC149" s="3" t="e">
        <f t="shared" ref="AC149" si="1974">(MAX(AB147,AB148,AB149) - AB149) / (IF(MAX(AB147,AB148,AB149) - MIN(AB147,AB148,AB149) &gt; 0, MAX(AB147,AB148,AB149) - MIN(AB147,AB148,AB149), 1))</f>
        <v>#VALUE!</v>
      </c>
      <c r="AD149" s="3" t="s">
        <v>24</v>
      </c>
      <c r="AE149" s="3" t="e">
        <f t="shared" ref="AE149" si="1975">(MAX(AD147,AD148,AD149) - AD149) / (IF(MAX(AD147,AD148,AD149) - MIN(AD147,AD148,AD149) &gt; 0, MAX(AD147,AD148,AD149) - MIN(AD147,AD148,AD149), 1))</f>
        <v>#VALUE!</v>
      </c>
      <c r="AF149" s="2">
        <f t="shared" si="968"/>
        <v>0</v>
      </c>
      <c r="AG149" s="3">
        <f t="shared" ref="AG149" si="1976">(AF149 - MIN(AF147,AF148,AF149)) / (IF(MAX(AF147,AF148,AF149) - MIN(AF147,AF148,AF149) &gt; 0, MAX(AF147,AF148,AF149) - MIN(AF147,AF148,AF149), 1))</f>
        <v>0</v>
      </c>
      <c r="AH149" s="3" t="s">
        <v>24</v>
      </c>
      <c r="AI149" s="3">
        <f t="shared" ref="AI149" si="1977">IF(ISNUMBER(AH149), (AH149 - MIN(AH147,AH148,AH149)) / (IF(MAX(AH147,AH148,AH149) - MIN(AH147,AH148,AH149) &gt; 0, MAX(AH147,AH148,AH149) - MIN(AH147,AH148,AH149), 1)), 0)</f>
        <v>0</v>
      </c>
      <c r="AJ149" s="3" t="s">
        <v>24</v>
      </c>
      <c r="AK149" s="3">
        <f t="shared" ref="AK149" si="1978">IF(ISNUMBER(AJ149), (AJ149 - MIN(AJ147,AJ148,AJ149)) / (IF(MAX(AJ147,AJ148,AJ149) - MIN(AJ147,AJ148,AJ149) &gt; 0, MAX(AJ147,AJ148,AJ149) - MIN(AJ147,AJ148,AJ149), 1)), 0)</f>
        <v>0</v>
      </c>
      <c r="AL149" s="2">
        <f t="shared" si="972"/>
        <v>1</v>
      </c>
      <c r="AM149" s="3">
        <f t="shared" ref="AM149" si="1979">(MAX(AL147,AL148,AL149) - AL149) / (IF(MAX(AL147,AL148,AL149) - MIN(AL147,AL148,AL149) &gt; 0, MAX(AL147,AL148,AL149) - MIN(AL147,AL148,AL149), 1))</f>
        <v>0</v>
      </c>
      <c r="AN149" s="2">
        <f t="shared" si="1339"/>
        <v>0.98</v>
      </c>
      <c r="AO149" s="2">
        <f t="shared" ref="AO149" si="1980">IF(MIN(AN147:AN149) - AN149 = 0, 1, 0)</f>
        <v>0</v>
      </c>
    </row>
    <row r="150" spans="1:41" s="4" customFormat="1" x14ac:dyDescent="0.3">
      <c r="A150" s="4" t="s">
        <v>203</v>
      </c>
      <c r="B150" s="4" t="s">
        <v>20</v>
      </c>
      <c r="C150" s="4" t="s">
        <v>21</v>
      </c>
      <c r="D150" s="4" t="s">
        <v>201</v>
      </c>
      <c r="E150" s="4" t="s">
        <v>22</v>
      </c>
      <c r="F150" s="4" t="s">
        <v>23</v>
      </c>
      <c r="G150" s="4" t="s">
        <v>24</v>
      </c>
      <c r="H150" s="4">
        <v>637</v>
      </c>
      <c r="I150" s="4">
        <f>(MAX(H150,H151) - H150) / (MAX(H150,H151) - MIN(H150,H151))</f>
        <v>0</v>
      </c>
      <c r="J150" s="4">
        <v>26</v>
      </c>
      <c r="K150" s="4">
        <f t="shared" ref="K150" si="1981">(MAX(J150,J151,J152) - J150) / (IF(MAX(J150,J151,J152) - MIN(J150,J151,J152) &gt; 0, MAX(J150,J151,J152) - MIN(J150,J151,J152), 1))</f>
        <v>0</v>
      </c>
      <c r="L150" s="4">
        <v>1</v>
      </c>
      <c r="M150" s="4">
        <f t="shared" ref="M150" si="1982">(MAX(L150,L151,L152) - L150) / (IF(MAX(L150,L151,L152) - MIN(L150,L151,L152) &gt; 0, MAX(L150,L151,L152) - MIN(L150,L151,L152), 1))</f>
        <v>1</v>
      </c>
      <c r="N150" s="4">
        <v>17</v>
      </c>
      <c r="O150" s="4">
        <f t="shared" ref="O150" si="1983">(MAX(N150,N151,N152) - N150) / (IF(MAX(N150,N151,N152) - MIN(N150,N151,N152) &gt; 0, MAX(N150,N151,N152) - MIN(N150,N151,N152), 1))</f>
        <v>1</v>
      </c>
      <c r="P150" s="2">
        <f t="shared" si="1966"/>
        <v>0.66666666666666663</v>
      </c>
      <c r="Q150" s="4">
        <f t="shared" ref="Q150" si="1984">(P150 - MIN(P150,P151,P152)) / (IF(MAX(P150,P151,P152) - MIN(P150,P151,P152) &gt; 0, MAX(P150,P151,P152) - MIN(P150,P151,P152), 1))</f>
        <v>1</v>
      </c>
      <c r="R150" s="4">
        <v>60</v>
      </c>
      <c r="S150" s="4">
        <f t="shared" ref="S150" si="1985">(R150 - MIN(R150,R151,R152)) / (IF(MAX(R150,R151,R152) - MIN(R150,R151,R152) &gt; 0, MAX(R150,R151,R152) - MIN(R150,R151,R152), 1))</f>
        <v>0</v>
      </c>
      <c r="T150" s="4">
        <v>37</v>
      </c>
      <c r="U150" s="4">
        <f t="shared" ref="U150" si="1986">(T150 - MIN(T150,T151,T152)) / (IF(MAX(T150,T151,T152) - MIN(T150,T151,T152) &gt; 0, MAX(T150,T151,T152) - MIN(T150,T151,T152), 1))</f>
        <v>1</v>
      </c>
      <c r="V150" s="4">
        <v>51</v>
      </c>
      <c r="W150" s="4">
        <f t="shared" ref="W150" si="1987">(V150 - MIN(V150,V151,V152)) / (IF(MAX(V150,V151,V152) - MIN(V150,V151,V152) &gt; 0, MAX(V150,V151,V152) - MIN(V150,V151,V152), 1))</f>
        <v>1</v>
      </c>
      <c r="X150" s="2">
        <f t="shared" si="1971"/>
        <v>0.66666666666666663</v>
      </c>
      <c r="Y150" s="4">
        <f t="shared" ref="Y150" si="1988">(X150 - MIN(X150,X151,X152)) / (IF(MAX(X150,X151,X152) - MIN(X150,X151,X152) &gt; 0, MAX(X150,X151,X152) - MIN(X150,X151,X152), 1))</f>
        <v>1</v>
      </c>
      <c r="Z150" s="4">
        <v>15.005099299999999</v>
      </c>
      <c r="AA150" s="4">
        <f t="shared" ref="AA150" si="1989">(MAX(Z150,Z151,Z152) - Z150) / (IF(MAX(Z150,Z151,Z152) - MIN(Z150,Z151,Z152) &gt; 0, MAX(Z150,Z151,Z152) - MIN(Z150,Z151,Z152), 1))</f>
        <v>1</v>
      </c>
      <c r="AB150" s="4">
        <v>7.3798780400000004</v>
      </c>
      <c r="AC150" s="4">
        <f t="shared" ref="AC150" si="1990">(MAX(AB150,AB151,AB152) - AB150) / (IF(MAX(AB150,AB151,AB152) - MIN(AB150,AB151,AB152) &gt; 0, MAX(AB150,AB151,AB152) - MIN(AB150,AB151,AB152), 1))</f>
        <v>0</v>
      </c>
      <c r="AD150" s="4">
        <v>11.74535472</v>
      </c>
      <c r="AE150" s="4">
        <f t="shared" ref="AE150" si="1991">(MAX(AD150,AD151,AD152) - AD150) / (IF(MAX(AD150,AD151,AD152) - MIN(AD150,AD151,AD152) &gt; 0, MAX(AD150,AD151,AD152) - MIN(AD150,AD151,AD152), 1))</f>
        <v>1</v>
      </c>
      <c r="AF150" s="2">
        <f t="shared" ref="AF150:AF194" si="1992">IF(ISNUMBER((AA150+AC150+AE150)/3), (AA150+AC150+AE150)/3, 0)</f>
        <v>0.66666666666666663</v>
      </c>
      <c r="AG150" s="4">
        <f t="shared" ref="AG150" si="1993">(AF150 - MIN(AF150,AF151,AF152)) / (IF(MAX(AF150,AF151,AF152) - MIN(AF150,AF151,AF152) &gt; 0, MAX(AF150,AF151,AF152) - MIN(AF150,AF151,AF152), 1))</f>
        <v>1</v>
      </c>
      <c r="AH150" s="4">
        <v>111024</v>
      </c>
      <c r="AI150" s="4">
        <f t="shared" ref="AI150" si="1994">IF(ISNUMBER(AH150), (AH150 - MIN(AH150,AH151,AH152)) / (IF(MAX(AH150,AH151,AH152) - MIN(AH150,AH151,AH152) &gt; 0, MAX(AH150,AH151,AH152) - MIN(AH150,AH151,AH152), 1)), 0)</f>
        <v>1</v>
      </c>
      <c r="AJ150" s="4">
        <v>37008</v>
      </c>
      <c r="AK150" s="4">
        <f t="shared" ref="AK150" si="1995">IF(ISNUMBER(AJ150), (AJ150 - MIN(AJ150,AJ151,AJ152)) / (IF(MAX(AJ150,AJ151,AJ152) - MIN(AJ150,AJ151,AJ152) &gt; 0, MAX(AJ150,AJ151,AJ152) - MIN(AJ150,AJ151,AJ152), 1)), 0)</f>
        <v>1</v>
      </c>
      <c r="AL150" s="2">
        <f t="shared" ref="AL150:AL194" si="1996">IF(G150 &lt;&gt; "null",1,0)</f>
        <v>0</v>
      </c>
      <c r="AM150" s="4">
        <f t="shared" ref="AM150" si="1997">(MAX(AL150,AL151,AL152) - AL150) / (IF(MAX(AL150,AL151,AL152) - MIN(AL150,AL151,AL152) &gt; 0, MAX(AL150,AL151,AL152) - MIN(AL150,AL151,AL152), 1))</f>
        <v>1</v>
      </c>
      <c r="AN150" s="2">
        <f t="shared" si="1339"/>
        <v>7.0000000000000007E-2</v>
      </c>
      <c r="AO150" s="2">
        <f t="shared" ref="AO150" si="1998">IF(MIN(AN150:AN152) - AN150 = 0, 1, 0)</f>
        <v>1</v>
      </c>
    </row>
    <row r="151" spans="1:41" s="2" customFormat="1" x14ac:dyDescent="0.3">
      <c r="A151" s="2" t="s">
        <v>205</v>
      </c>
      <c r="B151" s="2" t="s">
        <v>20</v>
      </c>
      <c r="C151" s="2" t="s">
        <v>21</v>
      </c>
      <c r="D151" s="2" t="s">
        <v>201</v>
      </c>
      <c r="E151" s="2" t="s">
        <v>28</v>
      </c>
      <c r="F151" s="2" t="s">
        <v>23</v>
      </c>
      <c r="G151" s="2" t="s">
        <v>24</v>
      </c>
      <c r="H151" s="2">
        <v>143</v>
      </c>
      <c r="I151" s="2">
        <f>(MAX(H150,H151) - H151) / (MAX(H150,H151) - MIN(H150,H151))</f>
        <v>1</v>
      </c>
      <c r="J151" s="2">
        <v>25</v>
      </c>
      <c r="K151" s="2">
        <f t="shared" ref="K151" si="1999">(MAX(J150,J151,J152) - J151) / (IF(MAX(J150,J151,J152) - MIN(J150,J151,J152) &gt; 0, MAX(J150,J151,J152) - MIN(J150,J151,J152), 1))</f>
        <v>1</v>
      </c>
      <c r="L151" s="2">
        <v>3</v>
      </c>
      <c r="M151" s="2">
        <f t="shared" ref="M151" si="2000">(MAX(L150,L151,L152) - L151) / (IF(MAX(L150,L151,L152) - MIN(L150,L151,L152) &gt; 0, MAX(L150,L151,L152) - MIN(L150,L151,L152), 1))</f>
        <v>0</v>
      </c>
      <c r="N151" s="2">
        <v>19</v>
      </c>
      <c r="O151" s="2">
        <f t="shared" ref="O151" si="2001">(MAX(N150,N151,N152) - N151) / (IF(MAX(N150,N151,N152) - MIN(N150,N151,N152) &gt; 0, MAX(N150,N151,N152) - MIN(N150,N151,N152), 1))</f>
        <v>0</v>
      </c>
      <c r="P151" s="2">
        <f t="shared" si="1966"/>
        <v>0.33333333333333331</v>
      </c>
      <c r="Q151" s="2">
        <f t="shared" ref="Q151" si="2002">(P151 - MIN(P150,P151,P152)) / (IF(MAX(P150,P151,P152) - MIN(P150,P151,P152) &gt; 0, MAX(P150,P151,P152) - MIN(P150,P151,P152), 1))</f>
        <v>0.5</v>
      </c>
      <c r="R151" s="2">
        <v>60</v>
      </c>
      <c r="S151" s="2">
        <f t="shared" ref="S151" si="2003">(R151 - MIN(R150,R151,R152)) / (IF(MAX(R150,R151,R152) - MIN(R150,R151,R152) &gt; 0, MAX(R150,R151,R152) - MIN(R150,R151,R152), 1))</f>
        <v>0</v>
      </c>
      <c r="T151" s="2">
        <v>30</v>
      </c>
      <c r="U151" s="2">
        <f t="shared" ref="U151" si="2004">(T151 - MIN(T150,T151,T152)) / (IF(MAX(T150,T151,T152) - MIN(T150,T151,T152) &gt; 0, MAX(T150,T151,T152) - MIN(T150,T151,T152), 1))</f>
        <v>0</v>
      </c>
      <c r="V151" s="2">
        <v>49</v>
      </c>
      <c r="W151" s="2">
        <f t="shared" ref="W151" si="2005">(V151 - MIN(V150,V151,V152)) / (IF(MAX(V150,V151,V152) - MIN(V150,V151,V152) &gt; 0, MAX(V150,V151,V152) - MIN(V150,V151,V152), 1))</f>
        <v>0</v>
      </c>
      <c r="X151" s="2">
        <f t="shared" si="1971"/>
        <v>0</v>
      </c>
      <c r="Y151" s="2">
        <f t="shared" ref="Y151" si="2006">(X151 - MIN(X150,X151,X152)) / (IF(MAX(X150,X151,X152) - MIN(X150,X151,X152) &gt; 0, MAX(X150,X151,X152) - MIN(X150,X151,X152), 1))</f>
        <v>0</v>
      </c>
      <c r="Z151" s="2">
        <v>66.849349020000005</v>
      </c>
      <c r="AA151" s="2">
        <f t="shared" ref="AA151" si="2007">(MAX(Z150,Z151,Z152) - Z151) / (IF(MAX(Z150,Z151,Z152) - MIN(Z150,Z151,Z152) &gt; 0, MAX(Z150,Z151,Z152) - MIN(Z150,Z151,Z152), 1))</f>
        <v>0</v>
      </c>
      <c r="AB151" s="2">
        <v>5.2282609899999999</v>
      </c>
      <c r="AC151" s="2">
        <f t="shared" ref="AC151" si="2008">(MAX(AB150,AB151,AB152) - AB151) / (IF(MAX(AB150,AB151,AB152) - MIN(AB150,AB151,AB152) &gt; 0, MAX(AB150,AB151,AB152) - MIN(AB150,AB151,AB152), 1))</f>
        <v>1</v>
      </c>
      <c r="AD151" s="2">
        <v>15.22987928</v>
      </c>
      <c r="AE151" s="2">
        <f t="shared" ref="AE151" si="2009">(MAX(AD150,AD151,AD152) - AD151) / (IF(MAX(AD150,AD151,AD152) - MIN(AD150,AD151,AD152) &gt; 0, MAX(AD150,AD151,AD152) - MIN(AD150,AD151,AD152), 1))</f>
        <v>0</v>
      </c>
      <c r="AF151" s="2">
        <f t="shared" si="1992"/>
        <v>0.33333333333333331</v>
      </c>
      <c r="AG151" s="2">
        <f t="shared" ref="AG151" si="2010">(AF151 - MIN(AF150,AF151,AF152)) / (IF(MAX(AF150,AF151,AF152) - MIN(AF150,AF151,AF152) &gt; 0, MAX(AF150,AF151,AF152) - MIN(AF150,AF151,AF152), 1))</f>
        <v>0.5</v>
      </c>
      <c r="AH151" s="2">
        <v>105048</v>
      </c>
      <c r="AI151" s="2">
        <f t="shared" ref="AI151" si="2011">IF(ISNUMBER(AH151), (AH151 - MIN(AH150,AH151,AH152)) / (IF(MAX(AH150,AH151,AH152) - MIN(AH150,AH151,AH152) &gt; 0, MAX(AH150,AH151,AH152) - MIN(AH150,AH151,AH152), 1)), 0)</f>
        <v>0</v>
      </c>
      <c r="AJ151" s="2">
        <v>35016</v>
      </c>
      <c r="AK151" s="2">
        <f t="shared" ref="AK151" si="2012">IF(ISNUMBER(AJ151), (AJ151 - MIN(AJ150,AJ151,AJ152)) / (IF(MAX(AJ150,AJ151,AJ152) - MIN(AJ150,AJ151,AJ152) &gt; 0, MAX(AJ150,AJ151,AJ152) - MIN(AJ150,AJ151,AJ152), 1)), 0)</f>
        <v>0</v>
      </c>
      <c r="AL151" s="2">
        <f t="shared" si="1996"/>
        <v>0</v>
      </c>
      <c r="AM151" s="2">
        <f t="shared" ref="AM151" si="2013">(MAX(AL150,AL151,AL152) - AL151) / (IF(MAX(AL150,AL151,AL152) - MIN(AL150,AL151,AL152) &gt; 0, MAX(AL150,AL151,AL152) - MIN(AL150,AL151,AL152), 1))</f>
        <v>1</v>
      </c>
      <c r="AN151" s="2">
        <f t="shared" si="1339"/>
        <v>0.56000000000000005</v>
      </c>
      <c r="AO151" s="2">
        <f t="shared" ref="AO151" si="2014">IF(MIN(AN150:AN152) - AN151 = 0, 1, 0)</f>
        <v>0</v>
      </c>
    </row>
    <row r="152" spans="1:41" s="3" customFormat="1" x14ac:dyDescent="0.3">
      <c r="A152" s="3" t="s">
        <v>200</v>
      </c>
      <c r="B152" s="3" t="s">
        <v>6</v>
      </c>
      <c r="C152" s="3" t="s">
        <v>21</v>
      </c>
      <c r="D152" s="3" t="s">
        <v>201</v>
      </c>
      <c r="E152" s="3" t="s">
        <v>31</v>
      </c>
      <c r="F152" s="3" t="s">
        <v>23</v>
      </c>
      <c r="G152" s="3" t="s">
        <v>32</v>
      </c>
      <c r="H152" s="3" t="s">
        <v>24</v>
      </c>
      <c r="J152" s="3" t="s">
        <v>24</v>
      </c>
      <c r="K152" s="3" t="e">
        <f t="shared" ref="K152" si="2015">(MAX(J150,J151,J152) - J152) / (IF(MAX(J150,J151,J152) - MIN(J150,J151,J152) &gt; 0, MAX(J150,J151,J152) - MIN(J150,J151,J152), 1))</f>
        <v>#VALUE!</v>
      </c>
      <c r="L152" s="3" t="s">
        <v>24</v>
      </c>
      <c r="M152" s="3" t="e">
        <f t="shared" ref="M152" si="2016">(MAX(L150,L151,L152) - L152) / (IF(MAX(L150,L151,L152) - MIN(L150,L151,L152) &gt; 0, MAX(L150,L151,L152) - MIN(L150,L151,L152), 1))</f>
        <v>#VALUE!</v>
      </c>
      <c r="N152" s="3" t="s">
        <v>24</v>
      </c>
      <c r="O152" s="3" t="e">
        <f t="shared" ref="O152" si="2017">(MAX(N150,N151,N152) - N152) / (IF(MAX(N150,N151,N152) - MIN(N150,N151,N152) &gt; 0, MAX(N150,N151,N152) - MIN(N150,N151,N152), 1))</f>
        <v>#VALUE!</v>
      </c>
      <c r="P152" s="2">
        <f t="shared" si="1966"/>
        <v>0</v>
      </c>
      <c r="Q152" s="3">
        <f t="shared" ref="Q152" si="2018">(P152 - MIN(P150,P151,P152)) / (IF(MAX(P150,P151,P152) - MIN(P150,P151,P152) &gt; 0, MAX(P150,P151,P152) - MIN(P150,P151,P152), 1))</f>
        <v>0</v>
      </c>
      <c r="R152" s="3" t="s">
        <v>24</v>
      </c>
      <c r="S152" s="3" t="e">
        <f t="shared" ref="S152" si="2019">(R152 - MIN(R150,R151,R152)) / (IF(MAX(R150,R151,R152) - MIN(R150,R151,R152) &gt; 0, MAX(R150,R151,R152) - MIN(R150,R151,R152), 1))</f>
        <v>#VALUE!</v>
      </c>
      <c r="T152" s="3" t="s">
        <v>24</v>
      </c>
      <c r="U152" s="3" t="e">
        <f t="shared" ref="U152" si="2020">(T152 - MIN(T150,T151,T152)) / (IF(MAX(T150,T151,T152) - MIN(T150,T151,T152) &gt; 0, MAX(T150,T151,T152) - MIN(T150,T151,T152), 1))</f>
        <v>#VALUE!</v>
      </c>
      <c r="V152" s="3" t="s">
        <v>24</v>
      </c>
      <c r="W152" s="3" t="e">
        <f t="shared" ref="W152" si="2021">(V152 - MIN(V150,V151,V152)) / (IF(MAX(V150,V151,V152) - MIN(V150,V151,V152) &gt; 0, MAX(V150,V151,V152) - MIN(V150,V151,V152), 1))</f>
        <v>#VALUE!</v>
      </c>
      <c r="X152" s="2">
        <f t="shared" si="1971"/>
        <v>0</v>
      </c>
      <c r="Y152" s="3">
        <f t="shared" ref="Y152" si="2022">(X152 - MIN(X150,X151,X152)) / (IF(MAX(X150,X151,X152) - MIN(X150,X151,X152) &gt; 0, MAX(X150,X151,X152) - MIN(X150,X151,X152), 1))</f>
        <v>0</v>
      </c>
      <c r="Z152" s="3" t="s">
        <v>24</v>
      </c>
      <c r="AA152" s="3" t="e">
        <f t="shared" ref="AA152" si="2023">(MAX(Z150,Z151,Z152) - Z152) / (IF(MAX(Z150,Z151,Z152) - MIN(Z150,Z151,Z152) &gt; 0, MAX(Z150,Z151,Z152) - MIN(Z150,Z151,Z152), 1))</f>
        <v>#VALUE!</v>
      </c>
      <c r="AB152" s="3" t="s">
        <v>24</v>
      </c>
      <c r="AC152" s="3" t="e">
        <f t="shared" ref="AC152" si="2024">(MAX(AB150,AB151,AB152) - AB152) / (IF(MAX(AB150,AB151,AB152) - MIN(AB150,AB151,AB152) &gt; 0, MAX(AB150,AB151,AB152) - MIN(AB150,AB151,AB152), 1))</f>
        <v>#VALUE!</v>
      </c>
      <c r="AD152" s="3" t="s">
        <v>24</v>
      </c>
      <c r="AE152" s="3" t="e">
        <f t="shared" ref="AE152" si="2025">(MAX(AD150,AD151,AD152) - AD152) / (IF(MAX(AD150,AD151,AD152) - MIN(AD150,AD151,AD152) &gt; 0, MAX(AD150,AD151,AD152) - MIN(AD150,AD151,AD152), 1))</f>
        <v>#VALUE!</v>
      </c>
      <c r="AF152" s="2">
        <f t="shared" si="1992"/>
        <v>0</v>
      </c>
      <c r="AG152" s="3">
        <f t="shared" ref="AG152" si="2026">(AF152 - MIN(AF150,AF151,AF152)) / (IF(MAX(AF150,AF151,AF152) - MIN(AF150,AF151,AF152) &gt; 0, MAX(AF150,AF151,AF152) - MIN(AF150,AF151,AF152), 1))</f>
        <v>0</v>
      </c>
      <c r="AH152" s="3" t="s">
        <v>24</v>
      </c>
      <c r="AI152" s="3">
        <f t="shared" ref="AI152" si="2027">IF(ISNUMBER(AH152), (AH152 - MIN(AH150,AH151,AH152)) / (IF(MAX(AH150,AH151,AH152) - MIN(AH150,AH151,AH152) &gt; 0, MAX(AH150,AH151,AH152) - MIN(AH150,AH151,AH152), 1)), 0)</f>
        <v>0</v>
      </c>
      <c r="AJ152" s="3" t="s">
        <v>24</v>
      </c>
      <c r="AK152" s="3">
        <f t="shared" ref="AK152" si="2028">IF(ISNUMBER(AJ152), (AJ152 - MIN(AJ150,AJ151,AJ152)) / (IF(MAX(AJ150,AJ151,AJ152) - MIN(AJ150,AJ151,AJ152) &gt; 0, MAX(AJ150,AJ151,AJ152) - MIN(AJ150,AJ151,AJ152), 1)), 0)</f>
        <v>0</v>
      </c>
      <c r="AL152" s="2">
        <f t="shared" si="1996"/>
        <v>1</v>
      </c>
      <c r="AM152" s="3">
        <f t="shared" ref="AM152" si="2029">(MAX(AL150,AL151,AL152) - AL152) / (IF(MAX(AL150,AL151,AL152) - MIN(AL150,AL151,AL152) &gt; 0, MAX(AL150,AL151,AL152) - MIN(AL150,AL151,AL152), 1))</f>
        <v>0</v>
      </c>
      <c r="AN152" s="2">
        <f t="shared" si="1339"/>
        <v>0.98</v>
      </c>
      <c r="AO152" s="2">
        <f t="shared" ref="AO152" si="2030">IF(MIN(AN150:AN152) - AN152 = 0, 1, 0)</f>
        <v>0</v>
      </c>
    </row>
    <row r="153" spans="1:41" s="4" customFormat="1" x14ac:dyDescent="0.3">
      <c r="A153" s="4" t="s">
        <v>65</v>
      </c>
      <c r="B153" s="4" t="s">
        <v>20</v>
      </c>
      <c r="C153" s="4" t="s">
        <v>21</v>
      </c>
      <c r="D153" s="4" t="s">
        <v>64</v>
      </c>
      <c r="E153" s="4" t="s">
        <v>22</v>
      </c>
      <c r="F153" s="4" t="s">
        <v>23</v>
      </c>
      <c r="G153" s="4" t="s">
        <v>24</v>
      </c>
      <c r="H153" s="4">
        <v>69</v>
      </c>
      <c r="I153" s="4">
        <f>(MAX(H153,H154,H155) - H153) / (MAX(H153,H154,H155) - MIN(H153,H154,H155))</f>
        <v>0.60869565217391308</v>
      </c>
      <c r="J153" s="4">
        <v>26</v>
      </c>
      <c r="K153" s="4">
        <f t="shared" ref="K153" si="2031">(MAX(J153,J154,J155) - J153) / (IF(MAX(J153,J154,J155) - MIN(J153,J154,J155) &gt; 0, MAX(J153,J154,J155) - MIN(J153,J154,J155), 1))</f>
        <v>0</v>
      </c>
      <c r="L153" s="4">
        <v>3</v>
      </c>
      <c r="M153" s="4">
        <f t="shared" ref="M153" si="2032">(MAX(L153,L154,L155) - L153) / (IF(MAX(L153,L154,L155) - MIN(L153,L154,L155) &gt; 0, MAX(L153,L154,L155) - MIN(L153,L154,L155), 1))</f>
        <v>1</v>
      </c>
      <c r="N153" s="4">
        <v>20</v>
      </c>
      <c r="O153" s="4">
        <f t="shared" ref="O153" si="2033">(MAX(N153,N154,N155) - N153) / (IF(MAX(N153,N154,N155) - MIN(N153,N154,N155) &gt; 0, MAX(N153,N154,N155) - MIN(N153,N154,N155), 1))</f>
        <v>0.33333333333333331</v>
      </c>
      <c r="P153" s="2">
        <f t="shared" si="1966"/>
        <v>0.44444444444444442</v>
      </c>
      <c r="Q153" s="4">
        <f t="shared" ref="Q153" si="2034">(P153 - MIN(P153,P154,P155)) / (IF(MAX(P153,P154,P155) - MIN(P153,P154,P155) &gt; 0, MAX(P153,P154,P155) - MIN(P153,P154,P155), 1))</f>
        <v>0.47619047619047622</v>
      </c>
      <c r="R153" s="4">
        <v>240</v>
      </c>
      <c r="S153" s="4">
        <f t="shared" ref="S153" si="2035">(R153 - MIN(R153,R154,R155)) / (IF(MAX(R153,R154,R155) - MIN(R153,R154,R155) &gt; 0, MAX(R153,R154,R155) - MIN(R153,R154,R155), 1))</f>
        <v>1</v>
      </c>
      <c r="T153" s="4">
        <v>32</v>
      </c>
      <c r="U153" s="4">
        <f t="shared" ref="U153" si="2036">(T153 - MIN(T153,T154,T155)) / (IF(MAX(T153,T154,T155) - MIN(T153,T154,T155) &gt; 0, MAX(T153,T154,T155) - MIN(T153,T154,T155), 1))</f>
        <v>1</v>
      </c>
      <c r="V153" s="4">
        <v>71</v>
      </c>
      <c r="W153" s="4">
        <f t="shared" ref="W153" si="2037">(V153 - MIN(V153,V154,V155)) / (IF(MAX(V153,V154,V155) - MIN(V153,V154,V155) &gt; 0, MAX(V153,V154,V155) - MIN(V153,V154,V155), 1))</f>
        <v>1</v>
      </c>
      <c r="X153" s="2">
        <f t="shared" si="1971"/>
        <v>1</v>
      </c>
      <c r="Y153" s="4">
        <f t="shared" ref="Y153" si="2038">(X153 - MIN(X153,X154,X155)) / (IF(MAX(X153,X154,X155) - MIN(X153,X154,X155) &gt; 0, MAX(X153,X154,X155) - MIN(X153,X154,X155), 1))</f>
        <v>1</v>
      </c>
      <c r="Z153" s="4">
        <v>39.93889618</v>
      </c>
      <c r="AA153" s="4">
        <f t="shared" ref="AA153" si="2039">(MAX(Z153,Z154,Z155) - Z153) / (IF(MAX(Z153,Z154,Z155) - MIN(Z153,Z154,Z155) &gt; 0, MAX(Z153,Z154,Z155) - MIN(Z153,Z154,Z155), 1))</f>
        <v>1</v>
      </c>
      <c r="AB153" s="4">
        <v>11.41114426</v>
      </c>
      <c r="AC153" s="4">
        <f t="shared" ref="AC153" si="2040">(MAX(AB153,AB154,AB155) - AB153) / (IF(MAX(AB153,AB154,AB155) - MIN(AB153,AB154,AB155) &gt; 0, MAX(AB153,AB154,AB155) - MIN(AB153,AB154,AB155), 1))</f>
        <v>1</v>
      </c>
      <c r="AD153" s="4">
        <v>24.726900499999999</v>
      </c>
      <c r="AE153" s="4">
        <f t="shared" ref="AE153" si="2041">(MAX(AD153,AD154,AD155) - AD153) / (IF(MAX(AD153,AD154,AD155) - MIN(AD153,AD154,AD155) &gt; 0, MAX(AD153,AD154,AD155) - MIN(AD153,AD154,AD155), 1))</f>
        <v>1</v>
      </c>
      <c r="AF153" s="2">
        <f t="shared" si="1992"/>
        <v>1</v>
      </c>
      <c r="AG153" s="4">
        <f t="shared" ref="AG153" si="2042">(AF153 - MIN(AF153,AF154,AF155)) / (IF(MAX(AF153,AF154,AF155) - MIN(AF153,AF154,AF155) &gt; 0, MAX(AF153,AF154,AF155) - MIN(AF153,AF154,AF155), 1))</f>
        <v>1</v>
      </c>
      <c r="AH153" s="4">
        <v>151488</v>
      </c>
      <c r="AI153" s="4">
        <f t="shared" ref="AI153" si="2043">IF(ISNUMBER(AH153), (AH153 - MIN(AH153,AH154,AH155)) / (IF(MAX(AH153,AH154,AH155) - MIN(AH153,AH154,AH155) &gt; 0, MAX(AH153,AH154,AH155) - MIN(AH153,AH154,AH155), 1)), 0)</f>
        <v>1</v>
      </c>
      <c r="AJ153" s="4">
        <v>50496</v>
      </c>
      <c r="AK153" s="4">
        <f t="shared" ref="AK153" si="2044">IF(ISNUMBER(AJ153), (AJ153 - MIN(AJ153,AJ154,AJ155)) / (IF(MAX(AJ153,AJ154,AJ155) - MIN(AJ153,AJ154,AJ155) &gt; 0, MAX(AJ153,AJ154,AJ155) - MIN(AJ153,AJ154,AJ155), 1)), 0)</f>
        <v>1</v>
      </c>
      <c r="AL153" s="2">
        <f t="shared" si="1996"/>
        <v>0</v>
      </c>
      <c r="AM153" s="4">
        <f t="shared" ref="AM153" si="2045">(MAX(AL153,AL154,AL155) - AL153) / (IF(MAX(AL153,AL154,AL155) - MIN(AL153,AL154,AL155) &gt; 0, MAX(AL153,AL154,AL155) - MIN(AL153,AL154,AL155), 1))</f>
        <v>0</v>
      </c>
      <c r="AN153" s="2">
        <f t="shared" si="1339"/>
        <v>0.27739130434782611</v>
      </c>
      <c r="AO153" s="2">
        <f t="shared" ref="AO153" si="2046">IF(MIN(AN153:AN155) - AN153 = 0, 1, 0)</f>
        <v>1</v>
      </c>
    </row>
    <row r="154" spans="1:41" s="2" customFormat="1" x14ac:dyDescent="0.3">
      <c r="A154" s="2" t="s">
        <v>68</v>
      </c>
      <c r="B154" s="2" t="s">
        <v>20</v>
      </c>
      <c r="C154" s="2" t="s">
        <v>21</v>
      </c>
      <c r="D154" s="2" t="s">
        <v>64</v>
      </c>
      <c r="E154" s="2" t="s">
        <v>28</v>
      </c>
      <c r="F154" s="2" t="s">
        <v>23</v>
      </c>
      <c r="G154" s="2" t="s">
        <v>24</v>
      </c>
      <c r="H154" s="2">
        <v>33</v>
      </c>
      <c r="I154" s="2">
        <f>(MAX(H153,H154,H155) - H154) / (MAX(H153,H154,H155) - MIN(H153,H154,H155))</f>
        <v>1</v>
      </c>
      <c r="J154" s="2">
        <v>26</v>
      </c>
      <c r="K154" s="2">
        <f t="shared" ref="K154" si="2047">(MAX(J153,J154,J155) - J154) / (IF(MAX(J153,J154,J155) - MIN(J153,J154,J155) &gt; 0, MAX(J153,J154,J155) - MIN(J153,J154,J155), 1))</f>
        <v>0</v>
      </c>
      <c r="L154" s="2">
        <v>8</v>
      </c>
      <c r="M154" s="2">
        <f t="shared" ref="M154" si="2048">(MAX(L153,L154,L155) - L154) / (IF(MAX(L153,L154,L155) - MIN(L153,L154,L155) &gt; 0, MAX(L153,L154,L155) - MIN(L153,L154,L155), 1))</f>
        <v>0</v>
      </c>
      <c r="N154" s="2">
        <v>24</v>
      </c>
      <c r="O154" s="2">
        <f t="shared" ref="O154" si="2049">(MAX(N153,N154,N155) - N154) / (IF(MAX(N153,N154,N155) - MIN(N153,N154,N155) &gt; 0, MAX(N153,N154,N155) - MIN(N153,N154,N155), 1))</f>
        <v>0</v>
      </c>
      <c r="P154" s="2">
        <f t="shared" si="1966"/>
        <v>0</v>
      </c>
      <c r="Q154" s="2">
        <f t="shared" ref="Q154" si="2050">(P154 - MIN(P153,P154,P155)) / (IF(MAX(P153,P154,P155) - MIN(P153,P154,P155) &gt; 0, MAX(P153,P154,P155) - MIN(P153,P154,P155), 1))</f>
        <v>0</v>
      </c>
      <c r="R154" s="2">
        <v>238</v>
      </c>
      <c r="S154" s="2">
        <f t="shared" ref="S154" si="2051">(R154 - MIN(R153,R154,R155)) / (IF(MAX(R153,R154,R155) - MIN(R153,R154,R155) &gt; 0, MAX(R153,R154,R155) - MIN(R153,R154,R155), 1))</f>
        <v>0.93333333333333335</v>
      </c>
      <c r="T154" s="2">
        <v>25</v>
      </c>
      <c r="U154" s="2">
        <f t="shared" ref="U154" si="2052">(T154 - MIN(T153,T154,T155)) / (IF(MAX(T153,T154,T155) - MIN(T153,T154,T155) &gt; 0, MAX(T153,T154,T155) - MIN(T153,T154,T155), 1))</f>
        <v>0.36363636363636365</v>
      </c>
      <c r="V154" s="2">
        <v>57</v>
      </c>
      <c r="W154" s="2">
        <f t="shared" ref="W154" si="2053">(V154 - MIN(V153,V154,V155)) / (IF(MAX(V153,V154,V155) - MIN(V153,V154,V155) &gt; 0, MAX(V153,V154,V155) - MIN(V153,V154,V155), 1))</f>
        <v>0.33333333333333331</v>
      </c>
      <c r="X154" s="2">
        <f t="shared" si="1971"/>
        <v>0.54343434343434338</v>
      </c>
      <c r="Y154" s="2">
        <f t="shared" ref="Y154" si="2054">(X154 - MIN(X153,X154,X155)) / (IF(MAX(X153,X154,X155) - MIN(X153,X154,X155) &gt; 0, MAX(X153,X154,X155) - MIN(X153,X154,X155), 1))</f>
        <v>0.54343434343434338</v>
      </c>
      <c r="Z154" s="2">
        <v>46.693181989999999</v>
      </c>
      <c r="AA154" s="2">
        <f t="shared" ref="AA154" si="2055">(MAX(Z153,Z154,Z155) - Z154) / (IF(MAX(Z153,Z154,Z155) - MIN(Z153,Z154,Z155) &gt; 0, MAX(Z153,Z154,Z155) - MIN(Z153,Z154,Z155), 1))</f>
        <v>0</v>
      </c>
      <c r="AB154" s="2">
        <v>13.674726489999999</v>
      </c>
      <c r="AC154" s="2">
        <f t="shared" ref="AC154" si="2056">(MAX(AB153,AB154,AB155) - AB154) / (IF(MAX(AB153,AB154,AB155) - MIN(AB153,AB154,AB155) &gt; 0, MAX(AB153,AB154,AB155) - MIN(AB153,AB154,AB155), 1))</f>
        <v>4.3333648998516307E-2</v>
      </c>
      <c r="AD154" s="2">
        <v>28.85821507</v>
      </c>
      <c r="AE154" s="2">
        <f t="shared" ref="AE154" si="2057">(MAX(AD153,AD154,AD155) - AD154) / (IF(MAX(AD153,AD154,AD155) - MIN(AD153,AD154,AD155) &gt; 0, MAX(AD153,AD154,AD155) - MIN(AD153,AD154,AD155), 1))</f>
        <v>0</v>
      </c>
      <c r="AF154" s="2">
        <f t="shared" si="1992"/>
        <v>1.4444549666172103E-2</v>
      </c>
      <c r="AG154" s="2">
        <f t="shared" ref="AG154" si="2058">(AF154 - MIN(AF153,AF154,AF155)) / (IF(MAX(AF153,AF154,AF155) - MIN(AF153,AF154,AF155) &gt; 0, MAX(AF153,AF154,AF155) - MIN(AF153,AF154,AF155), 1))</f>
        <v>0</v>
      </c>
      <c r="AH154" s="2">
        <v>122724</v>
      </c>
      <c r="AI154" s="2">
        <f t="shared" ref="AI154" si="2059">IF(ISNUMBER(AH154), (AH154 - MIN(AH153,AH154,AH155)) / (IF(MAX(AH153,AH154,AH155) - MIN(AH153,AH154,AH155) &gt; 0, MAX(AH153,AH154,AH155) - MIN(AH153,AH154,AH155), 1)), 0)</f>
        <v>0.366375892149088</v>
      </c>
      <c r="AJ154" s="2">
        <v>40908</v>
      </c>
      <c r="AK154" s="2">
        <f t="shared" ref="AK154" si="2060">IF(ISNUMBER(AJ154), (AJ154 - MIN(AJ153,AJ154,AJ155)) / (IF(MAX(AJ153,AJ154,AJ155) - MIN(AJ153,AJ154,AJ155) &gt; 0, MAX(AJ153,AJ154,AJ155) - MIN(AJ153,AJ154,AJ155), 1)), 0)</f>
        <v>0.366375892149088</v>
      </c>
      <c r="AL154" s="2">
        <f t="shared" si="1996"/>
        <v>0</v>
      </c>
      <c r="AM154" s="2">
        <f t="shared" ref="AM154" si="2061">(MAX(AL153,AL154,AL155) - AL154) / (IF(MAX(AL153,AL154,AL155) - MIN(AL153,AL154,AL155) &gt; 0, MAX(AL153,AL154,AL155) - MIN(AL153,AL154,AL155), 1))</f>
        <v>0</v>
      </c>
      <c r="AN154" s="2">
        <f t="shared" si="1339"/>
        <v>0.74458616297791547</v>
      </c>
      <c r="AO154" s="2">
        <f t="shared" ref="AO154" si="2062">IF(MIN(AN153:AN155) - AN154 = 0, 1, 0)</f>
        <v>0</v>
      </c>
    </row>
    <row r="155" spans="1:41" s="3" customFormat="1" x14ac:dyDescent="0.3">
      <c r="A155" s="3" t="s">
        <v>66</v>
      </c>
      <c r="B155" s="3" t="s">
        <v>20</v>
      </c>
      <c r="C155" s="3" t="s">
        <v>21</v>
      </c>
      <c r="D155" s="3" t="s">
        <v>64</v>
      </c>
      <c r="E155" s="3" t="s">
        <v>31</v>
      </c>
      <c r="F155" s="3" t="s">
        <v>23</v>
      </c>
      <c r="G155" s="3" t="s">
        <v>24</v>
      </c>
      <c r="H155" s="3">
        <v>125</v>
      </c>
      <c r="I155" s="3">
        <f>(MAX(H153,H154,H155) - H155) / (MAX(H153,H154,H155) - MIN(H153,H154,H155))</f>
        <v>0</v>
      </c>
      <c r="J155" s="3">
        <v>14</v>
      </c>
      <c r="K155" s="3">
        <f t="shared" ref="K155" si="2063">(MAX(J153,J154,J155) - J155) / (IF(MAX(J153,J154,J155) - MIN(J153,J154,J155) &gt; 0, MAX(J153,J154,J155) - MIN(J153,J154,J155), 1))</f>
        <v>1</v>
      </c>
      <c r="L155" s="3">
        <v>4</v>
      </c>
      <c r="M155" s="3">
        <f t="shared" ref="M155" si="2064">(MAX(L153,L154,L155) - L155) / (IF(MAX(L153,L154,L155) - MIN(L153,L154,L155) &gt; 0, MAX(L153,L154,L155) - MIN(L153,L154,L155), 1))</f>
        <v>0.8</v>
      </c>
      <c r="N155" s="3">
        <v>12</v>
      </c>
      <c r="O155" s="3">
        <f t="shared" ref="O155" si="2065">(MAX(N153,N154,N155) - N155) / (IF(MAX(N153,N154,N155) - MIN(N153,N154,N155) &gt; 0, MAX(N153,N154,N155) - MIN(N153,N154,N155), 1))</f>
        <v>1</v>
      </c>
      <c r="P155" s="2">
        <f t="shared" si="1966"/>
        <v>0.93333333333333324</v>
      </c>
      <c r="Q155" s="3">
        <f t="shared" ref="Q155" si="2066">(P155 - MIN(P153,P154,P155)) / (IF(MAX(P153,P154,P155) - MIN(P153,P154,P155) &gt; 0, MAX(P153,P154,P155) - MIN(P153,P154,P155), 1))</f>
        <v>1</v>
      </c>
      <c r="R155" s="3">
        <v>210</v>
      </c>
      <c r="S155" s="3">
        <f t="shared" ref="S155" si="2067">(R155 - MIN(R153,R154,R155)) / (IF(MAX(R153,R154,R155) - MIN(R153,R154,R155) &gt; 0, MAX(R153,R154,R155) - MIN(R153,R154,R155), 1))</f>
        <v>0</v>
      </c>
      <c r="T155" s="3">
        <v>21</v>
      </c>
      <c r="U155" s="3">
        <f t="shared" ref="U155" si="2068">(T155 - MIN(T153,T154,T155)) / (IF(MAX(T153,T154,T155) - MIN(T153,T154,T155) &gt; 0, MAX(T153,T154,T155) - MIN(T153,T154,T155), 1))</f>
        <v>0</v>
      </c>
      <c r="V155" s="3">
        <v>50</v>
      </c>
      <c r="W155" s="3">
        <f t="shared" ref="W155" si="2069">(V155 - MIN(V153,V154,V155)) / (IF(MAX(V153,V154,V155) - MIN(V153,V154,V155) &gt; 0, MAX(V153,V154,V155) - MIN(V153,V154,V155), 1))</f>
        <v>0</v>
      </c>
      <c r="X155" s="2">
        <f t="shared" si="1971"/>
        <v>0</v>
      </c>
      <c r="Y155" s="3">
        <f t="shared" ref="Y155" si="2070">(X155 - MIN(X153,X154,X155)) / (IF(MAX(X153,X154,X155) - MIN(X153,X154,X155) &gt; 0, MAX(X153,X154,X155) - MIN(X153,X154,X155), 1))</f>
        <v>0</v>
      </c>
      <c r="Z155" s="3">
        <v>44.232604029999997</v>
      </c>
      <c r="AA155" s="3">
        <f t="shared" ref="AA155" si="2071">(MAX(Z153,Z154,Z155) - Z155) / (IF(MAX(Z153,Z154,Z155) - MIN(Z153,Z154,Z155) &gt; 0, MAX(Z153,Z154,Z155) - MIN(Z153,Z154,Z155), 1))</f>
        <v>0.36429876218104579</v>
      </c>
      <c r="AB155" s="3">
        <v>13.777258870000001</v>
      </c>
      <c r="AC155" s="3">
        <f t="shared" ref="AC155" si="2072">(MAX(AB153,AB154,AB155) - AB155) / (IF(MAX(AB153,AB154,AB155) - MIN(AB153,AB154,AB155) &gt; 0, MAX(AB153,AB154,AB155) - MIN(AB153,AB154,AB155), 1))</f>
        <v>0</v>
      </c>
      <c r="AD155" s="3">
        <v>25.587321530000001</v>
      </c>
      <c r="AE155" s="3">
        <f t="shared" ref="AE155" si="2073">(MAX(AD153,AD154,AD155) - AD155) / (IF(MAX(AD153,AD154,AD155) - MIN(AD153,AD154,AD155) &gt; 0, MAX(AD153,AD154,AD155) - MIN(AD153,AD154,AD155), 1))</f>
        <v>0.79173190145140626</v>
      </c>
      <c r="AF155" s="2">
        <f t="shared" si="1992"/>
        <v>0.38534355454415065</v>
      </c>
      <c r="AG155" s="3">
        <f t="shared" ref="AG155" si="2074">(AF155 - MIN(AF153,AF154,AF155)) / (IF(MAX(AF153,AF154,AF155) - MIN(AF153,AF154,AF155) &gt; 0, MAX(AF153,AF154,AF155) - MIN(AF153,AF154,AF155), 1))</f>
        <v>0.37633499439564505</v>
      </c>
      <c r="AH155" s="3">
        <v>106092</v>
      </c>
      <c r="AI155" s="3">
        <f t="shared" ref="AI155" si="2075">IF(ISNUMBER(AH155), (AH155 - MIN(AH153,AH154,AH155)) / (IF(MAX(AH153,AH154,AH155) - MIN(AH153,AH154,AH155) &gt; 0, MAX(AH153,AH154,AH155) - MIN(AH153,AH154,AH155), 1)), 0)</f>
        <v>0</v>
      </c>
      <c r="AJ155" s="3">
        <v>35364</v>
      </c>
      <c r="AK155" s="3">
        <f t="shared" ref="AK155" si="2076">IF(ISNUMBER(AJ155), (AJ155 - MIN(AJ153,AJ154,AJ155)) / (IF(MAX(AJ153,AJ154,AJ155) - MIN(AJ153,AJ154,AJ155) &gt; 0, MAX(AJ153,AJ154,AJ155) - MIN(AJ153,AJ154,AJ155), 1)), 0)</f>
        <v>0</v>
      </c>
      <c r="AL155" s="2">
        <f t="shared" si="1996"/>
        <v>0</v>
      </c>
      <c r="AM155" s="3">
        <f t="shared" ref="AM155" si="2077">(MAX(AL153,AL154,AL155) - AL155) / (IF(MAX(AL153,AL154,AL155) - MIN(AL153,AL154,AL155) &gt; 0, MAX(AL153,AL154,AL155) - MIN(AL153,AL154,AL155), 1))</f>
        <v>0</v>
      </c>
      <c r="AN155" s="2">
        <f t="shared" si="1339"/>
        <v>0.69096965117691456</v>
      </c>
      <c r="AO155" s="2">
        <f t="shared" ref="AO155" si="2078">IF(MIN(AN153:AN155) - AN155 = 0, 1, 0)</f>
        <v>0</v>
      </c>
    </row>
    <row r="156" spans="1:41" s="4" customFormat="1" x14ac:dyDescent="0.3">
      <c r="A156" s="4" t="s">
        <v>56</v>
      </c>
      <c r="B156" s="4" t="s">
        <v>20</v>
      </c>
      <c r="C156" s="4" t="s">
        <v>21</v>
      </c>
      <c r="D156" s="4" t="s">
        <v>57</v>
      </c>
      <c r="E156" s="4" t="s">
        <v>22</v>
      </c>
      <c r="F156" s="4" t="s">
        <v>23</v>
      </c>
      <c r="G156" s="4" t="s">
        <v>24</v>
      </c>
      <c r="H156" s="4">
        <v>591</v>
      </c>
      <c r="I156" s="4">
        <f>(MAX(H156,H157,H158) - H156) / (MAX(H156,H157,H158) - MIN(H156,H157,H158))</f>
        <v>0.79082641360221428</v>
      </c>
      <c r="J156" s="4">
        <v>26</v>
      </c>
      <c r="K156" s="4">
        <f t="shared" ref="K156" si="2079">(MAX(J156,J157,J158) - J156) / (IF(MAX(J156,J157,J158) - MIN(J156,J157,J158) &gt; 0, MAX(J156,J157,J158) - MIN(J156,J157,J158), 1))</f>
        <v>0.2</v>
      </c>
      <c r="L156" s="4">
        <v>0</v>
      </c>
      <c r="M156" s="4">
        <f t="shared" ref="M156" si="2080">(MAX(L156,L157,L158) - L156) / (IF(MAX(L156,L157,L158) - MIN(L156,L157,L158) &gt; 0, MAX(L156,L157,L158) - MIN(L156,L157,L158), 1))</f>
        <v>1</v>
      </c>
      <c r="N156" s="4">
        <v>16</v>
      </c>
      <c r="O156" s="4">
        <f t="shared" ref="O156" si="2081">(MAX(N156,N157,N158) - N156) / (IF(MAX(N156,N157,N158) - MIN(N156,N157,N158) &gt; 0, MAX(N156,N157,N158) - MIN(N156,N157,N158), 1))</f>
        <v>1</v>
      </c>
      <c r="P156" s="2">
        <f t="shared" si="1966"/>
        <v>0.73333333333333339</v>
      </c>
      <c r="Q156" s="4">
        <f t="shared" ref="Q156" si="2082">(P156 - MIN(P156,P157,P158)) / (IF(MAX(P156,P157,P158) - MIN(P156,P157,P158) &gt; 0, MAX(P156,P157,P158) - MIN(P156,P157,P158), 1))</f>
        <v>1</v>
      </c>
      <c r="R156" s="4">
        <v>60</v>
      </c>
      <c r="S156" s="4">
        <f t="shared" ref="S156" si="2083">(R156 - MIN(R156,R157,R158)) / (IF(MAX(R156,R157,R158) - MIN(R156,R157,R158) &gt; 0, MAX(R156,R157,R158) - MIN(R156,R157,R158), 1))</f>
        <v>0</v>
      </c>
      <c r="T156" s="4">
        <v>1</v>
      </c>
      <c r="U156" s="4">
        <f t="shared" ref="U156" si="2084">(T156 - MIN(T156,T157,T158)) / (IF(MAX(T156,T157,T158) - MIN(T156,T157,T158) &gt; 0, MAX(T156,T157,T158) - MIN(T156,T157,T158), 1))</f>
        <v>0</v>
      </c>
      <c r="V156" s="4">
        <v>49</v>
      </c>
      <c r="W156" s="4">
        <f t="shared" ref="W156" si="2085">(V156 - MIN(V156,V157,V158)) / (IF(MAX(V156,V157,V158) - MIN(V156,V157,V158) &gt; 0, MAX(V156,V157,V158) - MIN(V156,V157,V158), 1))</f>
        <v>1</v>
      </c>
      <c r="X156" s="2">
        <f t="shared" si="1971"/>
        <v>0.33333333333333331</v>
      </c>
      <c r="Y156" s="4">
        <f t="shared" ref="Y156" si="2086">(X156 - MIN(X156,X157,X158)) / (IF(MAX(X156,X157,X158) - MIN(X156,X157,X158) &gt; 0, MAX(X156,X157,X158) - MIN(X156,X157,X158), 1))</f>
        <v>0.25581395348837199</v>
      </c>
      <c r="Z156" s="4">
        <v>28.510111810000001</v>
      </c>
      <c r="AA156" s="4">
        <f t="shared" ref="AA156" si="2087">(MAX(Z156,Z157,Z158) - Z156) / (IF(MAX(Z156,Z157,Z158) - MIN(Z156,Z157,Z158) &gt; 0, MAX(Z156,Z157,Z158) - MIN(Z156,Z157,Z158), 1))</f>
        <v>1</v>
      </c>
      <c r="AB156" s="4">
        <v>14.97342491</v>
      </c>
      <c r="AC156" s="4">
        <f t="shared" ref="AC156" si="2088">(MAX(AB156,AB157,AB158) - AB156) / (IF(MAX(AB156,AB157,AB158) - MIN(AB156,AB157,AB158) &gt; 0, MAX(AB156,AB157,AB158) - MIN(AB156,AB157,AB158), 1))</f>
        <v>0</v>
      </c>
      <c r="AD156" s="4">
        <v>19.211527390000001</v>
      </c>
      <c r="AE156" s="4">
        <f t="shared" ref="AE156" si="2089">(MAX(AD156,AD157,AD158) - AD156) / (IF(MAX(AD156,AD157,AD158) - MIN(AD156,AD157,AD158) &gt; 0, MAX(AD156,AD157,AD158) - MIN(AD156,AD157,AD158), 1))</f>
        <v>1</v>
      </c>
      <c r="AF156" s="2">
        <f t="shared" si="1992"/>
        <v>0.66666666666666663</v>
      </c>
      <c r="AG156" s="4">
        <f t="shared" ref="AG156" si="2090">(AF156 - MIN(AF156,AF157,AF158)) / (IF(MAX(AF156,AF157,AF158) - MIN(AF156,AF157,AF158) &gt; 0, MAX(AF156,AF157,AF158) - MIN(AF156,AF157,AF158), 1))</f>
        <v>1</v>
      </c>
      <c r="AH156" s="4">
        <v>85176</v>
      </c>
      <c r="AI156" s="4">
        <f t="shared" ref="AI156" si="2091">IF(ISNUMBER(AH156), (AH156 - MIN(AH156,AH157,AH158)) / (IF(MAX(AH156,AH157,AH158) - MIN(AH156,AH157,AH158) &gt; 0, MAX(AH156,AH157,AH158) - MIN(AH156,AH157,AH158), 1)), 0)</f>
        <v>0.2414486921529175</v>
      </c>
      <c r="AJ156" s="4">
        <v>28392</v>
      </c>
      <c r="AK156" s="4">
        <f t="shared" ref="AK156" si="2092">IF(ISNUMBER(AJ156), (AJ156 - MIN(AJ156,AJ157,AJ158)) / (IF(MAX(AJ156,AJ157,AJ158) - MIN(AJ156,AJ157,AJ158) &gt; 0, MAX(AJ156,AJ157,AJ158) - MIN(AJ156,AJ157,AJ158), 1)), 0)</f>
        <v>0.2414486921529175</v>
      </c>
      <c r="AL156" s="2">
        <f t="shared" si="1996"/>
        <v>0</v>
      </c>
      <c r="AM156" s="4">
        <f t="shared" ref="AM156" si="2093">(MAX(AL156,AL157,AL158) - AL156) / (IF(MAX(AL156,AL157,AL158) - MIN(AL156,AL157,AL158) &gt; 0, MAX(AL156,AL157,AL158) - MIN(AL156,AL157,AL158), 1))</f>
        <v>0</v>
      </c>
      <c r="AN156" s="2">
        <f t="shared" si="1339"/>
        <v>0.41711840391387844</v>
      </c>
      <c r="AO156" s="2">
        <f t="shared" ref="AO156" si="2094">IF(MIN(AN156:AN158) - AN156 = 0, 1, 0)</f>
        <v>1</v>
      </c>
    </row>
    <row r="157" spans="1:41" s="2" customFormat="1" x14ac:dyDescent="0.3">
      <c r="A157" s="2" t="s">
        <v>61</v>
      </c>
      <c r="B157" s="2" t="s">
        <v>20</v>
      </c>
      <c r="C157" s="2" t="s">
        <v>21</v>
      </c>
      <c r="D157" s="2" t="s">
        <v>57</v>
      </c>
      <c r="E157" s="2" t="s">
        <v>28</v>
      </c>
      <c r="F157" s="2" t="s">
        <v>23</v>
      </c>
      <c r="G157" s="2" t="s">
        <v>24</v>
      </c>
      <c r="H157" s="2">
        <v>62</v>
      </c>
      <c r="I157" s="2">
        <f>(MAX(H156,H157,H158) - H157) / (MAX(H156,H157,H158) - MIN(H156,H157,H158))</f>
        <v>1</v>
      </c>
      <c r="J157" s="2">
        <v>27</v>
      </c>
      <c r="K157" s="2">
        <f t="shared" ref="K157" si="2095">(MAX(J156,J157,J158) - J157) / (IF(MAX(J156,J157,J158) - MIN(J156,J157,J158) &gt; 0, MAX(J156,J157,J158) - MIN(J156,J157,J158), 1))</f>
        <v>0</v>
      </c>
      <c r="L157" s="2">
        <v>3</v>
      </c>
      <c r="M157" s="2">
        <f t="shared" ref="M157" si="2096">(MAX(L156,L157,L158) - L157) / (IF(MAX(L156,L157,L158) - MIN(L156,L157,L158) &gt; 0, MAX(L156,L157,L158) - MIN(L156,L157,L158), 1))</f>
        <v>0</v>
      </c>
      <c r="N157" s="2">
        <v>23</v>
      </c>
      <c r="O157" s="2">
        <f t="shared" ref="O157" si="2097">(MAX(N156,N157,N158) - N157) / (IF(MAX(N156,N157,N158) - MIN(N156,N157,N158) &gt; 0, MAX(N156,N157,N158) - MIN(N156,N157,N158), 1))</f>
        <v>0</v>
      </c>
      <c r="P157" s="2">
        <f t="shared" si="1966"/>
        <v>0</v>
      </c>
      <c r="Q157" s="2">
        <f t="shared" ref="Q157" si="2098">(P157 - MIN(P156,P157,P158)) / (IF(MAX(P156,P157,P158) - MIN(P156,P157,P158) &gt; 0, MAX(P156,P157,P158) - MIN(P156,P157,P158), 1))</f>
        <v>0</v>
      </c>
      <c r="R157" s="2">
        <v>60</v>
      </c>
      <c r="S157" s="2">
        <f t="shared" ref="S157" si="2099">(R157 - MIN(R156,R157,R158)) / (IF(MAX(R156,R157,R158) - MIN(R156,R157,R158) &gt; 0, MAX(R156,R157,R158) - MIN(R156,R157,R158), 1))</f>
        <v>0</v>
      </c>
      <c r="T157" s="2">
        <v>22</v>
      </c>
      <c r="U157" s="2">
        <f t="shared" ref="U157" si="2100">(T157 - MIN(T156,T157,T158)) / (IF(MAX(T156,T157,T158) - MIN(T156,T157,T158) &gt; 0, MAX(T156,T157,T158) - MIN(T156,T157,T158), 1))</f>
        <v>0.75</v>
      </c>
      <c r="V157" s="2">
        <v>38</v>
      </c>
      <c r="W157" s="2">
        <f t="shared" ref="W157" si="2101">(V157 - MIN(V156,V157,V158)) / (IF(MAX(V156,V157,V158) - MIN(V156,V157,V158) &gt; 0, MAX(V156,V157,V158) - MIN(V156,V157,V158), 1))</f>
        <v>0</v>
      </c>
      <c r="X157" s="2">
        <f t="shared" si="1971"/>
        <v>0.25</v>
      </c>
      <c r="Y157" s="2">
        <f t="shared" ref="Y157" si="2102">(X157 - MIN(X156,X157,X158)) / (IF(MAX(X156,X157,X158) - MIN(X156,X157,X158) &gt; 0, MAX(X156,X157,X158) - MIN(X156,X157,X158), 1))</f>
        <v>0</v>
      </c>
      <c r="Z157" s="2">
        <v>42.319812769999999</v>
      </c>
      <c r="AA157" s="2">
        <f t="shared" ref="AA157" si="2103">(MAX(Z156,Z157,Z158) - Z157) / (IF(MAX(Z156,Z157,Z158) - MIN(Z156,Z157,Z158) &gt; 0, MAX(Z156,Z157,Z158) - MIN(Z156,Z157,Z158), 1))</f>
        <v>8.6642411512918432E-2</v>
      </c>
      <c r="AB157" s="2">
        <v>13.16697216</v>
      </c>
      <c r="AC157" s="2">
        <f t="shared" ref="AC157" si="2104">(MAX(AB156,AB157,AB158) - AB157) / (IF(MAX(AB156,AB157,AB158) - MIN(AB156,AB157,AB158) &gt; 0, MAX(AB156,AB157,AB158) - MIN(AB156,AB157,AB158), 1))</f>
        <v>1</v>
      </c>
      <c r="AD157" s="2">
        <v>25.668495100000001</v>
      </c>
      <c r="AE157" s="2">
        <f t="shared" ref="AE157" si="2105">(MAX(AD156,AD157,AD158) - AD157) / (IF(MAX(AD156,AD157,AD158) - MIN(AD156,AD157,AD158) &gt; 0, MAX(AD156,AD157,AD158) - MIN(AD156,AD157,AD158), 1))</f>
        <v>0.25264748319870312</v>
      </c>
      <c r="AF157" s="2">
        <f t="shared" si="1992"/>
        <v>0.44642996490387388</v>
      </c>
      <c r="AG157" s="2">
        <f t="shared" ref="AG157" si="2106">(AF157 - MIN(AF156,AF157,AF158)) / (IF(MAX(AF156,AF157,AF158) - MIN(AF156,AF157,AF158) &gt; 0, MAX(AF156,AF157,AF158) - MIN(AF156,AF157,AF158), 1))</f>
        <v>0.65537103227537763</v>
      </c>
      <c r="AH157" s="2">
        <v>80856</v>
      </c>
      <c r="AI157" s="2">
        <f t="shared" ref="AI157" si="2107">IF(ISNUMBER(AH157), (AH157 - MIN(AH156,AH157,AH158)) / (IF(MAX(AH156,AH157,AH158) - MIN(AH156,AH157,AH158) &gt; 0, MAX(AH156,AH157,AH158) - MIN(AH156,AH157,AH158), 1)), 0)</f>
        <v>0</v>
      </c>
      <c r="AJ157" s="2">
        <v>26952</v>
      </c>
      <c r="AK157" s="2">
        <f t="shared" ref="AK157" si="2108">IF(ISNUMBER(AJ157), (AJ157 - MIN(AJ156,AJ157,AJ158)) / (IF(MAX(AJ156,AJ157,AJ158) - MIN(AJ156,AJ157,AJ158) &gt; 0, MAX(AJ156,AJ157,AJ158) - MIN(AJ156,AJ157,AJ158), 1)), 0)</f>
        <v>0</v>
      </c>
      <c r="AL157" s="2">
        <f t="shared" si="1996"/>
        <v>0</v>
      </c>
      <c r="AM157" s="2">
        <f t="shared" ref="AM157" si="2109">(MAX(AL156,AL157,AL158) - AL157) / (IF(MAX(AL156,AL157,AL158) - MIN(AL156,AL157,AL158) &gt; 0, MAX(AL156,AL157,AL158) - MIN(AL156,AL157,AL158), 1))</f>
        <v>0</v>
      </c>
      <c r="AN157" s="2">
        <f t="shared" si="1339"/>
        <v>0.77237208322217077</v>
      </c>
      <c r="AO157" s="2">
        <f t="shared" ref="AO157" si="2110">IF(MIN(AN156:AN158) - AN157 = 0, 1, 0)</f>
        <v>0</v>
      </c>
    </row>
    <row r="158" spans="1:41" s="3" customFormat="1" x14ac:dyDescent="0.3">
      <c r="A158" s="3" t="s">
        <v>59</v>
      </c>
      <c r="B158" s="3" t="s">
        <v>20</v>
      </c>
      <c r="C158" s="3" t="s">
        <v>21</v>
      </c>
      <c r="D158" s="3" t="s">
        <v>57</v>
      </c>
      <c r="E158" s="3" t="s">
        <v>31</v>
      </c>
      <c r="F158" s="3" t="s">
        <v>23</v>
      </c>
      <c r="G158" s="3" t="s">
        <v>24</v>
      </c>
      <c r="H158" s="3">
        <v>2591</v>
      </c>
      <c r="I158" s="3">
        <f>(MAX(H156,H157,H158) - H158) / (MAX(H156,H157,H158) - MIN(H156,H157,H158))</f>
        <v>0</v>
      </c>
      <c r="J158" s="3">
        <v>22</v>
      </c>
      <c r="K158" s="3">
        <f t="shared" ref="K158" si="2111">(MAX(J156,J157,J158) - J158) / (IF(MAX(J156,J157,J158) - MIN(J156,J157,J158) &gt; 0, MAX(J156,J157,J158) - MIN(J156,J157,J158), 1))</f>
        <v>1</v>
      </c>
      <c r="L158" s="3">
        <v>3</v>
      </c>
      <c r="M158" s="3">
        <f t="shared" ref="M158" si="2112">(MAX(L156,L157,L158) - L158) / (IF(MAX(L156,L157,L158) - MIN(L156,L157,L158) &gt; 0, MAX(L156,L157,L158) - MIN(L156,L157,L158), 1))</f>
        <v>0</v>
      </c>
      <c r="N158" s="3">
        <v>17</v>
      </c>
      <c r="O158" s="3">
        <f t="shared" ref="O158" si="2113">(MAX(N156,N157,N158) - N158) / (IF(MAX(N156,N157,N158) - MIN(N156,N157,N158) &gt; 0, MAX(N156,N157,N158) - MIN(N156,N157,N158), 1))</f>
        <v>0.8571428571428571</v>
      </c>
      <c r="P158" s="2">
        <f t="shared" si="1966"/>
        <v>0.61904761904761907</v>
      </c>
      <c r="Q158" s="3">
        <f t="shared" ref="Q158" si="2114">(P158 - MIN(P156,P157,P158)) / (IF(MAX(P156,P157,P158) - MIN(P156,P157,P158) &gt; 0, MAX(P156,P157,P158) - MIN(P156,P157,P158), 1))</f>
        <v>0.8441558441558441</v>
      </c>
      <c r="R158" s="3">
        <v>60</v>
      </c>
      <c r="S158" s="3">
        <f t="shared" ref="S158" si="2115">(R158 - MIN(R156,R157,R158)) / (IF(MAX(R156,R157,R158) - MIN(R156,R157,R158) &gt; 0, MAX(R156,R157,R158) - MIN(R156,R157,R158), 1))</f>
        <v>0</v>
      </c>
      <c r="T158" s="3">
        <v>29</v>
      </c>
      <c r="U158" s="3">
        <f t="shared" ref="U158" si="2116">(T158 - MIN(T156,T157,T158)) / (IF(MAX(T156,T157,T158) - MIN(T156,T157,T158) &gt; 0, MAX(T156,T157,T158) - MIN(T156,T157,T158), 1))</f>
        <v>1</v>
      </c>
      <c r="V158" s="3">
        <v>46</v>
      </c>
      <c r="W158" s="3">
        <f t="shared" ref="W158" si="2117">(V158 - MIN(V156,V157,V158)) / (IF(MAX(V156,V157,V158) - MIN(V156,V157,V158) &gt; 0, MAX(V156,V157,V158) - MIN(V156,V157,V158), 1))</f>
        <v>0.72727272727272729</v>
      </c>
      <c r="X158" s="2">
        <f t="shared" si="1971"/>
        <v>0.5757575757575758</v>
      </c>
      <c r="Y158" s="3">
        <f t="shared" ref="Y158" si="2118">(X158 - MIN(X156,X157,X158)) / (IF(MAX(X156,X157,X158) - MIN(X156,X157,X158) &gt; 0, MAX(X156,X157,X158) - MIN(X156,X157,X158), 1))</f>
        <v>1</v>
      </c>
      <c r="Z158" s="3">
        <v>43.629820819999999</v>
      </c>
      <c r="AA158" s="3">
        <f t="shared" ref="AA158" si="2119">(MAX(Z156,Z157,Z158) - Z158) / (IF(MAX(Z156,Z157,Z158) - MIN(Z156,Z157,Z158) &gt; 0, MAX(Z156,Z157,Z158) - MIN(Z156,Z157,Z158), 1))</f>
        <v>0</v>
      </c>
      <c r="AB158" s="3">
        <v>14.823784829999999</v>
      </c>
      <c r="AC158" s="3">
        <f t="shared" ref="AC158" si="2120">(MAX(AB156,AB157,AB158) - AB158) / (IF(MAX(AB156,AB157,AB158) - MIN(AB156,AB157,AB158) &gt; 0, MAX(AB156,AB157,AB158) - MIN(AB156,AB157,AB158), 1))</f>
        <v>8.2836420714575046E-2</v>
      </c>
      <c r="AD158" s="3">
        <v>27.851315929999998</v>
      </c>
      <c r="AE158" s="3">
        <f t="shared" ref="AE158" si="2121">(MAX(AD156,AD157,AD158) - AD158) / (IF(MAX(AD156,AD157,AD158) - MIN(AD156,AD157,AD158) &gt; 0, MAX(AD156,AD157,AD158) - MIN(AD156,AD157,AD158), 1))</f>
        <v>0</v>
      </c>
      <c r="AF158" s="2">
        <f t="shared" si="1992"/>
        <v>2.7612140238191682E-2</v>
      </c>
      <c r="AG158" s="3">
        <f t="shared" ref="AG158" si="2122">(AF158 - MIN(AF156,AF157,AF158)) / (IF(MAX(AF156,AF157,AF158) - MIN(AF156,AF157,AF158) &gt; 0, MAX(AF156,AF157,AF158) - MIN(AF156,AF157,AF158), 1))</f>
        <v>0</v>
      </c>
      <c r="AH158" s="3">
        <v>98748</v>
      </c>
      <c r="AI158" s="3">
        <f t="shared" ref="AI158" si="2123">IF(ISNUMBER(AH158), (AH158 - MIN(AH156,AH157,AH158)) / (IF(MAX(AH156,AH157,AH158) - MIN(AH156,AH157,AH158) &gt; 0, MAX(AH156,AH157,AH158) - MIN(AH156,AH157,AH158), 1)), 0)</f>
        <v>1</v>
      </c>
      <c r="AJ158" s="3">
        <v>32916</v>
      </c>
      <c r="AK158" s="3">
        <f t="shared" ref="AK158" si="2124">IF(ISNUMBER(AJ158), (AJ158 - MIN(AJ156,AJ157,AJ158)) / (IF(MAX(AJ156,AJ157,AJ158) - MIN(AJ156,AJ157,AJ158) &gt; 0, MAX(AJ156,AJ157,AJ158) - MIN(AJ156,AJ157,AJ158), 1)), 0)</f>
        <v>1</v>
      </c>
      <c r="AL158" s="2">
        <f t="shared" si="1996"/>
        <v>0</v>
      </c>
      <c r="AM158" s="3">
        <f t="shared" ref="AM158" si="2125">(MAX(AL156,AL157,AL158) - AL158) / (IF(MAX(AL156,AL157,AL158) - MIN(AL156,AL157,AL158) &gt; 0, MAX(AL156,AL157,AL158) - MIN(AL156,AL157,AL158), 1))</f>
        <v>0</v>
      </c>
      <c r="AN158" s="2">
        <f t="shared" si="1339"/>
        <v>0.45272727272727276</v>
      </c>
      <c r="AO158" s="2">
        <f t="shared" ref="AO158" si="2126">IF(MIN(AN156:AN158) - AN158 = 0, 1, 0)</f>
        <v>0</v>
      </c>
    </row>
    <row r="159" spans="1:41" s="4" customFormat="1" x14ac:dyDescent="0.3">
      <c r="A159" s="4" t="s">
        <v>108</v>
      </c>
      <c r="B159" s="4" t="s">
        <v>20</v>
      </c>
      <c r="C159" s="4" t="s">
        <v>21</v>
      </c>
      <c r="D159" s="4" t="s">
        <v>106</v>
      </c>
      <c r="E159" s="4" t="s">
        <v>22</v>
      </c>
      <c r="F159" s="4" t="s">
        <v>23</v>
      </c>
      <c r="G159" s="4" t="s">
        <v>24</v>
      </c>
      <c r="H159" s="4">
        <v>1293</v>
      </c>
      <c r="I159" s="4">
        <f>(MAX(H159,H160) - H159) / (MAX(H159,H160) - MIN(H159,H160))</f>
        <v>0</v>
      </c>
      <c r="J159" s="4">
        <v>21</v>
      </c>
      <c r="K159" s="4">
        <f t="shared" ref="K159" si="2127">(MAX(J159,J160,J161) - J159) / (IF(MAX(J159,J160,J161) - MIN(J159,J160,J161) &gt; 0, MAX(J159,J160,J161) - MIN(J159,J160,J161), 1))</f>
        <v>1</v>
      </c>
      <c r="L159" s="4">
        <v>2</v>
      </c>
      <c r="M159" s="4">
        <f t="shared" ref="M159" si="2128">(MAX(L159,L160,L161) - L159) / (IF(MAX(L159,L160,L161) - MIN(L159,L160,L161) &gt; 0, MAX(L159,L160,L161) - MIN(L159,L160,L161), 1))</f>
        <v>1</v>
      </c>
      <c r="N159" s="4">
        <v>16</v>
      </c>
      <c r="O159" s="4">
        <f t="shared" ref="O159" si="2129">(MAX(N159,N160,N161) - N159) / (IF(MAX(N159,N160,N161) - MIN(N159,N160,N161) &gt; 0, MAX(N159,N160,N161) - MIN(N159,N160,N161), 1))</f>
        <v>1</v>
      </c>
      <c r="P159" s="2">
        <f t="shared" si="1966"/>
        <v>1</v>
      </c>
      <c r="Q159" s="4">
        <f t="shared" ref="Q159" si="2130">(P159 - MIN(P159,P160,P161)) / (IF(MAX(P159,P160,P161) - MIN(P159,P160,P161) &gt; 0, MAX(P159,P160,P161) - MIN(P159,P160,P161), 1))</f>
        <v>1</v>
      </c>
      <c r="R159" s="4">
        <v>59</v>
      </c>
      <c r="S159" s="4">
        <f t="shared" ref="S159" si="2131">(R159 - MIN(R159,R160,R161)) / (IF(MAX(R159,R160,R161) - MIN(R159,R160,R161) &gt; 0, MAX(R159,R160,R161) - MIN(R159,R160,R161), 1))</f>
        <v>1</v>
      </c>
      <c r="T159" s="4">
        <v>12</v>
      </c>
      <c r="U159" s="4">
        <f t="shared" ref="U159" si="2132">(T159 - MIN(T159,T160,T161)) / (IF(MAX(T159,T160,T161) - MIN(T159,T160,T161) &gt; 0, MAX(T159,T160,T161) - MIN(T159,T160,T161), 1))</f>
        <v>1</v>
      </c>
      <c r="V159" s="4">
        <v>25</v>
      </c>
      <c r="W159" s="4">
        <f t="shared" ref="W159" si="2133">(V159 - MIN(V159,V160,V161)) / (IF(MAX(V159,V160,V161) - MIN(V159,V160,V161) &gt; 0, MAX(V159,V160,V161) - MIN(V159,V160,V161), 1))</f>
        <v>1</v>
      </c>
      <c r="X159" s="2">
        <f t="shared" si="1971"/>
        <v>1</v>
      </c>
      <c r="Y159" s="4">
        <f t="shared" ref="Y159" si="2134">(X159 - MIN(X159,X160,X161)) / (IF(MAX(X159,X160,X161) - MIN(X159,X160,X161) &gt; 0, MAX(X159,X160,X161) - MIN(X159,X160,X161), 1))</f>
        <v>1</v>
      </c>
      <c r="Z159" s="4">
        <v>9.5367431600000003</v>
      </c>
      <c r="AA159" s="4">
        <f t="shared" ref="AA159" si="2135">(MAX(Z159,Z160,Z161) - Z159) / (IF(MAX(Z159,Z160,Z161) - MIN(Z159,Z160,Z161) &gt; 0, MAX(Z159,Z160,Z161) - MIN(Z159,Z160,Z161), 1))</f>
        <v>0</v>
      </c>
      <c r="AB159" s="4">
        <v>9.5367431600000003</v>
      </c>
      <c r="AC159" s="4">
        <f t="shared" ref="AC159" si="2136">(MAX(AB159,AB160,AB161) - AB159) / (IF(MAX(AB159,AB160,AB161) - MIN(AB159,AB160,AB161) &gt; 0, MAX(AB159,AB160,AB161) - MIN(AB159,AB160,AB161), 1))</f>
        <v>0</v>
      </c>
      <c r="AD159" s="4">
        <v>9.5367431600000003</v>
      </c>
      <c r="AE159" s="4">
        <f t="shared" ref="AE159" si="2137">(MAX(AD159,AD160,AD161) - AD159) / (IF(MAX(AD159,AD160,AD161) - MIN(AD159,AD160,AD161) &gt; 0, MAX(AD159,AD160,AD161) - MIN(AD159,AD160,AD161), 1))</f>
        <v>0</v>
      </c>
      <c r="AF159" s="2">
        <f t="shared" si="1992"/>
        <v>0</v>
      </c>
      <c r="AG159" s="4">
        <f t="shared" ref="AG159" si="2138">(AF159 - MIN(AF159,AF160,AF161)) / (IF(MAX(AF159,AF160,AF161) - MIN(AF159,AF160,AF161) &gt; 0, MAX(AF159,AF160,AF161) - MIN(AF159,AF160,AF161), 1))</f>
        <v>0</v>
      </c>
      <c r="AH159" s="4">
        <v>52740</v>
      </c>
      <c r="AI159" s="4">
        <f t="shared" ref="AI159" si="2139">IF(ISNUMBER(AH159), (AH159 - MIN(AH159,AH160,AH161)) / (IF(MAX(AH159,AH160,AH161) - MIN(AH159,AH160,AH161) &gt; 0, MAX(AH159,AH160,AH161) - MIN(AH159,AH160,AH161), 1)), 0)</f>
        <v>1</v>
      </c>
      <c r="AJ159" s="4">
        <v>17580</v>
      </c>
      <c r="AK159" s="4">
        <f t="shared" ref="AK159" si="2140">IF(ISNUMBER(AJ159), (AJ159 - MIN(AJ159,AJ160,AJ161)) / (IF(MAX(AJ159,AJ160,AJ161) - MIN(AJ159,AJ160,AJ161) &gt; 0, MAX(AJ159,AJ160,AJ161) - MIN(AJ159,AJ160,AJ161), 1)), 0)</f>
        <v>1</v>
      </c>
      <c r="AL159" s="2">
        <f t="shared" si="1996"/>
        <v>0</v>
      </c>
      <c r="AM159" s="4">
        <f t="shared" ref="AM159" si="2141">(MAX(AL159,AL160,AL161) - AL159) / (IF(MAX(AL159,AL160,AL161) - MIN(AL159,AL160,AL161) &gt; 0, MAX(AL159,AL160,AL161) - MIN(AL159,AL160,AL161), 1))</f>
        <v>1</v>
      </c>
      <c r="AN159" s="2">
        <f t="shared" si="1339"/>
        <v>0.28000000000000003</v>
      </c>
      <c r="AO159" s="2">
        <f t="shared" ref="AO159" si="2142">IF(MIN(AN159:AN161) - AN159 = 0, 1, 0)</f>
        <v>1</v>
      </c>
    </row>
    <row r="160" spans="1:41" s="2" customFormat="1" x14ac:dyDescent="0.3">
      <c r="A160" s="2" t="s">
        <v>111</v>
      </c>
      <c r="B160" s="2" t="s">
        <v>20</v>
      </c>
      <c r="C160" s="2" t="s">
        <v>21</v>
      </c>
      <c r="D160" s="2" t="s">
        <v>106</v>
      </c>
      <c r="E160" s="2" t="s">
        <v>28</v>
      </c>
      <c r="F160" s="2" t="s">
        <v>23</v>
      </c>
      <c r="G160" s="2" t="s">
        <v>24</v>
      </c>
      <c r="H160" s="2">
        <v>467</v>
      </c>
      <c r="I160" s="2">
        <f>(MAX(H159,H160) - H160) / (MAX(H159,H160) - MIN(H159,H160))</f>
        <v>1</v>
      </c>
      <c r="J160" s="2">
        <v>30</v>
      </c>
      <c r="K160" s="2">
        <f t="shared" ref="K160" si="2143">(MAX(J159,J160,J161) - J160) / (IF(MAX(J159,J160,J161) - MIN(J159,J160,J161) &gt; 0, MAX(J159,J160,J161) - MIN(J159,J160,J161), 1))</f>
        <v>0</v>
      </c>
      <c r="L160" s="2">
        <v>9</v>
      </c>
      <c r="M160" s="2">
        <f t="shared" ref="M160" si="2144">(MAX(L159,L160,L161) - L160) / (IF(MAX(L159,L160,L161) - MIN(L159,L160,L161) &gt; 0, MAX(L159,L160,L161) - MIN(L159,L160,L161), 1))</f>
        <v>0</v>
      </c>
      <c r="N160" s="2">
        <v>25</v>
      </c>
      <c r="O160" s="2">
        <f t="shared" ref="O160" si="2145">(MAX(N159,N160,N161) - N160) / (IF(MAX(N159,N160,N161) - MIN(N159,N160,N161) &gt; 0, MAX(N159,N160,N161) - MIN(N159,N160,N161), 1))</f>
        <v>0</v>
      </c>
      <c r="P160" s="2">
        <f t="shared" si="1966"/>
        <v>0</v>
      </c>
      <c r="Q160" s="2">
        <f t="shared" ref="Q160" si="2146">(P160 - MIN(P159,P160,P161)) / (IF(MAX(P159,P160,P161) - MIN(P159,P160,P161) &gt; 0, MAX(P159,P160,P161) - MIN(P159,P160,P161), 1))</f>
        <v>0</v>
      </c>
      <c r="R160" s="2">
        <v>57</v>
      </c>
      <c r="S160" s="2">
        <f t="shared" ref="S160" si="2147">(R160 - MIN(R159,R160,R161)) / (IF(MAX(R159,R160,R161) - MIN(R159,R160,R161) &gt; 0, MAX(R159,R160,R161) - MIN(R159,R160,R161), 1))</f>
        <v>0</v>
      </c>
      <c r="T160" s="2">
        <v>6</v>
      </c>
      <c r="U160" s="2">
        <f t="shared" ref="U160" si="2148">(T160 - MIN(T159,T160,T161)) / (IF(MAX(T159,T160,T161) - MIN(T159,T160,T161) &gt; 0, MAX(T159,T160,T161) - MIN(T159,T160,T161), 1))</f>
        <v>0</v>
      </c>
      <c r="V160" s="2">
        <v>19</v>
      </c>
      <c r="W160" s="2">
        <f t="shared" ref="W160" si="2149">(V160 - MIN(V159,V160,V161)) / (IF(MAX(V159,V160,V161) - MIN(V159,V160,V161) &gt; 0, MAX(V159,V160,V161) - MIN(V159,V160,V161), 1))</f>
        <v>0</v>
      </c>
      <c r="X160" s="2">
        <f t="shared" si="1971"/>
        <v>0</v>
      </c>
      <c r="Y160" s="2">
        <f t="shared" ref="Y160" si="2150">(X160 - MIN(X159,X160,X161)) / (IF(MAX(X159,X160,X161) - MIN(X159,X160,X161) &gt; 0, MAX(X159,X160,X161) - MIN(X159,X160,X161), 1))</f>
        <v>0</v>
      </c>
      <c r="Z160" s="2">
        <v>9.5367431600000003</v>
      </c>
      <c r="AA160" s="2">
        <f t="shared" ref="AA160" si="2151">(MAX(Z159,Z160,Z161) - Z160) / (IF(MAX(Z159,Z160,Z161) - MIN(Z159,Z160,Z161) &gt; 0, MAX(Z159,Z160,Z161) - MIN(Z159,Z160,Z161), 1))</f>
        <v>0</v>
      </c>
      <c r="AB160" s="2">
        <v>9.5367431600000003</v>
      </c>
      <c r="AC160" s="2">
        <f t="shared" ref="AC160" si="2152">(MAX(AB159,AB160,AB161) - AB160) / (IF(MAX(AB159,AB160,AB161) - MIN(AB159,AB160,AB161) &gt; 0, MAX(AB159,AB160,AB161) - MIN(AB159,AB160,AB161), 1))</f>
        <v>0</v>
      </c>
      <c r="AD160" s="2">
        <v>9.5367431600000003</v>
      </c>
      <c r="AE160" s="2">
        <f t="shared" ref="AE160" si="2153">(MAX(AD159,AD160,AD161) - AD160) / (IF(MAX(AD159,AD160,AD161) - MIN(AD159,AD160,AD161) &gt; 0, MAX(AD159,AD160,AD161) - MIN(AD159,AD160,AD161), 1))</f>
        <v>0</v>
      </c>
      <c r="AF160" s="2">
        <f t="shared" si="1992"/>
        <v>0</v>
      </c>
      <c r="AG160" s="2">
        <f t="shared" ref="AG160" si="2154">(AF160 - MIN(AF159,AF160,AF161)) / (IF(MAX(AF159,AF160,AF161) - MIN(AF159,AF160,AF161) &gt; 0, MAX(AF159,AF160,AF161) - MIN(AF159,AF160,AF161), 1))</f>
        <v>0</v>
      </c>
      <c r="AH160" s="2">
        <v>38844</v>
      </c>
      <c r="AI160" s="2">
        <f t="shared" ref="AI160" si="2155">IF(ISNUMBER(AH160), (AH160 - MIN(AH159,AH160,AH161)) / (IF(MAX(AH159,AH160,AH161) - MIN(AH159,AH160,AH161) &gt; 0, MAX(AH159,AH160,AH161) - MIN(AH159,AH160,AH161), 1)), 0)</f>
        <v>0</v>
      </c>
      <c r="AJ160" s="2">
        <v>12948</v>
      </c>
      <c r="AK160" s="2">
        <f t="shared" ref="AK160" si="2156">IF(ISNUMBER(AJ160), (AJ160 - MIN(AJ159,AJ160,AJ161)) / (IF(MAX(AJ159,AJ160,AJ161) - MIN(AJ159,AJ160,AJ161) &gt; 0, MAX(AJ159,AJ160,AJ161) - MIN(AJ159,AJ160,AJ161), 1)), 0)</f>
        <v>0</v>
      </c>
      <c r="AL160" s="2">
        <f t="shared" si="1996"/>
        <v>0</v>
      </c>
      <c r="AM160" s="2">
        <f t="shared" ref="AM160" si="2157">(MAX(AL159,AL160,AL161) - AL160) / (IF(MAX(AL159,AL160,AL161) - MIN(AL159,AL160,AL161) &gt; 0, MAX(AL159,AL160,AL161) - MIN(AL159,AL160,AL161), 1))</f>
        <v>1</v>
      </c>
      <c r="AN160" s="2">
        <f t="shared" si="1339"/>
        <v>0.77</v>
      </c>
      <c r="AO160" s="2">
        <f t="shared" ref="AO160" si="2158">IF(MIN(AN159:AN161) - AN160 = 0, 1, 0)</f>
        <v>0</v>
      </c>
    </row>
    <row r="161" spans="1:41" s="3" customFormat="1" x14ac:dyDescent="0.3">
      <c r="A161" s="3" t="s">
        <v>105</v>
      </c>
      <c r="B161" s="3" t="s">
        <v>6</v>
      </c>
      <c r="C161" s="3" t="s">
        <v>21</v>
      </c>
      <c r="D161" s="3" t="s">
        <v>106</v>
      </c>
      <c r="E161" s="3" t="s">
        <v>31</v>
      </c>
      <c r="F161" s="3" t="s">
        <v>23</v>
      </c>
      <c r="G161" s="3" t="s">
        <v>50</v>
      </c>
      <c r="H161" s="3" t="s">
        <v>24</v>
      </c>
      <c r="J161" s="3" t="s">
        <v>24</v>
      </c>
      <c r="K161" s="3" t="e">
        <f t="shared" ref="K161" si="2159">(MAX(J159,J160,J161) - J161) / (IF(MAX(J159,J160,J161) - MIN(J159,J160,J161) &gt; 0, MAX(J159,J160,J161) - MIN(J159,J160,J161), 1))</f>
        <v>#VALUE!</v>
      </c>
      <c r="L161" s="3" t="s">
        <v>24</v>
      </c>
      <c r="M161" s="3" t="e">
        <f t="shared" ref="M161" si="2160">(MAX(L159,L160,L161) - L161) / (IF(MAX(L159,L160,L161) - MIN(L159,L160,L161) &gt; 0, MAX(L159,L160,L161) - MIN(L159,L160,L161), 1))</f>
        <v>#VALUE!</v>
      </c>
      <c r="N161" s="3" t="s">
        <v>24</v>
      </c>
      <c r="O161" s="3" t="e">
        <f t="shared" ref="O161" si="2161">(MAX(N159,N160,N161) - N161) / (IF(MAX(N159,N160,N161) - MIN(N159,N160,N161) &gt; 0, MAX(N159,N160,N161) - MIN(N159,N160,N161), 1))</f>
        <v>#VALUE!</v>
      </c>
      <c r="P161" s="2">
        <f t="shared" si="1966"/>
        <v>0</v>
      </c>
      <c r="Q161" s="3">
        <f t="shared" ref="Q161" si="2162">(P161 - MIN(P159,P160,P161)) / (IF(MAX(P159,P160,P161) - MIN(P159,P160,P161) &gt; 0, MAX(P159,P160,P161) - MIN(P159,P160,P161), 1))</f>
        <v>0</v>
      </c>
      <c r="R161" s="3" t="s">
        <v>24</v>
      </c>
      <c r="S161" s="3" t="e">
        <f t="shared" ref="S161" si="2163">(R161 - MIN(R159,R160,R161)) / (IF(MAX(R159,R160,R161) - MIN(R159,R160,R161) &gt; 0, MAX(R159,R160,R161) - MIN(R159,R160,R161), 1))</f>
        <v>#VALUE!</v>
      </c>
      <c r="T161" s="3" t="s">
        <v>24</v>
      </c>
      <c r="U161" s="3" t="e">
        <f t="shared" ref="U161" si="2164">(T161 - MIN(T159,T160,T161)) / (IF(MAX(T159,T160,T161) - MIN(T159,T160,T161) &gt; 0, MAX(T159,T160,T161) - MIN(T159,T160,T161), 1))</f>
        <v>#VALUE!</v>
      </c>
      <c r="V161" s="3" t="s">
        <v>24</v>
      </c>
      <c r="W161" s="3" t="e">
        <f t="shared" ref="W161" si="2165">(V161 - MIN(V159,V160,V161)) / (IF(MAX(V159,V160,V161) - MIN(V159,V160,V161) &gt; 0, MAX(V159,V160,V161) - MIN(V159,V160,V161), 1))</f>
        <v>#VALUE!</v>
      </c>
      <c r="X161" s="2">
        <f t="shared" si="1971"/>
        <v>0</v>
      </c>
      <c r="Y161" s="3">
        <f t="shared" ref="Y161" si="2166">(X161 - MIN(X159,X160,X161)) / (IF(MAX(X159,X160,X161) - MIN(X159,X160,X161) &gt; 0, MAX(X159,X160,X161) - MIN(X159,X160,X161), 1))</f>
        <v>0</v>
      </c>
      <c r="Z161" s="3" t="s">
        <v>24</v>
      </c>
      <c r="AA161" s="3" t="e">
        <f t="shared" ref="AA161" si="2167">(MAX(Z159,Z160,Z161) - Z161) / (IF(MAX(Z159,Z160,Z161) - MIN(Z159,Z160,Z161) &gt; 0, MAX(Z159,Z160,Z161) - MIN(Z159,Z160,Z161), 1))</f>
        <v>#VALUE!</v>
      </c>
      <c r="AB161" s="3" t="s">
        <v>24</v>
      </c>
      <c r="AC161" s="3" t="e">
        <f t="shared" ref="AC161" si="2168">(MAX(AB159,AB160,AB161) - AB161) / (IF(MAX(AB159,AB160,AB161) - MIN(AB159,AB160,AB161) &gt; 0, MAX(AB159,AB160,AB161) - MIN(AB159,AB160,AB161), 1))</f>
        <v>#VALUE!</v>
      </c>
      <c r="AD161" s="3" t="s">
        <v>24</v>
      </c>
      <c r="AE161" s="3" t="e">
        <f t="shared" ref="AE161" si="2169">(MAX(AD159,AD160,AD161) - AD161) / (IF(MAX(AD159,AD160,AD161) - MIN(AD159,AD160,AD161) &gt; 0, MAX(AD159,AD160,AD161) - MIN(AD159,AD160,AD161), 1))</f>
        <v>#VALUE!</v>
      </c>
      <c r="AF161" s="2">
        <f t="shared" si="1992"/>
        <v>0</v>
      </c>
      <c r="AG161" s="3">
        <f t="shared" ref="AG161" si="2170">(AF161 - MIN(AF159,AF160,AF161)) / (IF(MAX(AF159,AF160,AF161) - MIN(AF159,AF160,AF161) &gt; 0, MAX(AF159,AF160,AF161) - MIN(AF159,AF160,AF161), 1))</f>
        <v>0</v>
      </c>
      <c r="AH161" s="3" t="s">
        <v>24</v>
      </c>
      <c r="AI161" s="3">
        <f t="shared" ref="AI161" si="2171">IF(ISNUMBER(AH161), (AH161 - MIN(AH159,AH160,AH161)) / (IF(MAX(AH159,AH160,AH161) - MIN(AH159,AH160,AH161) &gt; 0, MAX(AH159,AH160,AH161) - MIN(AH159,AH160,AH161), 1)), 0)</f>
        <v>0</v>
      </c>
      <c r="AJ161" s="3" t="s">
        <v>24</v>
      </c>
      <c r="AK161" s="3">
        <f t="shared" ref="AK161" si="2172">IF(ISNUMBER(AJ161), (AJ161 - MIN(AJ159,AJ160,AJ161)) / (IF(MAX(AJ159,AJ160,AJ161) - MIN(AJ159,AJ160,AJ161) &gt; 0, MAX(AJ159,AJ160,AJ161) - MIN(AJ159,AJ160,AJ161), 1)), 0)</f>
        <v>0</v>
      </c>
      <c r="AL161" s="2">
        <f t="shared" si="1996"/>
        <v>1</v>
      </c>
      <c r="AM161" s="3">
        <f t="shared" ref="AM161" si="2173">(MAX(AL159,AL160,AL161) - AL161) / (IF(MAX(AL159,AL160,AL161) - MIN(AL159,AL160,AL161) &gt; 0, MAX(AL159,AL160,AL161) - MIN(AL159,AL160,AL161), 1))</f>
        <v>0</v>
      </c>
      <c r="AN161" s="2">
        <f t="shared" si="1339"/>
        <v>0.98</v>
      </c>
      <c r="AO161" s="2">
        <f t="shared" ref="AO161" si="2174">IF(MIN(AN159:AN161) - AN161 = 0, 1, 0)</f>
        <v>0</v>
      </c>
    </row>
    <row r="162" spans="1:41" s="4" customFormat="1" x14ac:dyDescent="0.3">
      <c r="A162" s="4" t="s">
        <v>210</v>
      </c>
      <c r="B162" s="4" t="s">
        <v>20</v>
      </c>
      <c r="C162" s="4" t="s">
        <v>21</v>
      </c>
      <c r="D162" s="4" t="s">
        <v>208</v>
      </c>
      <c r="E162" s="4" t="s">
        <v>22</v>
      </c>
      <c r="F162" s="4" t="s">
        <v>23</v>
      </c>
      <c r="G162" s="4" t="s">
        <v>24</v>
      </c>
      <c r="H162" s="4">
        <v>769</v>
      </c>
      <c r="I162" s="4">
        <f>(MAX(H162,H163,H164) - H162) / (MAX(H162,H163,H164) - MIN(H162,H163,H164))</f>
        <v>0</v>
      </c>
      <c r="J162" s="4">
        <v>25</v>
      </c>
      <c r="K162" s="4">
        <f t="shared" ref="K162" si="2175">(MAX(J162,J163,J164) - J162) / (IF(MAX(J162,J163,J164) - MIN(J162,J163,J164) &gt; 0, MAX(J162,J163,J164) - MIN(J162,J163,J164), 1))</f>
        <v>1</v>
      </c>
      <c r="L162" s="4">
        <v>7</v>
      </c>
      <c r="M162" s="4">
        <f t="shared" ref="M162" si="2176">(MAX(L162,L163,L164) - L162) / (IF(MAX(L162,L163,L164) - MIN(L162,L163,L164) &gt; 0, MAX(L162,L163,L164) - MIN(L162,L163,L164), 1))</f>
        <v>1</v>
      </c>
      <c r="N162" s="4">
        <v>18</v>
      </c>
      <c r="O162" s="4">
        <f t="shared" ref="O162" si="2177">(MAX(N162,N163,N164) - N162) / (IF(MAX(N162,N163,N164) - MIN(N162,N163,N164) &gt; 0, MAX(N162,N163,N164) - MIN(N162,N163,N164), 1))</f>
        <v>1</v>
      </c>
      <c r="P162" s="2">
        <f t="shared" si="1966"/>
        <v>1</v>
      </c>
      <c r="Q162" s="4">
        <f t="shared" ref="Q162" si="2178">(P162 - MIN(P162,P163,P164)) / (IF(MAX(P162,P163,P164) - MIN(P162,P163,P164) &gt; 0, MAX(P162,P163,P164) - MIN(P162,P163,P164), 1))</f>
        <v>1</v>
      </c>
      <c r="R162" s="4">
        <v>60</v>
      </c>
      <c r="S162" s="4">
        <f t="shared" ref="S162" si="2179">(R162 - MIN(R162,R163,R164)) / (IF(MAX(R162,R163,R164) - MIN(R162,R163,R164) &gt; 0, MAX(R162,R163,R164) - MIN(R162,R163,R164), 1))</f>
        <v>0</v>
      </c>
      <c r="T162" s="4">
        <v>12</v>
      </c>
      <c r="U162" s="4">
        <f t="shared" ref="U162" si="2180">(T162 - MIN(T162,T163,T164)) / (IF(MAX(T162,T163,T164) - MIN(T162,T163,T164) &gt; 0, MAX(T162,T163,T164) - MIN(T162,T163,T164), 1))</f>
        <v>1</v>
      </c>
      <c r="V162" s="4">
        <v>25</v>
      </c>
      <c r="W162" s="4">
        <f t="shared" ref="W162" si="2181">(V162 - MIN(V162,V163,V164)) / (IF(MAX(V162,V163,V164) - MIN(V162,V163,V164) &gt; 0, MAX(V162,V163,V164) - MIN(V162,V163,V164), 1))</f>
        <v>1</v>
      </c>
      <c r="X162" s="2">
        <f t="shared" si="1971"/>
        <v>0.66666666666666663</v>
      </c>
      <c r="Y162" s="4">
        <f t="shared" ref="Y162" si="2182">(X162 - MIN(X162,X163,X164)) / (IF(MAX(X162,X163,X164) - MIN(X162,X163,X164) &gt; 0, MAX(X162,X163,X164) - MIN(X162,X163,X164), 1))</f>
        <v>1</v>
      </c>
      <c r="Z162" s="4">
        <v>18.40591431</v>
      </c>
      <c r="AA162" s="4">
        <f t="shared" ref="AA162" si="2183">(MAX(Z162,Z163,Z164) - Z162) / (IF(MAX(Z162,Z163,Z164) - MIN(Z162,Z163,Z164) &gt; 0, MAX(Z162,Z163,Z164) - MIN(Z162,Z163,Z164), 1))</f>
        <v>0</v>
      </c>
      <c r="AB162" s="4">
        <v>18.40591431</v>
      </c>
      <c r="AC162" s="4">
        <f t="shared" ref="AC162" si="2184">(MAX(AB162,AB163,AB164) - AB162) / (IF(MAX(AB162,AB163,AB164) - MIN(AB162,AB163,AB164) &gt; 0, MAX(AB162,AB163,AB164) - MIN(AB162,AB163,AB164), 1))</f>
        <v>0</v>
      </c>
      <c r="AD162" s="4">
        <v>18.40591431</v>
      </c>
      <c r="AE162" s="4">
        <f t="shared" ref="AE162" si="2185">(MAX(AD162,AD163,AD164) - AD162) / (IF(MAX(AD162,AD163,AD164) - MIN(AD162,AD163,AD164) &gt; 0, MAX(AD162,AD163,AD164) - MIN(AD162,AD163,AD164), 1))</f>
        <v>0</v>
      </c>
      <c r="AF162" s="2">
        <f t="shared" si="1992"/>
        <v>0</v>
      </c>
      <c r="AG162" s="4">
        <f t="shared" ref="AG162" si="2186">(AF162 - MIN(AF162,AF163,AF164)) / (IF(MAX(AF162,AF163,AF164) - MIN(AF162,AF163,AF164) &gt; 0, MAX(AF162,AF163,AF164) - MIN(AF162,AF163,AF164), 1))</f>
        <v>0</v>
      </c>
      <c r="AH162" s="4">
        <v>53172</v>
      </c>
      <c r="AI162" s="4">
        <f t="shared" ref="AI162" si="2187">IF(ISNUMBER(AH162), (AH162 - MIN(AH162,AH163,AH164)) / (IF(MAX(AH162,AH163,AH164) - MIN(AH162,AH163,AH164) &gt; 0, MAX(AH162,AH163,AH164) - MIN(AH162,AH163,AH164), 1)), 0)</f>
        <v>1</v>
      </c>
      <c r="AJ162" s="4">
        <v>17724</v>
      </c>
      <c r="AK162" s="4">
        <f t="shared" ref="AK162" si="2188">IF(ISNUMBER(AJ162), (AJ162 - MIN(AJ162,AJ163,AJ164)) / (IF(MAX(AJ162,AJ163,AJ164) - MIN(AJ162,AJ163,AJ164) &gt; 0, MAX(AJ162,AJ163,AJ164) - MIN(AJ162,AJ163,AJ164), 1)), 0)</f>
        <v>1</v>
      </c>
      <c r="AL162" s="2">
        <f t="shared" si="1996"/>
        <v>0</v>
      </c>
      <c r="AM162" s="4">
        <f t="shared" ref="AM162" si="2189">(MAX(AL162,AL163,AL164) - AL162) / (IF(MAX(AL162,AL163,AL164) - MIN(AL162,AL163,AL164) &gt; 0, MAX(AL162,AL163,AL164) - MIN(AL162,AL163,AL164), 1))</f>
        <v>1</v>
      </c>
      <c r="AN162" s="2">
        <f t="shared" si="1339"/>
        <v>0.28000000000000003</v>
      </c>
      <c r="AO162" s="2">
        <f t="shared" ref="AO162" si="2190">IF(MIN(AN162:AN164) - AN162 = 0, 1, 0)</f>
        <v>1</v>
      </c>
    </row>
    <row r="163" spans="1:41" s="2" customFormat="1" x14ac:dyDescent="0.3">
      <c r="A163" s="2" t="s">
        <v>216</v>
      </c>
      <c r="B163" s="2" t="s">
        <v>20</v>
      </c>
      <c r="C163" s="2" t="s">
        <v>21</v>
      </c>
      <c r="D163" s="2" t="s">
        <v>208</v>
      </c>
      <c r="E163" s="2" t="s">
        <v>28</v>
      </c>
      <c r="F163" s="2" t="s">
        <v>23</v>
      </c>
      <c r="G163" s="2" t="s">
        <v>24</v>
      </c>
      <c r="H163" s="2">
        <v>118</v>
      </c>
      <c r="I163" s="2">
        <f>(MAX(H162,H163,H164) - H163) / (MAX(H162,H163,H164) - MIN(H162,H163,H164))</f>
        <v>1</v>
      </c>
      <c r="J163" s="2">
        <v>28</v>
      </c>
      <c r="K163" s="2">
        <f t="shared" ref="K163" si="2191">(MAX(J162,J163,J164) - J163) / (IF(MAX(J162,J163,J164) - MIN(J162,J163,J164) &gt; 0, MAX(J162,J163,J164) - MIN(J162,J163,J164), 1))</f>
        <v>0</v>
      </c>
      <c r="L163" s="2">
        <v>10</v>
      </c>
      <c r="M163" s="2">
        <f t="shared" ref="M163" si="2192">(MAX(L162,L163,L164) - L163) / (IF(MAX(L162,L163,L164) - MIN(L162,L163,L164) &gt; 0, MAX(L162,L163,L164) - MIN(L162,L163,L164), 1))</f>
        <v>0</v>
      </c>
      <c r="N163" s="2">
        <v>24</v>
      </c>
      <c r="O163" s="2">
        <f t="shared" ref="O163" si="2193">(MAX(N162,N163,N164) - N163) / (IF(MAX(N162,N163,N164) - MIN(N162,N163,N164) &gt; 0, MAX(N162,N163,N164) - MIN(N162,N163,N164), 1))</f>
        <v>0</v>
      </c>
      <c r="P163" s="2">
        <f t="shared" si="1966"/>
        <v>0</v>
      </c>
      <c r="Q163" s="2">
        <f t="shared" ref="Q163" si="2194">(P163 - MIN(P162,P163,P164)) / (IF(MAX(P162,P163,P164) - MIN(P162,P163,P164) &gt; 0, MAX(P162,P163,P164) - MIN(P162,P163,P164), 1))</f>
        <v>0</v>
      </c>
      <c r="R163" s="2">
        <v>60</v>
      </c>
      <c r="S163" s="2">
        <f t="shared" ref="S163" si="2195">(R163 - MIN(R162,R163,R164)) / (IF(MAX(R162,R163,R164) - MIN(R162,R163,R164) &gt; 0, MAX(R162,R163,R164) - MIN(R162,R163,R164), 1))</f>
        <v>0</v>
      </c>
      <c r="T163" s="2">
        <v>9</v>
      </c>
      <c r="U163" s="2">
        <f t="shared" ref="U163" si="2196">(T163 - MIN(T162,T163,T164)) / (IF(MAX(T162,T163,T164) - MIN(T162,T163,T164) &gt; 0, MAX(T162,T163,T164) - MIN(T162,T163,T164), 1))</f>
        <v>0</v>
      </c>
      <c r="V163" s="2">
        <v>20</v>
      </c>
      <c r="W163" s="2">
        <f t="shared" ref="W163" si="2197">(V163 - MIN(V162,V163,V164)) / (IF(MAX(V162,V163,V164) - MIN(V162,V163,V164) &gt; 0, MAX(V162,V163,V164) - MIN(V162,V163,V164), 1))</f>
        <v>0</v>
      </c>
      <c r="X163" s="2">
        <f t="shared" si="1971"/>
        <v>0</v>
      </c>
      <c r="Y163" s="2">
        <f t="shared" ref="Y163" si="2198">(X163 - MIN(X162,X163,X164)) / (IF(MAX(X162,X163,X164) - MIN(X162,X163,X164) &gt; 0, MAX(X162,X163,X164) - MIN(X162,X163,X164), 1))</f>
        <v>0</v>
      </c>
      <c r="Z163" s="2">
        <v>18.40591431</v>
      </c>
      <c r="AA163" s="2">
        <f t="shared" ref="AA163" si="2199">(MAX(Z162,Z163,Z164) - Z163) / (IF(MAX(Z162,Z163,Z164) - MIN(Z162,Z163,Z164) &gt; 0, MAX(Z162,Z163,Z164) - MIN(Z162,Z163,Z164), 1))</f>
        <v>0</v>
      </c>
      <c r="AB163" s="2">
        <v>18.40591431</v>
      </c>
      <c r="AC163" s="2">
        <f t="shared" ref="AC163" si="2200">(MAX(AB162,AB163,AB164) - AB163) / (IF(MAX(AB162,AB163,AB164) - MIN(AB162,AB163,AB164) &gt; 0, MAX(AB162,AB163,AB164) - MIN(AB162,AB163,AB164), 1))</f>
        <v>0</v>
      </c>
      <c r="AD163" s="2">
        <v>18.40591431</v>
      </c>
      <c r="AE163" s="2">
        <f t="shared" ref="AE163" si="2201">(MAX(AD162,AD163,AD164) - AD163) / (IF(MAX(AD162,AD163,AD164) - MIN(AD162,AD163,AD164) &gt; 0, MAX(AD162,AD163,AD164) - MIN(AD162,AD163,AD164), 1))</f>
        <v>0</v>
      </c>
      <c r="AF163" s="2">
        <f t="shared" si="1992"/>
        <v>0</v>
      </c>
      <c r="AG163" s="2">
        <f t="shared" ref="AG163" si="2202">(AF163 - MIN(AF162,AF163,AF164)) / (IF(MAX(AF162,AF163,AF164) - MIN(AF162,AF163,AF164) &gt; 0, MAX(AF162,AF163,AF164) - MIN(AF162,AF163,AF164), 1))</f>
        <v>0</v>
      </c>
      <c r="AH163" s="2">
        <v>42264</v>
      </c>
      <c r="AI163" s="2">
        <f t="shared" ref="AI163" si="2203">IF(ISNUMBER(AH163), (AH163 - MIN(AH162,AH163,AH164)) / (IF(MAX(AH162,AH163,AH164) - MIN(AH162,AH163,AH164) &gt; 0, MAX(AH162,AH163,AH164) - MIN(AH162,AH163,AH164), 1)), 0)</f>
        <v>0</v>
      </c>
      <c r="AJ163" s="2">
        <v>14088</v>
      </c>
      <c r="AK163" s="2">
        <f t="shared" ref="AK163" si="2204">IF(ISNUMBER(AJ163), (AJ163 - MIN(AJ162,AJ163,AJ164)) / (IF(MAX(AJ162,AJ163,AJ164) - MIN(AJ162,AJ163,AJ164) &gt; 0, MAX(AJ162,AJ163,AJ164) - MIN(AJ162,AJ163,AJ164), 1)), 0)</f>
        <v>0</v>
      </c>
      <c r="AL163" s="2">
        <f t="shared" si="1996"/>
        <v>0</v>
      </c>
      <c r="AM163" s="2">
        <f t="shared" ref="AM163" si="2205">(MAX(AL162,AL163,AL164) - AL163) / (IF(MAX(AL162,AL163,AL164) - MIN(AL162,AL163,AL164) &gt; 0, MAX(AL162,AL163,AL164) - MIN(AL162,AL163,AL164), 1))</f>
        <v>1</v>
      </c>
      <c r="AN163" s="2">
        <f t="shared" si="1339"/>
        <v>0.77</v>
      </c>
      <c r="AO163" s="2">
        <f t="shared" ref="AO163" si="2206">IF(MIN(AN162:AN164) - AN163 = 0, 1, 0)</f>
        <v>0</v>
      </c>
    </row>
    <row r="164" spans="1:41" s="3" customFormat="1" x14ac:dyDescent="0.3">
      <c r="A164" s="3" t="s">
        <v>207</v>
      </c>
      <c r="B164" s="3" t="s">
        <v>6</v>
      </c>
      <c r="C164" s="3" t="s">
        <v>21</v>
      </c>
      <c r="D164" s="3" t="s">
        <v>208</v>
      </c>
      <c r="E164" s="3" t="s">
        <v>31</v>
      </c>
      <c r="F164" s="3" t="s">
        <v>23</v>
      </c>
      <c r="G164" s="3" t="s">
        <v>32</v>
      </c>
      <c r="H164" s="3" t="s">
        <v>24</v>
      </c>
      <c r="J164" s="3" t="s">
        <v>24</v>
      </c>
      <c r="K164" s="3" t="e">
        <f t="shared" ref="K164" si="2207">(MAX(J162,J163,J164) - J164) / (IF(MAX(J162,J163,J164) - MIN(J162,J163,J164) &gt; 0, MAX(J162,J163,J164) - MIN(J162,J163,J164), 1))</f>
        <v>#VALUE!</v>
      </c>
      <c r="L164" s="3" t="s">
        <v>24</v>
      </c>
      <c r="M164" s="3" t="e">
        <f t="shared" ref="M164" si="2208">(MAX(L162,L163,L164) - L164) / (IF(MAX(L162,L163,L164) - MIN(L162,L163,L164) &gt; 0, MAX(L162,L163,L164) - MIN(L162,L163,L164), 1))</f>
        <v>#VALUE!</v>
      </c>
      <c r="N164" s="3" t="s">
        <v>24</v>
      </c>
      <c r="O164" s="3" t="e">
        <f t="shared" ref="O164" si="2209">(MAX(N162,N163,N164) - N164) / (IF(MAX(N162,N163,N164) - MIN(N162,N163,N164) &gt; 0, MAX(N162,N163,N164) - MIN(N162,N163,N164), 1))</f>
        <v>#VALUE!</v>
      </c>
      <c r="P164" s="2">
        <f t="shared" si="1966"/>
        <v>0</v>
      </c>
      <c r="Q164" s="3">
        <f t="shared" ref="Q164" si="2210">(P164 - MIN(P162,P163,P164)) / (IF(MAX(P162,P163,P164) - MIN(P162,P163,P164) &gt; 0, MAX(P162,P163,P164) - MIN(P162,P163,P164), 1))</f>
        <v>0</v>
      </c>
      <c r="R164" s="3" t="s">
        <v>24</v>
      </c>
      <c r="S164" s="3" t="e">
        <f t="shared" ref="S164" si="2211">(R164 - MIN(R162,R163,R164)) / (IF(MAX(R162,R163,R164) - MIN(R162,R163,R164) &gt; 0, MAX(R162,R163,R164) - MIN(R162,R163,R164), 1))</f>
        <v>#VALUE!</v>
      </c>
      <c r="T164" s="3" t="s">
        <v>24</v>
      </c>
      <c r="U164" s="3" t="e">
        <f t="shared" ref="U164" si="2212">(T164 - MIN(T162,T163,T164)) / (IF(MAX(T162,T163,T164) - MIN(T162,T163,T164) &gt; 0, MAX(T162,T163,T164) - MIN(T162,T163,T164), 1))</f>
        <v>#VALUE!</v>
      </c>
      <c r="V164" s="3" t="s">
        <v>24</v>
      </c>
      <c r="W164" s="3" t="e">
        <f t="shared" ref="W164" si="2213">(V164 - MIN(V162,V163,V164)) / (IF(MAX(V162,V163,V164) - MIN(V162,V163,V164) &gt; 0, MAX(V162,V163,V164) - MIN(V162,V163,V164), 1))</f>
        <v>#VALUE!</v>
      </c>
      <c r="X164" s="2">
        <f t="shared" si="1971"/>
        <v>0</v>
      </c>
      <c r="Y164" s="3">
        <f t="shared" ref="Y164" si="2214">(X164 - MIN(X162,X163,X164)) / (IF(MAX(X162,X163,X164) - MIN(X162,X163,X164) &gt; 0, MAX(X162,X163,X164) - MIN(X162,X163,X164), 1))</f>
        <v>0</v>
      </c>
      <c r="Z164" s="3" t="s">
        <v>24</v>
      </c>
      <c r="AA164" s="3" t="e">
        <f t="shared" ref="AA164" si="2215">(MAX(Z162,Z163,Z164) - Z164) / (IF(MAX(Z162,Z163,Z164) - MIN(Z162,Z163,Z164) &gt; 0, MAX(Z162,Z163,Z164) - MIN(Z162,Z163,Z164), 1))</f>
        <v>#VALUE!</v>
      </c>
      <c r="AB164" s="3" t="s">
        <v>24</v>
      </c>
      <c r="AC164" s="3" t="e">
        <f t="shared" ref="AC164" si="2216">(MAX(AB162,AB163,AB164) - AB164) / (IF(MAX(AB162,AB163,AB164) - MIN(AB162,AB163,AB164) &gt; 0, MAX(AB162,AB163,AB164) - MIN(AB162,AB163,AB164), 1))</f>
        <v>#VALUE!</v>
      </c>
      <c r="AD164" s="3" t="s">
        <v>24</v>
      </c>
      <c r="AE164" s="3" t="e">
        <f t="shared" ref="AE164" si="2217">(MAX(AD162,AD163,AD164) - AD164) / (IF(MAX(AD162,AD163,AD164) - MIN(AD162,AD163,AD164) &gt; 0, MAX(AD162,AD163,AD164) - MIN(AD162,AD163,AD164), 1))</f>
        <v>#VALUE!</v>
      </c>
      <c r="AF164" s="2">
        <f t="shared" si="1992"/>
        <v>0</v>
      </c>
      <c r="AG164" s="3">
        <f t="shared" ref="AG164" si="2218">(AF164 - MIN(AF162,AF163,AF164)) / (IF(MAX(AF162,AF163,AF164) - MIN(AF162,AF163,AF164) &gt; 0, MAX(AF162,AF163,AF164) - MIN(AF162,AF163,AF164), 1))</f>
        <v>0</v>
      </c>
      <c r="AH164" s="3" t="s">
        <v>24</v>
      </c>
      <c r="AI164" s="3">
        <f t="shared" ref="AI164" si="2219">IF(ISNUMBER(AH164), (AH164 - MIN(AH162,AH163,AH164)) / (IF(MAX(AH162,AH163,AH164) - MIN(AH162,AH163,AH164) &gt; 0, MAX(AH162,AH163,AH164) - MIN(AH162,AH163,AH164), 1)), 0)</f>
        <v>0</v>
      </c>
      <c r="AJ164" s="3" t="s">
        <v>24</v>
      </c>
      <c r="AK164" s="3">
        <f t="shared" ref="AK164" si="2220">IF(ISNUMBER(AJ164), (AJ164 - MIN(AJ162,AJ163,AJ164)) / (IF(MAX(AJ162,AJ163,AJ164) - MIN(AJ162,AJ163,AJ164) &gt; 0, MAX(AJ162,AJ163,AJ164) - MIN(AJ162,AJ163,AJ164), 1)), 0)</f>
        <v>0</v>
      </c>
      <c r="AL164" s="2">
        <f t="shared" si="1996"/>
        <v>1</v>
      </c>
      <c r="AM164" s="3">
        <f t="shared" ref="AM164" si="2221">(MAX(AL162,AL163,AL164) - AL164) / (IF(MAX(AL162,AL163,AL164) - MIN(AL162,AL163,AL164) &gt; 0, MAX(AL162,AL163,AL164) - MIN(AL162,AL163,AL164), 1))</f>
        <v>0</v>
      </c>
      <c r="AN164" s="2">
        <f t="shared" si="1339"/>
        <v>0.98</v>
      </c>
      <c r="AO164" s="2">
        <f t="shared" ref="AO164" si="2222">IF(MIN(AN162:AN164) - AN164 = 0, 1, 0)</f>
        <v>0</v>
      </c>
    </row>
    <row r="165" spans="1:41" s="4" customFormat="1" x14ac:dyDescent="0.3">
      <c r="A165" s="4" t="s">
        <v>80</v>
      </c>
      <c r="B165" s="4" t="s">
        <v>20</v>
      </c>
      <c r="C165" s="4" t="s">
        <v>21</v>
      </c>
      <c r="D165" s="4" t="s">
        <v>78</v>
      </c>
      <c r="E165" s="4" t="s">
        <v>22</v>
      </c>
      <c r="F165" s="4" t="s">
        <v>23</v>
      </c>
      <c r="G165" s="4" t="s">
        <v>24</v>
      </c>
      <c r="H165" s="4">
        <v>233</v>
      </c>
      <c r="I165" s="4">
        <f>(MAX(H165,H166,H167) - H165) / (MAX(H165,H166,H167) - MIN(H165,H166,H167))</f>
        <v>0</v>
      </c>
      <c r="J165" s="4">
        <v>27</v>
      </c>
      <c r="K165" s="4">
        <f t="shared" ref="K165" si="2223">(MAX(J165,J166,J167) - J165) / (IF(MAX(J165,J166,J167) - MIN(J165,J166,J167) &gt; 0, MAX(J165,J166,J167) - MIN(J165,J166,J167), 1))</f>
        <v>0</v>
      </c>
      <c r="L165" s="4">
        <v>1</v>
      </c>
      <c r="M165" s="4">
        <f t="shared" ref="M165" si="2224">(MAX(L165,L166,L167) - L165) / (IF(MAX(L165,L166,L167) - MIN(L165,L166,L167) &gt; 0, MAX(L165,L166,L167) - MIN(L165,L166,L167), 1))</f>
        <v>0</v>
      </c>
      <c r="N165" s="4">
        <v>15</v>
      </c>
      <c r="O165" s="4">
        <f t="shared" ref="O165" si="2225">(MAX(N165,N166,N167) - N165) / (IF(MAX(N165,N166,N167) - MIN(N165,N166,N167) &gt; 0, MAX(N165,N166,N167) - MIN(N165,N166,N167), 1))</f>
        <v>1</v>
      </c>
      <c r="P165" s="2">
        <f t="shared" si="1966"/>
        <v>0.33333333333333331</v>
      </c>
      <c r="Q165" s="4">
        <f t="shared" ref="Q165" si="2226">(P165 - MIN(P165,P166,P167)) / (IF(MAX(P165,P166,P167) - MIN(P165,P166,P167) &gt; 0, MAX(P165,P166,P167) - MIN(P165,P166,P167), 1))</f>
        <v>1</v>
      </c>
      <c r="R165" s="4">
        <v>60</v>
      </c>
      <c r="S165" s="4">
        <f t="shared" ref="S165" si="2227">(R165 - MIN(R165,R166,R167)) / (IF(MAX(R165,R166,R167) - MIN(R165,R166,R167) &gt; 0, MAX(R165,R166,R167) - MIN(R165,R166,R167), 1))</f>
        <v>0</v>
      </c>
      <c r="T165" s="4">
        <v>33</v>
      </c>
      <c r="U165" s="4">
        <f t="shared" ref="U165" si="2228">(T165 - MIN(T165,T166,T167)) / (IF(MAX(T165,T166,T167) - MIN(T165,T166,T167) &gt; 0, MAX(T165,T166,T167) - MIN(T165,T166,T167), 1))</f>
        <v>1</v>
      </c>
      <c r="V165" s="4">
        <v>47</v>
      </c>
      <c r="W165" s="4">
        <f t="shared" ref="W165" si="2229">(V165 - MIN(V165,V166,V167)) / (IF(MAX(V165,V166,V167) - MIN(V165,V166,V167) &gt; 0, MAX(V165,V166,V167) - MIN(V165,V166,V167), 1))</f>
        <v>1</v>
      </c>
      <c r="X165" s="2">
        <f t="shared" si="1971"/>
        <v>0.66666666666666663</v>
      </c>
      <c r="Y165" s="4">
        <f t="shared" ref="Y165" si="2230">(X165 - MIN(X165,X166,X167)) / (IF(MAX(X165,X166,X167) - MIN(X165,X166,X167) &gt; 0, MAX(X165,X166,X167) - MIN(X165,X166,X167), 1))</f>
        <v>1</v>
      </c>
      <c r="Z165" s="4">
        <v>22.974906919999999</v>
      </c>
      <c r="AA165" s="4">
        <f t="shared" ref="AA165" si="2231">(MAX(Z165,Z166,Z167) - Z165) / (IF(MAX(Z165,Z166,Z167) - MIN(Z165,Z166,Z167) &gt; 0, MAX(Z165,Z166,Z167) - MIN(Z165,Z166,Z167), 1))</f>
        <v>1</v>
      </c>
      <c r="AB165" s="4">
        <v>15.717173580000001</v>
      </c>
      <c r="AC165" s="4">
        <f t="shared" ref="AC165" si="2232">(MAX(AB165,AB166,AB167) - AB165) / (IF(MAX(AB165,AB166,AB167) - MIN(AB165,AB166,AB167) &gt; 0, MAX(AB165,AB166,AB167) - MIN(AB165,AB166,AB167), 1))</f>
        <v>0</v>
      </c>
      <c r="AD165" s="4">
        <v>19.521672630000001</v>
      </c>
      <c r="AE165" s="4">
        <f t="shared" ref="AE165" si="2233">(MAX(AD165,AD166,AD167) - AD165) / (IF(MAX(AD165,AD166,AD167) - MIN(AD165,AD166,AD167) &gt; 0, MAX(AD165,AD166,AD167) - MIN(AD165,AD166,AD167), 1))</f>
        <v>0</v>
      </c>
      <c r="AF165" s="2">
        <f t="shared" si="1992"/>
        <v>0.33333333333333331</v>
      </c>
      <c r="AG165" s="4">
        <f t="shared" ref="AG165" si="2234">(AF165 - MIN(AF165,AF166,AF167)) / (IF(MAX(AF165,AF166,AF167) - MIN(AF165,AF166,AF167) &gt; 0, MAX(AF165,AF166,AF167) - MIN(AF165,AF166,AF167), 1))</f>
        <v>0.5</v>
      </c>
      <c r="AH165" s="4">
        <v>100044</v>
      </c>
      <c r="AI165" s="4">
        <f t="shared" ref="AI165" si="2235">IF(ISNUMBER(AH165), (AH165 - MIN(AH165,AH166,AH167)) / (IF(MAX(AH165,AH166,AH167) - MIN(AH165,AH166,AH167) &gt; 0, MAX(AH165,AH166,AH167) - MIN(AH165,AH166,AH167), 1)), 0)</f>
        <v>1</v>
      </c>
      <c r="AJ165" s="4">
        <v>33348</v>
      </c>
      <c r="AK165" s="4">
        <f t="shared" ref="AK165" si="2236">IF(ISNUMBER(AJ165), (AJ165 - MIN(AJ165,AJ166,AJ167)) / (IF(MAX(AJ165,AJ166,AJ167) - MIN(AJ165,AJ166,AJ167) &gt; 0, MAX(AJ165,AJ166,AJ167) - MIN(AJ165,AJ166,AJ167), 1)), 0)</f>
        <v>1</v>
      </c>
      <c r="AL165" s="2">
        <f t="shared" si="1996"/>
        <v>0</v>
      </c>
      <c r="AM165" s="4">
        <f t="shared" ref="AM165" si="2237">(MAX(AL165,AL166,AL167) - AL165) / (IF(MAX(AL165,AL166,AL167) - MIN(AL165,AL166,AL167) &gt; 0, MAX(AL165,AL166,AL167) - MIN(AL165,AL166,AL167), 1))</f>
        <v>1</v>
      </c>
      <c r="AN165" s="2">
        <f t="shared" si="1339"/>
        <v>0.17499999999999999</v>
      </c>
      <c r="AO165" s="2">
        <f t="shared" ref="AO165" si="2238">IF(MIN(AN165:AN167) - AN165 = 0, 1, 0)</f>
        <v>1</v>
      </c>
    </row>
    <row r="166" spans="1:41" s="2" customFormat="1" x14ac:dyDescent="0.3">
      <c r="A166" s="2" t="s">
        <v>82</v>
      </c>
      <c r="B166" s="2" t="s">
        <v>20</v>
      </c>
      <c r="C166" s="2" t="s">
        <v>21</v>
      </c>
      <c r="D166" s="2" t="s">
        <v>78</v>
      </c>
      <c r="E166" s="2" t="s">
        <v>28</v>
      </c>
      <c r="F166" s="2" t="s">
        <v>23</v>
      </c>
      <c r="G166" s="2" t="s">
        <v>24</v>
      </c>
      <c r="H166" s="2">
        <v>93</v>
      </c>
      <c r="I166" s="2">
        <f>(MAX(H165,H166,H167) - H166) / (MAX(H165,H166,H167) - MIN(H165,H166,H167))</f>
        <v>1</v>
      </c>
      <c r="J166" s="2">
        <v>25</v>
      </c>
      <c r="K166" s="2">
        <f t="shared" ref="K166" si="2239">(MAX(J165,J166,J167) - J166) / (IF(MAX(J165,J166,J167) - MIN(J165,J166,J167) &gt; 0, MAX(J165,J166,J167) - MIN(J165,J166,J167), 1))</f>
        <v>1</v>
      </c>
      <c r="L166" s="2">
        <v>1</v>
      </c>
      <c r="M166" s="2">
        <f t="shared" ref="M166" si="2240">(MAX(L165,L166,L167) - L166) / (IF(MAX(L165,L166,L167) - MIN(L165,L166,L167) &gt; 0, MAX(L165,L166,L167) - MIN(L165,L166,L167), 1))</f>
        <v>0</v>
      </c>
      <c r="N166" s="2">
        <v>18</v>
      </c>
      <c r="O166" s="2">
        <f t="shared" ref="O166" si="2241">(MAX(N165,N166,N167) - N166) / (IF(MAX(N165,N166,N167) - MIN(N165,N166,N167) &gt; 0, MAX(N165,N166,N167) - MIN(N165,N166,N167), 1))</f>
        <v>0</v>
      </c>
      <c r="P166" s="2">
        <f t="shared" si="1966"/>
        <v>0.33333333333333331</v>
      </c>
      <c r="Q166" s="2">
        <f t="shared" ref="Q166" si="2242">(P166 - MIN(P165,P166,P167)) / (IF(MAX(P165,P166,P167) - MIN(P165,P166,P167) &gt; 0, MAX(P165,P166,P167) - MIN(P165,P166,P167), 1))</f>
        <v>1</v>
      </c>
      <c r="R166" s="2">
        <v>60</v>
      </c>
      <c r="S166" s="2">
        <f t="shared" ref="S166" si="2243">(R166 - MIN(R165,R166,R167)) / (IF(MAX(R165,R166,R167) - MIN(R165,R166,R167) &gt; 0, MAX(R165,R166,R167) - MIN(R165,R166,R167), 1))</f>
        <v>0</v>
      </c>
      <c r="T166" s="2">
        <v>22</v>
      </c>
      <c r="U166" s="2">
        <f t="shared" ref="U166" si="2244">(T166 - MIN(T165,T166,T167)) / (IF(MAX(T165,T166,T167) - MIN(T165,T166,T167) &gt; 0, MAX(T165,T166,T167) - MIN(T165,T166,T167), 1))</f>
        <v>0</v>
      </c>
      <c r="V166" s="2">
        <v>44</v>
      </c>
      <c r="W166" s="2">
        <f t="shared" ref="W166" si="2245">(V166 - MIN(V165,V166,V167)) / (IF(MAX(V165,V166,V167) - MIN(V165,V166,V167) &gt; 0, MAX(V165,V166,V167) - MIN(V165,V166,V167), 1))</f>
        <v>0</v>
      </c>
      <c r="X166" s="2">
        <f t="shared" si="1971"/>
        <v>0</v>
      </c>
      <c r="Y166" s="2">
        <f t="shared" ref="Y166" si="2246">(X166 - MIN(X165,X166,X167)) / (IF(MAX(X165,X166,X167) - MIN(X165,X166,X167) &gt; 0, MAX(X165,X166,X167) - MIN(X165,X166,X167), 1))</f>
        <v>0</v>
      </c>
      <c r="Z166" s="2">
        <v>24.67608547</v>
      </c>
      <c r="AA166" s="2">
        <f t="shared" ref="AA166" si="2247">(MAX(Z165,Z166,Z167) - Z166) / (IF(MAX(Z165,Z166,Z167) - MIN(Z165,Z166,Z167) &gt; 0, MAX(Z165,Z166,Z167) - MIN(Z165,Z166,Z167), 1))</f>
        <v>0</v>
      </c>
      <c r="AB166" s="2">
        <v>12.84250641</v>
      </c>
      <c r="AC166" s="2">
        <f t="shared" ref="AC166" si="2248">(MAX(AB165,AB166,AB167) - AB166) / (IF(MAX(AB165,AB166,AB167) - MIN(AB165,AB166,AB167) &gt; 0, MAX(AB165,AB166,AB167) - MIN(AB165,AB166,AB167), 1))</f>
        <v>1</v>
      </c>
      <c r="AD166" s="2">
        <v>18.5487912</v>
      </c>
      <c r="AE166" s="2">
        <f t="shared" ref="AE166" si="2249">(MAX(AD165,AD166,AD167) - AD166) / (IF(MAX(AD165,AD166,AD167) - MIN(AD165,AD166,AD167) &gt; 0, MAX(AD165,AD166,AD167) - MIN(AD165,AD166,AD167), 1))</f>
        <v>1</v>
      </c>
      <c r="AF166" s="2">
        <f t="shared" si="1992"/>
        <v>0.66666666666666663</v>
      </c>
      <c r="AG166" s="2">
        <f t="shared" ref="AG166" si="2250">(AF166 - MIN(AF165,AF166,AF167)) / (IF(MAX(AF165,AF166,AF167) - MIN(AF165,AF166,AF167) &gt; 0, MAX(AF165,AF166,AF167) - MIN(AF165,AF166,AF167), 1))</f>
        <v>1</v>
      </c>
      <c r="AH166" s="2">
        <v>95328</v>
      </c>
      <c r="AI166" s="2">
        <f t="shared" ref="AI166" si="2251">IF(ISNUMBER(AH166), (AH166 - MIN(AH165,AH166,AH167)) / (IF(MAX(AH165,AH166,AH167) - MIN(AH165,AH166,AH167) &gt; 0, MAX(AH165,AH166,AH167) - MIN(AH165,AH166,AH167), 1)), 0)</f>
        <v>0</v>
      </c>
      <c r="AJ166" s="2">
        <v>31776</v>
      </c>
      <c r="AK166" s="2">
        <f t="shared" ref="AK166" si="2252">IF(ISNUMBER(AJ166), (AJ166 - MIN(AJ165,AJ166,AJ167)) / (IF(MAX(AJ165,AJ166,AJ167) - MIN(AJ165,AJ166,AJ167) &gt; 0, MAX(AJ165,AJ166,AJ167) - MIN(AJ165,AJ166,AJ167), 1)), 0)</f>
        <v>0</v>
      </c>
      <c r="AL166" s="2">
        <f t="shared" si="1996"/>
        <v>0</v>
      </c>
      <c r="AM166" s="2">
        <f t="shared" ref="AM166" si="2253">(MAX(AL165,AL166,AL167) - AL166) / (IF(MAX(AL165,AL166,AL167) - MIN(AL165,AL166,AL167) &gt; 0, MAX(AL165,AL166,AL167) - MIN(AL165,AL166,AL167), 1))</f>
        <v>1</v>
      </c>
      <c r="AN166" s="2">
        <f t="shared" si="1339"/>
        <v>0.35000000000000003</v>
      </c>
      <c r="AO166" s="2">
        <f t="shared" ref="AO166" si="2254">IF(MIN(AN165:AN167) - AN166 = 0, 1, 0)</f>
        <v>0</v>
      </c>
    </row>
    <row r="167" spans="1:41" s="3" customFormat="1" x14ac:dyDescent="0.3">
      <c r="A167" s="3" t="s">
        <v>77</v>
      </c>
      <c r="B167" s="3" t="s">
        <v>6</v>
      </c>
      <c r="C167" s="3" t="s">
        <v>21</v>
      </c>
      <c r="D167" s="3" t="s">
        <v>78</v>
      </c>
      <c r="E167" s="3" t="s">
        <v>31</v>
      </c>
      <c r="F167" s="3" t="s">
        <v>23</v>
      </c>
      <c r="G167" s="3" t="s">
        <v>32</v>
      </c>
      <c r="H167" s="3" t="s">
        <v>24</v>
      </c>
      <c r="J167" s="3" t="s">
        <v>24</v>
      </c>
      <c r="K167" s="3" t="e">
        <f t="shared" ref="K167" si="2255">(MAX(J165,J166,J167) - J167) / (IF(MAX(J165,J166,J167) - MIN(J165,J166,J167) &gt; 0, MAX(J165,J166,J167) - MIN(J165,J166,J167), 1))</f>
        <v>#VALUE!</v>
      </c>
      <c r="L167" s="3" t="s">
        <v>24</v>
      </c>
      <c r="M167" s="3" t="e">
        <f t="shared" ref="M167" si="2256">(MAX(L165,L166,L167) - L167) / (IF(MAX(L165,L166,L167) - MIN(L165,L166,L167) &gt; 0, MAX(L165,L166,L167) - MIN(L165,L166,L167), 1))</f>
        <v>#VALUE!</v>
      </c>
      <c r="N167" s="3" t="s">
        <v>24</v>
      </c>
      <c r="O167" s="3" t="e">
        <f t="shared" ref="O167" si="2257">(MAX(N165,N166,N167) - N167) / (IF(MAX(N165,N166,N167) - MIN(N165,N166,N167) &gt; 0, MAX(N165,N166,N167) - MIN(N165,N166,N167), 1))</f>
        <v>#VALUE!</v>
      </c>
      <c r="P167" s="2">
        <f t="shared" si="1966"/>
        <v>0</v>
      </c>
      <c r="Q167" s="3">
        <f t="shared" ref="Q167" si="2258">(P167 - MIN(P165,P166,P167)) / (IF(MAX(P165,P166,P167) - MIN(P165,P166,P167) &gt; 0, MAX(P165,P166,P167) - MIN(P165,P166,P167), 1))</f>
        <v>0</v>
      </c>
      <c r="R167" s="3" t="s">
        <v>24</v>
      </c>
      <c r="S167" s="3" t="e">
        <f t="shared" ref="S167" si="2259">(R167 - MIN(R165,R166,R167)) / (IF(MAX(R165,R166,R167) - MIN(R165,R166,R167) &gt; 0, MAX(R165,R166,R167) - MIN(R165,R166,R167), 1))</f>
        <v>#VALUE!</v>
      </c>
      <c r="T167" s="3" t="s">
        <v>24</v>
      </c>
      <c r="U167" s="3" t="e">
        <f t="shared" ref="U167" si="2260">(T167 - MIN(T165,T166,T167)) / (IF(MAX(T165,T166,T167) - MIN(T165,T166,T167) &gt; 0, MAX(T165,T166,T167) - MIN(T165,T166,T167), 1))</f>
        <v>#VALUE!</v>
      </c>
      <c r="V167" s="3" t="s">
        <v>24</v>
      </c>
      <c r="W167" s="3" t="e">
        <f t="shared" ref="W167" si="2261">(V167 - MIN(V165,V166,V167)) / (IF(MAX(V165,V166,V167) - MIN(V165,V166,V167) &gt; 0, MAX(V165,V166,V167) - MIN(V165,V166,V167), 1))</f>
        <v>#VALUE!</v>
      </c>
      <c r="X167" s="2">
        <f t="shared" si="1971"/>
        <v>0</v>
      </c>
      <c r="Y167" s="3">
        <f t="shared" ref="Y167" si="2262">(X167 - MIN(X165,X166,X167)) / (IF(MAX(X165,X166,X167) - MIN(X165,X166,X167) &gt; 0, MAX(X165,X166,X167) - MIN(X165,X166,X167), 1))</f>
        <v>0</v>
      </c>
      <c r="Z167" s="3" t="s">
        <v>24</v>
      </c>
      <c r="AA167" s="3" t="e">
        <f t="shared" ref="AA167" si="2263">(MAX(Z165,Z166,Z167) - Z167) / (IF(MAX(Z165,Z166,Z167) - MIN(Z165,Z166,Z167) &gt; 0, MAX(Z165,Z166,Z167) - MIN(Z165,Z166,Z167), 1))</f>
        <v>#VALUE!</v>
      </c>
      <c r="AB167" s="3" t="s">
        <v>24</v>
      </c>
      <c r="AC167" s="3" t="e">
        <f t="shared" ref="AC167" si="2264">(MAX(AB165,AB166,AB167) - AB167) / (IF(MAX(AB165,AB166,AB167) - MIN(AB165,AB166,AB167) &gt; 0, MAX(AB165,AB166,AB167) - MIN(AB165,AB166,AB167), 1))</f>
        <v>#VALUE!</v>
      </c>
      <c r="AD167" s="3" t="s">
        <v>24</v>
      </c>
      <c r="AE167" s="3" t="e">
        <f t="shared" ref="AE167" si="2265">(MAX(AD165,AD166,AD167) - AD167) / (IF(MAX(AD165,AD166,AD167) - MIN(AD165,AD166,AD167) &gt; 0, MAX(AD165,AD166,AD167) - MIN(AD165,AD166,AD167), 1))</f>
        <v>#VALUE!</v>
      </c>
      <c r="AF167" s="2">
        <f t="shared" si="1992"/>
        <v>0</v>
      </c>
      <c r="AG167" s="3">
        <f t="shared" ref="AG167" si="2266">(AF167 - MIN(AF165,AF166,AF167)) / (IF(MAX(AF165,AF166,AF167) - MIN(AF165,AF166,AF167) &gt; 0, MAX(AF165,AF166,AF167) - MIN(AF165,AF166,AF167), 1))</f>
        <v>0</v>
      </c>
      <c r="AH167" s="3" t="s">
        <v>24</v>
      </c>
      <c r="AI167" s="3">
        <f t="shared" ref="AI167" si="2267">IF(ISNUMBER(AH167), (AH167 - MIN(AH165,AH166,AH167)) / (IF(MAX(AH165,AH166,AH167) - MIN(AH165,AH166,AH167) &gt; 0, MAX(AH165,AH166,AH167) - MIN(AH165,AH166,AH167), 1)), 0)</f>
        <v>0</v>
      </c>
      <c r="AJ167" s="3" t="s">
        <v>24</v>
      </c>
      <c r="AK167" s="3">
        <f t="shared" ref="AK167" si="2268">IF(ISNUMBER(AJ167), (AJ167 - MIN(AJ165,AJ166,AJ167)) / (IF(MAX(AJ165,AJ166,AJ167) - MIN(AJ165,AJ166,AJ167) &gt; 0, MAX(AJ165,AJ166,AJ167) - MIN(AJ165,AJ166,AJ167), 1)), 0)</f>
        <v>0</v>
      </c>
      <c r="AL167" s="2">
        <f t="shared" si="1996"/>
        <v>1</v>
      </c>
      <c r="AM167" s="3">
        <f t="shared" ref="AM167" si="2269">(MAX(AL165,AL166,AL167) - AL167) / (IF(MAX(AL165,AL166,AL167) - MIN(AL165,AL166,AL167) &gt; 0, MAX(AL165,AL166,AL167) - MIN(AL165,AL166,AL167), 1))</f>
        <v>0</v>
      </c>
      <c r="AN167" s="2">
        <f t="shared" si="1339"/>
        <v>0.98</v>
      </c>
      <c r="AO167" s="2">
        <f t="shared" ref="AO167" si="2270">IF(MIN(AN165:AN167) - AN167 = 0, 1, 0)</f>
        <v>0</v>
      </c>
    </row>
    <row r="168" spans="1:41" s="4" customFormat="1" x14ac:dyDescent="0.3">
      <c r="A168" s="4" t="s">
        <v>19</v>
      </c>
      <c r="B168" s="4" t="s">
        <v>20</v>
      </c>
      <c r="C168" s="4" t="s">
        <v>21</v>
      </c>
      <c r="D168" s="4" t="s">
        <v>228</v>
      </c>
      <c r="E168" s="4" t="s">
        <v>22</v>
      </c>
      <c r="F168" s="4" t="s">
        <v>23</v>
      </c>
      <c r="G168" s="4" t="s">
        <v>24</v>
      </c>
      <c r="H168" s="4">
        <v>751</v>
      </c>
      <c r="I168" s="4">
        <f>(MAX(H168,H169,H170) - H168) / (MAX(H168,H169,H170) - MIN(H168,H169,H170))</f>
        <v>0</v>
      </c>
      <c r="J168" s="4">
        <v>22</v>
      </c>
      <c r="K168" s="4">
        <f t="shared" ref="K168" si="2271">(MAX(J168,J169,J170) - J168) / (IF(MAX(J168,J169,J170) - MIN(J168,J169,J170) &gt; 0, MAX(J168,J169,J170) - MIN(J168,J169,J170), 1))</f>
        <v>1</v>
      </c>
      <c r="L168" s="4">
        <v>1</v>
      </c>
      <c r="M168" s="4">
        <f t="shared" ref="M168" si="2272">(MAX(L168,L169,L170) - L168) / (IF(MAX(L168,L169,L170) - MIN(L168,L169,L170) &gt; 0, MAX(L168,L169,L170) - MIN(L168,L169,L170), 1))</f>
        <v>1</v>
      </c>
      <c r="N168" s="4">
        <v>17</v>
      </c>
      <c r="O168" s="4">
        <f t="shared" ref="O168" si="2273">(MAX(N168,N169,N170) - N168) / (IF(MAX(N168,N169,N170) - MIN(N168,N169,N170) &gt; 0, MAX(N168,N169,N170) - MIN(N168,N169,N170), 1))</f>
        <v>1</v>
      </c>
      <c r="P168" s="2">
        <f t="shared" si="1966"/>
        <v>1</v>
      </c>
      <c r="Q168" s="4">
        <f t="shared" ref="Q168" si="2274">(P168 - MIN(P168,P169,P170)) / (IF(MAX(P168,P169,P170) - MIN(P168,P169,P170) &gt; 0, MAX(P168,P169,P170) - MIN(P168,P169,P170), 1))</f>
        <v>1</v>
      </c>
      <c r="R168" s="4">
        <v>60</v>
      </c>
      <c r="S168" s="4">
        <f t="shared" ref="S168" si="2275">(R168 - MIN(R168,R169,R170)) / (IF(MAX(R168,R169,R170) - MIN(R168,R169,R170) &gt; 0, MAX(R168,R169,R170) - MIN(R168,R169,R170), 1))</f>
        <v>0</v>
      </c>
      <c r="T168" s="4">
        <v>45</v>
      </c>
      <c r="U168" s="4">
        <f t="shared" ref="U168" si="2276">(T168 - MIN(T168,T169,T170)) / (IF(MAX(T168,T169,T170) - MIN(T168,T169,T170) &gt; 0, MAX(T168,T169,T170) - MIN(T168,T169,T170), 1))</f>
        <v>1</v>
      </c>
      <c r="V168" s="4">
        <v>56</v>
      </c>
      <c r="W168" s="4">
        <f t="shared" ref="W168" si="2277">(V168 - MIN(V168,V169,V170)) / (IF(MAX(V168,V169,V170) - MIN(V168,V169,V170) &gt; 0, MAX(V168,V169,V170) - MIN(V168,V169,V170), 1))</f>
        <v>1</v>
      </c>
      <c r="X168" s="2">
        <f t="shared" si="1971"/>
        <v>0.66666666666666663</v>
      </c>
      <c r="Y168" s="4">
        <f t="shared" ref="Y168" si="2278">(X168 - MIN(X168,X169,X170)) / (IF(MAX(X168,X169,X170) - MIN(X168,X169,X170) &gt; 0, MAX(X168,X169,X170) - MIN(X168,X169,X170), 1))</f>
        <v>1</v>
      </c>
      <c r="Z168" s="4">
        <v>35.842084880000002</v>
      </c>
      <c r="AA168" s="4">
        <f t="shared" ref="AA168" si="2279">(MAX(Z168,Z169,Z170) - Z168) / (IF(MAX(Z168,Z169,Z170) - MIN(Z168,Z169,Z170) &gt; 0, MAX(Z168,Z169,Z170) - MIN(Z168,Z169,Z170), 1))</f>
        <v>1</v>
      </c>
      <c r="AB168" s="4">
        <v>11.3080616</v>
      </c>
      <c r="AC168" s="4">
        <f t="shared" ref="AC168" si="2280">(MAX(AB168,AB169,AB170) - AB168) / (IF(MAX(AB168,AB169,AB170) - MIN(AB168,AB169,AB170) &gt; 0, MAX(AB168,AB169,AB170) - MIN(AB168,AB169,AB170), 1))</f>
        <v>0</v>
      </c>
      <c r="AD168" s="4">
        <v>21.839448220000001</v>
      </c>
      <c r="AE168" s="4">
        <f t="shared" ref="AE168" si="2281">(MAX(AD168,AD169,AD170) - AD168) / (IF(MAX(AD168,AD169,AD170) - MIN(AD168,AD169,AD170) &gt; 0, MAX(AD168,AD169,AD170) - MIN(AD168,AD169,AD170), 1))</f>
        <v>1</v>
      </c>
      <c r="AF168" s="2">
        <f t="shared" si="1992"/>
        <v>0.66666666666666663</v>
      </c>
      <c r="AG168" s="4">
        <f t="shared" ref="AG168" si="2282">(AF168 - MIN(AF168,AF169,AF170)) / (IF(MAX(AF168,AF169,AF170) - MIN(AF168,AF169,AF170) &gt; 0, MAX(AF168,AF169,AF170) - MIN(AF168,AF169,AF170), 1))</f>
        <v>1</v>
      </c>
      <c r="AH168" s="4">
        <v>118764</v>
      </c>
      <c r="AI168" s="4">
        <f t="shared" ref="AI168" si="2283">IF(ISNUMBER(AH168), (AH168 - MIN(AH168,AH169,AH170)) / (IF(MAX(AH168,AH169,AH170) - MIN(AH168,AH169,AH170) &gt; 0, MAX(AH168,AH169,AH170) - MIN(AH168,AH169,AH170), 1)), 0)</f>
        <v>1</v>
      </c>
      <c r="AJ168" s="4">
        <v>39588</v>
      </c>
      <c r="AK168" s="4">
        <f t="shared" ref="AK168" si="2284">IF(ISNUMBER(AJ168), (AJ168 - MIN(AJ168,AJ169,AJ170)) / (IF(MAX(AJ168,AJ169,AJ170) - MIN(AJ168,AJ169,AJ170) &gt; 0, MAX(AJ168,AJ169,AJ170) - MIN(AJ168,AJ169,AJ170), 1)), 0)</f>
        <v>1</v>
      </c>
      <c r="AL168" s="2">
        <f t="shared" si="1996"/>
        <v>0</v>
      </c>
      <c r="AM168" s="4">
        <f t="shared" ref="AM168" si="2285">(MAX(AL168,AL169,AL170) - AL168) / (IF(MAX(AL168,AL169,AL170) - MIN(AL168,AL169,AL170) &gt; 0, MAX(AL168,AL169,AL170) - MIN(AL168,AL169,AL170), 1))</f>
        <v>1</v>
      </c>
      <c r="AN168" s="2">
        <f t="shared" si="1339"/>
        <v>7.0000000000000007E-2</v>
      </c>
      <c r="AO168" s="2">
        <f t="shared" ref="AO168" si="2286">IF(MIN(AN168:AN170) - AN168 = 0, 1, 0)</f>
        <v>1</v>
      </c>
    </row>
    <row r="169" spans="1:41" s="2" customFormat="1" x14ac:dyDescent="0.3">
      <c r="A169" s="2" t="s">
        <v>27</v>
      </c>
      <c r="B169" s="2" t="s">
        <v>20</v>
      </c>
      <c r="C169" s="2" t="s">
        <v>21</v>
      </c>
      <c r="D169" s="2" t="s">
        <v>228</v>
      </c>
      <c r="E169" s="2" t="s">
        <v>28</v>
      </c>
      <c r="F169" s="2" t="s">
        <v>23</v>
      </c>
      <c r="G169" s="2" t="s">
        <v>24</v>
      </c>
      <c r="H169" s="2">
        <v>196</v>
      </c>
      <c r="I169" s="2">
        <f>(MAX(H168,H169,H170) - H169) / (MAX(H168,H169,H170) - MIN(H168,H169,H170))</f>
        <v>1</v>
      </c>
      <c r="J169" s="2">
        <v>25</v>
      </c>
      <c r="K169" s="2">
        <f t="shared" ref="K169" si="2287">(MAX(J168,J169,J170) - J169) / (IF(MAX(J168,J169,J170) - MIN(J168,J169,J170) &gt; 0, MAX(J168,J169,J170) - MIN(J168,J169,J170), 1))</f>
        <v>0</v>
      </c>
      <c r="L169" s="2">
        <v>3</v>
      </c>
      <c r="M169" s="2">
        <f t="shared" ref="M169" si="2288">(MAX(L168,L169,L170) - L169) / (IF(MAX(L168,L169,L170) - MIN(L168,L169,L170) &gt; 0, MAX(L168,L169,L170) - MIN(L168,L169,L170), 1))</f>
        <v>0</v>
      </c>
      <c r="N169" s="2">
        <v>20</v>
      </c>
      <c r="O169" s="2">
        <f t="shared" ref="O169" si="2289">(MAX(N168,N169,N170) - N169) / (IF(MAX(N168,N169,N170) - MIN(N168,N169,N170) &gt; 0, MAX(N168,N169,N170) - MIN(N168,N169,N170), 1))</f>
        <v>0</v>
      </c>
      <c r="P169" s="2">
        <f t="shared" si="1966"/>
        <v>0</v>
      </c>
      <c r="Q169" s="2">
        <f t="shared" ref="Q169" si="2290">(P169 - MIN(P168,P169,P170)) / (IF(MAX(P168,P169,P170) - MIN(P168,P169,P170) &gt; 0, MAX(P168,P169,P170) - MIN(P168,P169,P170), 1))</f>
        <v>0</v>
      </c>
      <c r="R169" s="2">
        <v>60</v>
      </c>
      <c r="S169" s="2">
        <f t="shared" ref="S169" si="2291">(R169 - MIN(R168,R169,R170)) / (IF(MAX(R168,R169,R170) - MIN(R168,R169,R170) &gt; 0, MAX(R168,R169,R170) - MIN(R168,R169,R170), 1))</f>
        <v>0</v>
      </c>
      <c r="T169" s="2">
        <v>42</v>
      </c>
      <c r="U169" s="2">
        <f t="shared" ref="U169" si="2292">(T169 - MIN(T168,T169,T170)) / (IF(MAX(T168,T169,T170) - MIN(T168,T169,T170) &gt; 0, MAX(T168,T169,T170) - MIN(T168,T169,T170), 1))</f>
        <v>0</v>
      </c>
      <c r="V169" s="2">
        <v>53</v>
      </c>
      <c r="W169" s="2">
        <f t="shared" ref="W169" si="2293">(V169 - MIN(V168,V169,V170)) / (IF(MAX(V168,V169,V170) - MIN(V168,V169,V170) &gt; 0, MAX(V168,V169,V170) - MIN(V168,V169,V170), 1))</f>
        <v>0</v>
      </c>
      <c r="X169" s="2">
        <f t="shared" si="1971"/>
        <v>0</v>
      </c>
      <c r="Y169" s="2">
        <f t="shared" ref="Y169" si="2294">(X169 - MIN(X168,X169,X170)) / (IF(MAX(X168,X169,X170) - MIN(X168,X169,X170) &gt; 0, MAX(X168,X169,X170) - MIN(X168,X169,X170), 1))</f>
        <v>0</v>
      </c>
      <c r="Z169" s="2">
        <v>44.206065180000003</v>
      </c>
      <c r="AA169" s="2">
        <f t="shared" ref="AA169" si="2295">(MAX(Z168,Z169,Z170) - Z169) / (IF(MAX(Z168,Z169,Z170) - MIN(Z168,Z169,Z170) &gt; 0, MAX(Z168,Z169,Z170) - MIN(Z168,Z169,Z170), 1))</f>
        <v>0</v>
      </c>
      <c r="AB169" s="2">
        <v>11.15430164</v>
      </c>
      <c r="AC169" s="2">
        <f t="shared" ref="AC169" si="2296">(MAX(AB168,AB169,AB170) - AB169) / (IF(MAX(AB168,AB169,AB170) - MIN(AB168,AB169,AB170) &gt; 0, MAX(AB168,AB169,AB170) - MIN(AB168,AB169,AB170), 1))</f>
        <v>1</v>
      </c>
      <c r="AD169" s="2">
        <v>27.537681729999999</v>
      </c>
      <c r="AE169" s="2">
        <f t="shared" ref="AE169" si="2297">(MAX(AD168,AD169,AD170) - AD169) / (IF(MAX(AD168,AD169,AD170) - MIN(AD168,AD169,AD170) &gt; 0, MAX(AD168,AD169,AD170) - MIN(AD168,AD169,AD170), 1))</f>
        <v>0</v>
      </c>
      <c r="AF169" s="2">
        <f t="shared" si="1992"/>
        <v>0.33333333333333331</v>
      </c>
      <c r="AG169" s="2">
        <f t="shared" ref="AG169" si="2298">(AF169 - MIN(AF168,AF169,AF170)) / (IF(MAX(AF168,AF169,AF170) - MIN(AF168,AF169,AF170) &gt; 0, MAX(AF168,AF169,AF170) - MIN(AF168,AF169,AF170), 1))</f>
        <v>0.5</v>
      </c>
      <c r="AH169" s="2">
        <v>113292</v>
      </c>
      <c r="AI169" s="2">
        <f t="shared" ref="AI169" si="2299">IF(ISNUMBER(AH169), (AH169 - MIN(AH168,AH169,AH170)) / (IF(MAX(AH168,AH169,AH170) - MIN(AH168,AH169,AH170) &gt; 0, MAX(AH168,AH169,AH170) - MIN(AH168,AH169,AH170), 1)), 0)</f>
        <v>0</v>
      </c>
      <c r="AJ169" s="2">
        <v>37764</v>
      </c>
      <c r="AK169" s="2">
        <f t="shared" ref="AK169" si="2300">IF(ISNUMBER(AJ169), (AJ169 - MIN(AJ168,AJ169,AJ170)) / (IF(MAX(AJ168,AJ169,AJ170) - MIN(AJ168,AJ169,AJ170) &gt; 0, MAX(AJ168,AJ169,AJ170) - MIN(AJ168,AJ169,AJ170), 1)), 0)</f>
        <v>0</v>
      </c>
      <c r="AL169" s="2">
        <f t="shared" si="1996"/>
        <v>0</v>
      </c>
      <c r="AM169" s="2">
        <f t="shared" ref="AM169" si="2301">(MAX(AL168,AL169,AL170) - AL169) / (IF(MAX(AL168,AL169,AL170) - MIN(AL168,AL169,AL170) &gt; 0, MAX(AL168,AL169,AL170) - MIN(AL168,AL169,AL170), 1))</f>
        <v>1</v>
      </c>
      <c r="AN169" s="2">
        <f t="shared" si="1339"/>
        <v>0.66500000000000004</v>
      </c>
      <c r="AO169" s="2">
        <f t="shared" ref="AO169" si="2302">IF(MIN(AN168:AN170) - AN169 = 0, 1, 0)</f>
        <v>0</v>
      </c>
    </row>
    <row r="170" spans="1:41" s="3" customFormat="1" x14ac:dyDescent="0.3">
      <c r="A170" s="3" t="s">
        <v>30</v>
      </c>
      <c r="B170" s="3" t="s">
        <v>6</v>
      </c>
      <c r="C170" s="3" t="s">
        <v>21</v>
      </c>
      <c r="D170" s="3" t="s">
        <v>228</v>
      </c>
      <c r="E170" s="3" t="s">
        <v>31</v>
      </c>
      <c r="F170" s="3" t="s">
        <v>23</v>
      </c>
      <c r="G170" s="3" t="s">
        <v>32</v>
      </c>
      <c r="H170" s="3" t="s">
        <v>24</v>
      </c>
      <c r="J170" s="3" t="s">
        <v>24</v>
      </c>
      <c r="K170" s="3" t="e">
        <f t="shared" ref="K170" si="2303">(MAX(J168,J169,J170) - J170) / (IF(MAX(J168,J169,J170) - MIN(J168,J169,J170) &gt; 0, MAX(J168,J169,J170) - MIN(J168,J169,J170), 1))</f>
        <v>#VALUE!</v>
      </c>
      <c r="L170" s="3" t="s">
        <v>24</v>
      </c>
      <c r="M170" s="3" t="e">
        <f t="shared" ref="M170" si="2304">(MAX(L168,L169,L170) - L170) / (IF(MAX(L168,L169,L170) - MIN(L168,L169,L170) &gt; 0, MAX(L168,L169,L170) - MIN(L168,L169,L170), 1))</f>
        <v>#VALUE!</v>
      </c>
      <c r="N170" s="3" t="s">
        <v>24</v>
      </c>
      <c r="O170" s="3" t="e">
        <f t="shared" ref="O170" si="2305">(MAX(N168,N169,N170) - N170) / (IF(MAX(N168,N169,N170) - MIN(N168,N169,N170) &gt; 0, MAX(N168,N169,N170) - MIN(N168,N169,N170), 1))</f>
        <v>#VALUE!</v>
      </c>
      <c r="P170" s="2">
        <f t="shared" si="1966"/>
        <v>0</v>
      </c>
      <c r="Q170" s="3">
        <f t="shared" ref="Q170" si="2306">(P170 - MIN(P168,P169,P170)) / (IF(MAX(P168,P169,P170) - MIN(P168,P169,P170) &gt; 0, MAX(P168,P169,P170) - MIN(P168,P169,P170), 1))</f>
        <v>0</v>
      </c>
      <c r="R170" s="3" t="s">
        <v>24</v>
      </c>
      <c r="S170" s="3" t="e">
        <f t="shared" ref="S170" si="2307">(R170 - MIN(R168,R169,R170)) / (IF(MAX(R168,R169,R170) - MIN(R168,R169,R170) &gt; 0, MAX(R168,R169,R170) - MIN(R168,R169,R170), 1))</f>
        <v>#VALUE!</v>
      </c>
      <c r="T170" s="3" t="s">
        <v>24</v>
      </c>
      <c r="U170" s="3" t="e">
        <f t="shared" ref="U170" si="2308">(T170 - MIN(T168,T169,T170)) / (IF(MAX(T168,T169,T170) - MIN(T168,T169,T170) &gt; 0, MAX(T168,T169,T170) - MIN(T168,T169,T170), 1))</f>
        <v>#VALUE!</v>
      </c>
      <c r="V170" s="3" t="s">
        <v>24</v>
      </c>
      <c r="W170" s="3" t="e">
        <f t="shared" ref="W170" si="2309">(V170 - MIN(V168,V169,V170)) / (IF(MAX(V168,V169,V170) - MIN(V168,V169,V170) &gt; 0, MAX(V168,V169,V170) - MIN(V168,V169,V170), 1))</f>
        <v>#VALUE!</v>
      </c>
      <c r="X170" s="2">
        <f t="shared" si="1971"/>
        <v>0</v>
      </c>
      <c r="Y170" s="3">
        <f t="shared" ref="Y170" si="2310">(X170 - MIN(X168,X169,X170)) / (IF(MAX(X168,X169,X170) - MIN(X168,X169,X170) &gt; 0, MAX(X168,X169,X170) - MIN(X168,X169,X170), 1))</f>
        <v>0</v>
      </c>
      <c r="Z170" s="3" t="s">
        <v>24</v>
      </c>
      <c r="AA170" s="3" t="e">
        <f t="shared" ref="AA170" si="2311">(MAX(Z168,Z169,Z170) - Z170) / (IF(MAX(Z168,Z169,Z170) - MIN(Z168,Z169,Z170) &gt; 0, MAX(Z168,Z169,Z170) - MIN(Z168,Z169,Z170), 1))</f>
        <v>#VALUE!</v>
      </c>
      <c r="AB170" s="3" t="s">
        <v>24</v>
      </c>
      <c r="AC170" s="3" t="e">
        <f t="shared" ref="AC170" si="2312">(MAX(AB168,AB169,AB170) - AB170) / (IF(MAX(AB168,AB169,AB170) - MIN(AB168,AB169,AB170) &gt; 0, MAX(AB168,AB169,AB170) - MIN(AB168,AB169,AB170), 1))</f>
        <v>#VALUE!</v>
      </c>
      <c r="AD170" s="3" t="s">
        <v>24</v>
      </c>
      <c r="AE170" s="3" t="e">
        <f t="shared" ref="AE170" si="2313">(MAX(AD168,AD169,AD170) - AD170) / (IF(MAX(AD168,AD169,AD170) - MIN(AD168,AD169,AD170) &gt; 0, MAX(AD168,AD169,AD170) - MIN(AD168,AD169,AD170), 1))</f>
        <v>#VALUE!</v>
      </c>
      <c r="AF170" s="2">
        <f t="shared" si="1992"/>
        <v>0</v>
      </c>
      <c r="AG170" s="3">
        <f t="shared" ref="AG170" si="2314">(AF170 - MIN(AF168,AF169,AF170)) / (IF(MAX(AF168,AF169,AF170) - MIN(AF168,AF169,AF170) &gt; 0, MAX(AF168,AF169,AF170) - MIN(AF168,AF169,AF170), 1))</f>
        <v>0</v>
      </c>
      <c r="AH170" s="3" t="s">
        <v>24</v>
      </c>
      <c r="AI170" s="3">
        <f t="shared" ref="AI170" si="2315">IF(ISNUMBER(AH170), (AH170 - MIN(AH168,AH169,AH170)) / (IF(MAX(AH168,AH169,AH170) - MIN(AH168,AH169,AH170) &gt; 0, MAX(AH168,AH169,AH170) - MIN(AH168,AH169,AH170), 1)), 0)</f>
        <v>0</v>
      </c>
      <c r="AJ170" s="3" t="s">
        <v>24</v>
      </c>
      <c r="AK170" s="3">
        <f t="shared" ref="AK170" si="2316">IF(ISNUMBER(AJ170), (AJ170 - MIN(AJ168,AJ169,AJ170)) / (IF(MAX(AJ168,AJ169,AJ170) - MIN(AJ168,AJ169,AJ170) &gt; 0, MAX(AJ168,AJ169,AJ170) - MIN(AJ168,AJ169,AJ170), 1)), 0)</f>
        <v>0</v>
      </c>
      <c r="AL170" s="2">
        <f t="shared" si="1996"/>
        <v>1</v>
      </c>
      <c r="AM170" s="3">
        <f t="shared" ref="AM170" si="2317">(MAX(AL168,AL169,AL170) - AL170) / (IF(MAX(AL168,AL169,AL170) - MIN(AL168,AL169,AL170) &gt; 0, MAX(AL168,AL169,AL170) - MIN(AL168,AL169,AL170), 1))</f>
        <v>0</v>
      </c>
      <c r="AN170" s="2">
        <f t="shared" si="1339"/>
        <v>0.98</v>
      </c>
      <c r="AO170" s="2">
        <f t="shared" ref="AO170:AO188" si="2318">IF(MIN(AN168:AN170) - AN170 = 0, 1, 0)</f>
        <v>0</v>
      </c>
    </row>
    <row r="171" spans="1:41" s="4" customFormat="1" x14ac:dyDescent="0.3">
      <c r="A171" s="4" t="s">
        <v>172</v>
      </c>
      <c r="B171" s="4" t="s">
        <v>20</v>
      </c>
      <c r="C171" s="4" t="s">
        <v>21</v>
      </c>
      <c r="D171" s="4" t="s">
        <v>173</v>
      </c>
      <c r="E171" s="4" t="s">
        <v>22</v>
      </c>
      <c r="F171" s="4" t="s">
        <v>23</v>
      </c>
      <c r="G171" s="4" t="s">
        <v>24</v>
      </c>
      <c r="H171" s="4">
        <v>557</v>
      </c>
      <c r="I171" s="4">
        <f>(MAX(H171,H172,H173) - H171) / (MAX(H171,H172,H173) - MIN(H171,H172,H173))</f>
        <v>0</v>
      </c>
      <c r="J171" s="4">
        <v>18</v>
      </c>
      <c r="K171" s="4">
        <f t="shared" ref="K171:K174" si="2319">(MAX(J171,J172,J173) - J171) / (IF(MAX(J171,J172,J173) - MIN(J171,J172,J173) &gt; 0, MAX(J171,J172,J173) - MIN(J171,J172,J173), 1))</f>
        <v>0.27777777777777779</v>
      </c>
      <c r="L171" s="4">
        <v>1</v>
      </c>
      <c r="M171" s="4">
        <f t="shared" ref="M171:M174" si="2320">(MAX(L171,L172,L173) - L171) / (IF(MAX(L171,L172,L173) - MIN(L171,L172,L173) &gt; 0, MAX(L171,L172,L173) - MIN(L171,L172,L173), 1))</f>
        <v>0.5</v>
      </c>
      <c r="N171" s="4">
        <v>8</v>
      </c>
      <c r="O171" s="4">
        <f t="shared" ref="O171:O174" si="2321">(MAX(N171,N172,N173) - N171) / (IF(MAX(N171,N172,N173) - MIN(N171,N172,N173) &gt; 0, MAX(N171,N172,N173) - MIN(N171,N172,N173), 1))</f>
        <v>0.4</v>
      </c>
      <c r="P171" s="2">
        <f t="shared" si="1966"/>
        <v>0.3925925925925926</v>
      </c>
      <c r="Q171" s="4">
        <f t="shared" ref="Q171:Q186" si="2322">(P171 - MIN(P171,P172,P173)) / (IF(MAX(P171,P172,P173) - MIN(P171,P172,P173) &gt; 0, MAX(P171,P172,P173) - MIN(P171,P172,P173), 1))</f>
        <v>0.3925925925925926</v>
      </c>
      <c r="R171" s="4">
        <v>60</v>
      </c>
      <c r="S171" s="4">
        <f t="shared" ref="S171:S186" si="2323">(R171 - MIN(R171,R172,R173)) / (IF(MAX(R171,R172,R173) - MIN(R171,R172,R173) &gt; 0, MAX(R171,R172,R173) - MIN(R171,R172,R173), 1))</f>
        <v>0</v>
      </c>
      <c r="T171" s="4">
        <v>60</v>
      </c>
      <c r="U171" s="4">
        <f t="shared" ref="U171:U186" si="2324">(T171 - MIN(T171,T172,T173)) / (IF(MAX(T171,T172,T173) - MIN(T171,T172,T173) &gt; 0, MAX(T171,T172,T173) - MIN(T171,T172,T173), 1))</f>
        <v>1</v>
      </c>
      <c r="V171" s="4">
        <v>60</v>
      </c>
      <c r="W171" s="4">
        <f t="shared" ref="W171:W186" si="2325">(V171 - MIN(V171,V172,V173)) / (IF(MAX(V171,V172,V173) - MIN(V171,V172,V173) &gt; 0, MAX(V171,V172,V173) - MIN(V171,V172,V173), 1))</f>
        <v>1</v>
      </c>
      <c r="X171" s="2">
        <f t="shared" si="1971"/>
        <v>0.66666666666666663</v>
      </c>
      <c r="Y171" s="4">
        <f t="shared" ref="Y171:Y186" si="2326">(X171 - MIN(X171,X172,X173)) / (IF(MAX(X171,X172,X173) - MIN(X171,X172,X173) &gt; 0, MAX(X171,X172,X173) - MIN(X171,X172,X173), 1))</f>
        <v>1</v>
      </c>
      <c r="Z171" s="4">
        <v>16.11228848</v>
      </c>
      <c r="AA171" s="4">
        <f t="shared" ref="AA171:AA186" si="2327">(MAX(Z171,Z172,Z173) - Z171) / (IF(MAX(Z171,Z172,Z173) - MIN(Z171,Z172,Z173) &gt; 0, MAX(Z171,Z172,Z173) - MIN(Z171,Z172,Z173), 1))</f>
        <v>1</v>
      </c>
      <c r="AB171" s="4">
        <v>8.6324453400000003</v>
      </c>
      <c r="AC171" s="4">
        <f t="shared" ref="AC171:AC186" si="2328">(MAX(AB171,AB172,AB173) - AB171) / (IF(MAX(AB171,AB172,AB173) - MIN(AB171,AB172,AB173) &gt; 0, MAX(AB171,AB172,AB173) - MIN(AB171,AB172,AB173), 1))</f>
        <v>0.13242103541296829</v>
      </c>
      <c r="AD171" s="4">
        <v>12.041679800000001</v>
      </c>
      <c r="AE171" s="4">
        <f t="shared" ref="AE171:AE186" si="2329">(MAX(AD171,AD172,AD173) - AD171) / (IF(MAX(AD171,AD172,AD173) - MIN(AD171,AD172,AD173) &gt; 0, MAX(AD171,AD172,AD173) - MIN(AD171,AD172,AD173), 1))</f>
        <v>0.91074609710323373</v>
      </c>
      <c r="AF171" s="2">
        <f t="shared" si="1992"/>
        <v>0.68105571083873395</v>
      </c>
      <c r="AG171" s="4">
        <f t="shared" ref="AG171:AG186" si="2330">(AF171 - MIN(AF171,AF172,AF173)) / (IF(MAX(AF171,AF172,AF173) - MIN(AF171,AF172,AF173) &gt; 0, MAX(AF171,AF172,AF173) - MIN(AF171,AF172,AF173), 1))</f>
        <v>0.69517470595334663</v>
      </c>
      <c r="AH171" s="4">
        <v>128772</v>
      </c>
      <c r="AI171" s="4">
        <f t="shared" ref="AI171:AI186" si="2331">IF(ISNUMBER(AH171), (AH171 - MIN(AH171,AH172,AH173)) / (IF(MAX(AH171,AH172,AH173) - MIN(AH171,AH172,AH173) &gt; 0, MAX(AH171,AH172,AH173) - MIN(AH171,AH172,AH173), 1)), 0)</f>
        <v>1</v>
      </c>
      <c r="AJ171" s="4">
        <v>42924</v>
      </c>
      <c r="AK171" s="4">
        <f t="shared" ref="AK171:AK186" si="2332">IF(ISNUMBER(AJ171), (AJ171 - MIN(AJ171,AJ172,AJ173)) / (IF(MAX(AJ171,AJ172,AJ173) - MIN(AJ171,AJ172,AJ173) &gt; 0, MAX(AJ171,AJ172,AJ173) - MIN(AJ171,AJ172,AJ173), 1)), 0)</f>
        <v>1</v>
      </c>
      <c r="AL171" s="2">
        <f t="shared" si="1996"/>
        <v>0</v>
      </c>
      <c r="AM171" s="4">
        <f t="shared" ref="AM171:AM186" si="2333">(MAX(AL171,AL172,AL173) - AL171) / (IF(MAX(AL171,AL172,AL173) - MIN(AL171,AL172,AL173) &gt; 0, MAX(AL171,AL172,AL173) - MIN(AL171,AL172,AL173), 1))</f>
        <v>0</v>
      </c>
      <c r="AN171" s="2">
        <f t="shared" si="1339"/>
        <v>0.40156886730535279</v>
      </c>
      <c r="AO171" s="2">
        <f t="shared" ref="AO171:AO186" si="2334">IF(MIN(AN171:AN173) - AN171 = 0, 1, 0)</f>
        <v>1</v>
      </c>
    </row>
    <row r="172" spans="1:41" s="2" customFormat="1" x14ac:dyDescent="0.3">
      <c r="A172" s="2" t="s">
        <v>177</v>
      </c>
      <c r="B172" s="2" t="s">
        <v>20</v>
      </c>
      <c r="C172" s="2" t="s">
        <v>21</v>
      </c>
      <c r="D172" s="2" t="s">
        <v>173</v>
      </c>
      <c r="E172" s="2" t="s">
        <v>28</v>
      </c>
      <c r="F172" s="2" t="s">
        <v>23</v>
      </c>
      <c r="G172" s="2" t="s">
        <v>24</v>
      </c>
      <c r="H172" s="2">
        <v>26</v>
      </c>
      <c r="I172" s="2">
        <f>(MAX(H171,H172,H173) - H172) / (MAX(H171,H172,H173) - MIN(H171,H172,H173))</f>
        <v>1</v>
      </c>
      <c r="J172" s="2">
        <v>5</v>
      </c>
      <c r="K172" s="2">
        <f t="shared" ref="K172:K175" si="2335">(MAX(J171,J172,J173) - J172) / (IF(MAX(J171,J172,J173) - MIN(J171,J172,J173) &gt; 0, MAX(J171,J172,J173) - MIN(J171,J172,J173), 1))</f>
        <v>1</v>
      </c>
      <c r="L172" s="2">
        <v>0</v>
      </c>
      <c r="M172" s="2">
        <f t="shared" ref="M172:M175" si="2336">(MAX(L171,L172,L173) - L172) / (IF(MAX(L171,L172,L173) - MIN(L171,L172,L173) &gt; 0, MAX(L171,L172,L173) - MIN(L171,L172,L173), 1))</f>
        <v>1</v>
      </c>
      <c r="N172" s="2">
        <v>2</v>
      </c>
      <c r="O172" s="2">
        <f t="shared" ref="O172:O175" si="2337">(MAX(N171,N172,N173) - N172) / (IF(MAX(N171,N172,N173) - MIN(N171,N172,N173) &gt; 0, MAX(N171,N172,N173) - MIN(N171,N172,N173), 1))</f>
        <v>1</v>
      </c>
      <c r="P172" s="2">
        <f t="shared" si="1966"/>
        <v>1</v>
      </c>
      <c r="Q172" s="2">
        <f t="shared" ref="Q172:Q187" si="2338">(P172 - MIN(P171,P172,P173)) / (IF(MAX(P171,P172,P173) - MIN(P171,P172,P173) &gt; 0, MAX(P171,P172,P173) - MIN(P171,P172,P173), 1))</f>
        <v>1</v>
      </c>
      <c r="R172" s="2">
        <v>60</v>
      </c>
      <c r="S172" s="2">
        <f t="shared" ref="S172:S187" si="2339">(R172 - MIN(R171,R172,R173)) / (IF(MAX(R171,R172,R173) - MIN(R171,R172,R173) &gt; 0, MAX(R171,R172,R173) - MIN(R171,R172,R173), 1))</f>
        <v>0</v>
      </c>
      <c r="T172" s="2">
        <v>1</v>
      </c>
      <c r="U172" s="2">
        <f t="shared" ref="U172:U187" si="2340">(T172 - MIN(T171,T172,T173)) / (IF(MAX(T171,T172,T173) - MIN(T171,T172,T173) &gt; 0, MAX(T171,T172,T173) - MIN(T171,T172,T173), 1))</f>
        <v>0</v>
      </c>
      <c r="V172" s="2">
        <v>41</v>
      </c>
      <c r="W172" s="2">
        <f t="shared" ref="W172:W187" si="2341">(V172 - MIN(V171,V172,V173)) / (IF(MAX(V171,V172,V173) - MIN(V171,V172,V173) &gt; 0, MAX(V171,V172,V173) - MIN(V171,V172,V173), 1))</f>
        <v>0</v>
      </c>
      <c r="X172" s="2">
        <f t="shared" si="1971"/>
        <v>0</v>
      </c>
      <c r="Y172" s="2">
        <f t="shared" ref="Y172:Y187" si="2342">(X172 - MIN(X171,X172,X173)) / (IF(MAX(X171,X172,X173) - MIN(X171,X172,X173) &gt; 0, MAX(X171,X172,X173) - MIN(X171,X172,X173), 1))</f>
        <v>0</v>
      </c>
      <c r="Z172" s="2">
        <v>17.356908799999999</v>
      </c>
      <c r="AA172" s="2">
        <f t="shared" ref="AA172:AA187" si="2343">(MAX(Z171,Z172,Z173) - Z172) / (IF(MAX(Z171,Z172,Z173) - MIN(Z171,Z172,Z173) &gt; 0, MAX(Z171,Z172,Z173) - MIN(Z171,Z172,Z173), 1))</f>
        <v>0.93907001365109999</v>
      </c>
      <c r="AB172" s="2">
        <v>3.86623669</v>
      </c>
      <c r="AC172" s="2">
        <f t="shared" ref="AC172:AC187" si="2344">(MAX(AB171,AB172,AB173) - AB172) / (IF(MAX(AB171,AB172,AB173) - MIN(AB171,AB172,AB173) &gt; 0, MAX(AB171,AB172,AB173) - MIN(AB171,AB172,AB173), 1))</f>
        <v>1</v>
      </c>
      <c r="AD172" s="2">
        <v>11.18195057</v>
      </c>
      <c r="AE172" s="2">
        <f t="shared" ref="AE172:AE187" si="2345">(MAX(AD171,AD172,AD173) - AD172) / (IF(MAX(AD171,AD172,AD173) - MIN(AD171,AD172,AD173) &gt; 0, MAX(AD171,AD172,AD173) - MIN(AD171,AD172,AD173), 1))</f>
        <v>1</v>
      </c>
      <c r="AF172" s="2">
        <f t="shared" si="1992"/>
        <v>0.97969000455036659</v>
      </c>
      <c r="AG172" s="2">
        <f t="shared" ref="AG172:AG187" si="2346">(AF172 - MIN(AF171,AF172,AF173)) / (IF(MAX(AF171,AF172,AF173) - MIN(AF171,AF172,AF173) &gt; 0, MAX(AF171,AF172,AF173) - MIN(AF171,AF172,AF173), 1))</f>
        <v>1</v>
      </c>
      <c r="AH172" s="2">
        <v>16488</v>
      </c>
      <c r="AI172" s="2">
        <f t="shared" ref="AI172:AI187" si="2347">IF(ISNUMBER(AH172), (AH172 - MIN(AH171,AH172,AH173)) / (IF(MAX(AH171,AH172,AH173) - MIN(AH171,AH172,AH173) &gt; 0, MAX(AH171,AH172,AH173) - MIN(AH171,AH172,AH173), 1)), 0)</f>
        <v>0</v>
      </c>
      <c r="AJ172" s="2">
        <v>5496</v>
      </c>
      <c r="AK172" s="2">
        <f t="shared" ref="AK172:AK187" si="2348">IF(ISNUMBER(AJ172), (AJ172 - MIN(AJ171,AJ172,AJ173)) / (IF(MAX(AJ171,AJ172,AJ173) - MIN(AJ171,AJ172,AJ173) &gt; 0, MAX(AJ171,AJ172,AJ173) - MIN(AJ171,AJ172,AJ173), 1)), 0)</f>
        <v>0</v>
      </c>
      <c r="AL172" s="2">
        <f t="shared" si="1996"/>
        <v>0</v>
      </c>
      <c r="AM172" s="2">
        <f t="shared" ref="AM172:AM187" si="2349">(MAX(AL171,AL172,AL173) - AL172) / (IF(MAX(AL171,AL172,AL173) - MIN(AL171,AL172,AL173) &gt; 0, MAX(AL171,AL172,AL173) - MIN(AL171,AL172,AL173), 1))</f>
        <v>0</v>
      </c>
      <c r="AN172" s="2">
        <f t="shared" si="1339"/>
        <v>0.49</v>
      </c>
      <c r="AO172" s="2">
        <f t="shared" ref="AO172:AO187" si="2350">IF(MIN(AN171:AN173) - AN172 = 0, 1, 0)</f>
        <v>0</v>
      </c>
    </row>
    <row r="173" spans="1:41" s="3" customFormat="1" x14ac:dyDescent="0.3">
      <c r="A173" s="3" t="s">
        <v>175</v>
      </c>
      <c r="B173" s="3" t="s">
        <v>20</v>
      </c>
      <c r="C173" s="3" t="s">
        <v>21</v>
      </c>
      <c r="D173" s="3" t="s">
        <v>173</v>
      </c>
      <c r="E173" s="3" t="s">
        <v>31</v>
      </c>
      <c r="F173" s="3" t="s">
        <v>23</v>
      </c>
      <c r="G173" s="3" t="s">
        <v>24</v>
      </c>
      <c r="H173" s="3">
        <v>391</v>
      </c>
      <c r="I173" s="3">
        <f>(MAX(H171,H172,H173) - H173) / (MAX(H171,H172,H173) - MIN(H171,H172,H173))</f>
        <v>0.31261770244821091</v>
      </c>
      <c r="J173" s="3">
        <v>23</v>
      </c>
      <c r="K173" s="3">
        <f t="shared" ref="K173:K176" si="2351">(MAX(J171,J172,J173) - J173) / (IF(MAX(J171,J172,J173) - MIN(J171,J172,J173) &gt; 0, MAX(J171,J172,J173) - MIN(J171,J172,J173), 1))</f>
        <v>0</v>
      </c>
      <c r="L173" s="3">
        <v>2</v>
      </c>
      <c r="M173" s="3">
        <f t="shared" ref="M173:M176" si="2352">(MAX(L171,L172,L173) - L173) / (IF(MAX(L171,L172,L173) - MIN(L171,L172,L173) &gt; 0, MAX(L171,L172,L173) - MIN(L171,L172,L173), 1))</f>
        <v>0</v>
      </c>
      <c r="N173" s="3">
        <v>12</v>
      </c>
      <c r="O173" s="3">
        <f t="shared" ref="O173:O176" si="2353">(MAX(N171,N172,N173) - N173) / (IF(MAX(N171,N172,N173) - MIN(N171,N172,N173) &gt; 0, MAX(N171,N172,N173) - MIN(N171,N172,N173), 1))</f>
        <v>0</v>
      </c>
      <c r="P173" s="2">
        <f t="shared" si="1966"/>
        <v>0</v>
      </c>
      <c r="Q173" s="3">
        <f t="shared" ref="Q173:Q188" si="2354">(P173 - MIN(P171,P172,P173)) / (IF(MAX(P171,P172,P173) - MIN(P171,P172,P173) &gt; 0, MAX(P171,P172,P173) - MIN(P171,P172,P173), 1))</f>
        <v>0</v>
      </c>
      <c r="R173" s="3">
        <v>60</v>
      </c>
      <c r="S173" s="3">
        <f t="shared" ref="S173:S188" si="2355">(R173 - MIN(R171,R172,R173)) / (IF(MAX(R171,R172,R173) - MIN(R171,R172,R173) &gt; 0, MAX(R171,R172,R173) - MIN(R171,R172,R173), 1))</f>
        <v>0</v>
      </c>
      <c r="T173" s="3">
        <v>56</v>
      </c>
      <c r="U173" s="3">
        <f t="shared" ref="U173:U188" si="2356">(T173 - MIN(T171,T172,T173)) / (IF(MAX(T171,T172,T173) - MIN(T171,T172,T173) &gt; 0, MAX(T171,T172,T173) - MIN(T171,T172,T173), 1))</f>
        <v>0.93220338983050843</v>
      </c>
      <c r="V173" s="3">
        <v>60</v>
      </c>
      <c r="W173" s="3">
        <f t="shared" ref="W173:W188" si="2357">(V173 - MIN(V171,V172,V173)) / (IF(MAX(V171,V172,V173) - MIN(V171,V172,V173) &gt; 0, MAX(V171,V172,V173) - MIN(V171,V172,V173), 1))</f>
        <v>1</v>
      </c>
      <c r="X173" s="2">
        <f t="shared" si="1971"/>
        <v>0.64406779661016944</v>
      </c>
      <c r="Y173" s="3">
        <f t="shared" ref="Y173:Y188" si="2358">(X173 - MIN(X171,X172,X173)) / (IF(MAX(X171,X172,X173) - MIN(X171,X172,X173) &gt; 0, MAX(X171,X172,X173) - MIN(X171,X172,X173), 1))</f>
        <v>0.96610169491525422</v>
      </c>
      <c r="Z173" s="3">
        <v>36.539345740000002</v>
      </c>
      <c r="AA173" s="3">
        <f t="shared" ref="AA173:AA188" si="2359">(MAX(Z171,Z172,Z173) - Z173) / (IF(MAX(Z171,Z172,Z173) - MIN(Z171,Z172,Z173) &gt; 0, MAX(Z171,Z172,Z173) - MIN(Z171,Z172,Z173), 1))</f>
        <v>0</v>
      </c>
      <c r="AB173" s="3">
        <v>9.3599252699999997</v>
      </c>
      <c r="AC173" s="3">
        <f t="shared" ref="AC173:AC188" si="2360">(MAX(AB171,AB172,AB173) - AB173) / (IF(MAX(AB171,AB172,AB173) - MIN(AB171,AB172,AB173) &gt; 0, MAX(AB171,AB172,AB173) - MIN(AB171,AB172,AB173), 1))</f>
        <v>0</v>
      </c>
      <c r="AD173" s="3">
        <v>20.814349849999999</v>
      </c>
      <c r="AE173" s="3">
        <f t="shared" ref="AE173:AE188" si="2361">(MAX(AD171,AD172,AD173) - AD173) / (IF(MAX(AD171,AD172,AD173) - MIN(AD171,AD172,AD173) &gt; 0, MAX(AD171,AD172,AD173) - MIN(AD171,AD172,AD173), 1))</f>
        <v>0</v>
      </c>
      <c r="AF173" s="2">
        <f t="shared" si="1992"/>
        <v>0</v>
      </c>
      <c r="AG173" s="3">
        <f t="shared" ref="AG173:AG188" si="2362">(AF173 - MIN(AF171,AF172,AF173)) / (IF(MAX(AF171,AF172,AF173) - MIN(AF171,AF172,AF173) &gt; 0, MAX(AF171,AF172,AF173) - MIN(AF171,AF172,AF173), 1))</f>
        <v>0</v>
      </c>
      <c r="AH173" s="3">
        <v>127728</v>
      </c>
      <c r="AI173" s="3">
        <f t="shared" ref="AI173:AI188" si="2363">IF(ISNUMBER(AH173), (AH173 - MIN(AH171,AH172,AH173)) / (IF(MAX(AH171,AH172,AH173) - MIN(AH171,AH172,AH173) &gt; 0, MAX(AH171,AH172,AH173) - MIN(AH171,AH172,AH173), 1)), 0)</f>
        <v>0.99070214812439883</v>
      </c>
      <c r="AJ173" s="3">
        <v>42576</v>
      </c>
      <c r="AK173" s="3">
        <f t="shared" ref="AK173:AK188" si="2364">IF(ISNUMBER(AJ173), (AJ173 - MIN(AJ171,AJ172,AJ173)) / (IF(MAX(AJ171,AJ172,AJ173) - MIN(AJ171,AJ172,AJ173) &gt; 0, MAX(AJ171,AJ172,AJ173) - MIN(AJ171,AJ172,AJ173), 1)), 0)</f>
        <v>0.99070214812439883</v>
      </c>
      <c r="AL173" s="2">
        <f t="shared" si="1996"/>
        <v>0</v>
      </c>
      <c r="AM173" s="3">
        <f t="shared" ref="AM173:AM188" si="2365">(MAX(AL171,AL172,AL173) - AL173) / (IF(MAX(AL171,AL172,AL173) - MIN(AL171,AL172,AL173) &gt; 0, MAX(AL171,AL172,AL173) - MIN(AL171,AL172,AL173), 1))</f>
        <v>0</v>
      </c>
      <c r="AN173" s="2">
        <f t="shared" ref="AN173:AN188" si="2366">SUM(0.07 * (1 - I173), 0.21 * (1 - Q173), 0.21 * (1 - Y173), 0.21 * (1 - AG173), 0.14 * (1 - AM173), 0.07 * (1-AI173), 0.07 * (1-AK173))</f>
        <v>0.61653710415900587</v>
      </c>
      <c r="AO173" s="2">
        <f t="shared" si="2318"/>
        <v>0</v>
      </c>
    </row>
    <row r="174" spans="1:41" s="4" customFormat="1" x14ac:dyDescent="0.3">
      <c r="A174" s="4" t="s">
        <v>129</v>
      </c>
      <c r="B174" s="4" t="s">
        <v>20</v>
      </c>
      <c r="C174" s="4" t="s">
        <v>21</v>
      </c>
      <c r="D174" s="4" t="s">
        <v>125</v>
      </c>
      <c r="E174" s="4" t="s">
        <v>22</v>
      </c>
      <c r="F174" s="4" t="s">
        <v>23</v>
      </c>
      <c r="G174" s="4" t="s">
        <v>24</v>
      </c>
      <c r="H174" s="4">
        <v>75</v>
      </c>
      <c r="I174" s="4">
        <f>(MAX(H174,H175,H176) - H174) / (MAX(H174,H175,H176) - MIN(H174,H175,H176))</f>
        <v>0.95525291828793779</v>
      </c>
      <c r="J174" s="4">
        <v>26</v>
      </c>
      <c r="K174" s="4">
        <f t="shared" si="2319"/>
        <v>0</v>
      </c>
      <c r="L174" s="4">
        <v>3</v>
      </c>
      <c r="M174" s="4">
        <f t="shared" si="2320"/>
        <v>0.5</v>
      </c>
      <c r="N174" s="4">
        <v>22</v>
      </c>
      <c r="O174" s="4">
        <f t="shared" si="2321"/>
        <v>0.5</v>
      </c>
      <c r="P174" s="2">
        <f t="shared" si="1966"/>
        <v>0.33333333333333331</v>
      </c>
      <c r="Q174" s="4">
        <f t="shared" si="2322"/>
        <v>0</v>
      </c>
      <c r="R174" s="4">
        <v>144</v>
      </c>
      <c r="S174" s="4">
        <f t="shared" si="2323"/>
        <v>0</v>
      </c>
      <c r="T174" s="4">
        <v>55</v>
      </c>
      <c r="U174" s="4">
        <f t="shared" si="2324"/>
        <v>1</v>
      </c>
      <c r="V174" s="4">
        <v>93</v>
      </c>
      <c r="W174" s="4">
        <f t="shared" si="2325"/>
        <v>1</v>
      </c>
      <c r="X174" s="2">
        <f t="shared" si="1971"/>
        <v>0.66666666666666663</v>
      </c>
      <c r="Y174" s="4">
        <f t="shared" si="2326"/>
        <v>1</v>
      </c>
      <c r="Z174" s="4">
        <v>24.257328990000001</v>
      </c>
      <c r="AA174" s="4">
        <f t="shared" si="2327"/>
        <v>0.94696455501743837</v>
      </c>
      <c r="AB174" s="4">
        <v>8.1322717699999991</v>
      </c>
      <c r="AC174" s="4">
        <f t="shared" si="2328"/>
        <v>0</v>
      </c>
      <c r="AD174" s="4">
        <v>16.226261640000001</v>
      </c>
      <c r="AE174" s="4">
        <f t="shared" si="2329"/>
        <v>0</v>
      </c>
      <c r="AF174" s="2">
        <f t="shared" si="1992"/>
        <v>0.31565485167247948</v>
      </c>
      <c r="AG174" s="4">
        <f t="shared" si="2330"/>
        <v>0</v>
      </c>
      <c r="AH174" s="4">
        <v>198792</v>
      </c>
      <c r="AI174" s="4">
        <f t="shared" si="2331"/>
        <v>1</v>
      </c>
      <c r="AJ174" s="4">
        <v>66264</v>
      </c>
      <c r="AK174" s="4">
        <f t="shared" si="2332"/>
        <v>1</v>
      </c>
      <c r="AL174" s="2">
        <f t="shared" si="1996"/>
        <v>0</v>
      </c>
      <c r="AM174" s="4">
        <f t="shared" si="2333"/>
        <v>0</v>
      </c>
      <c r="AN174" s="2">
        <f t="shared" si="2366"/>
        <v>0.56313229571984436</v>
      </c>
      <c r="AO174" s="2">
        <f t="shared" si="2334"/>
        <v>1</v>
      </c>
    </row>
    <row r="175" spans="1:41" s="2" customFormat="1" x14ac:dyDescent="0.3">
      <c r="A175" s="2" t="s">
        <v>131</v>
      </c>
      <c r="B175" s="2" t="s">
        <v>20</v>
      </c>
      <c r="C175" s="2" t="s">
        <v>21</v>
      </c>
      <c r="D175" s="2" t="s">
        <v>125</v>
      </c>
      <c r="E175" s="2" t="s">
        <v>28</v>
      </c>
      <c r="F175" s="2" t="s">
        <v>23</v>
      </c>
      <c r="G175" s="2" t="s">
        <v>24</v>
      </c>
      <c r="H175" s="2">
        <v>29</v>
      </c>
      <c r="I175" s="2">
        <f>(MAX(H174,H175,H176) - H175) / (MAX(H174,H175,H176) - MIN(H174,H175,H176))</f>
        <v>1</v>
      </c>
      <c r="J175" s="2">
        <v>25</v>
      </c>
      <c r="K175" s="2">
        <f t="shared" si="2335"/>
        <v>1</v>
      </c>
      <c r="L175" s="2">
        <v>4</v>
      </c>
      <c r="M175" s="2">
        <f t="shared" si="2336"/>
        <v>0</v>
      </c>
      <c r="N175" s="2">
        <v>23</v>
      </c>
      <c r="O175" s="2">
        <f t="shared" si="2337"/>
        <v>0</v>
      </c>
      <c r="P175" s="2">
        <f t="shared" si="1966"/>
        <v>0.33333333333333331</v>
      </c>
      <c r="Q175" s="2">
        <f t="shared" si="2338"/>
        <v>0</v>
      </c>
      <c r="R175" s="2">
        <v>144</v>
      </c>
      <c r="S175" s="2">
        <f t="shared" si="2339"/>
        <v>0</v>
      </c>
      <c r="T175" s="2">
        <v>37</v>
      </c>
      <c r="U175" s="2">
        <f t="shared" si="2340"/>
        <v>0</v>
      </c>
      <c r="V175" s="2">
        <v>69</v>
      </c>
      <c r="W175" s="2">
        <f t="shared" si="2341"/>
        <v>0</v>
      </c>
      <c r="X175" s="2">
        <f t="shared" si="1971"/>
        <v>0</v>
      </c>
      <c r="Y175" s="2">
        <f t="shared" si="2342"/>
        <v>0</v>
      </c>
      <c r="Z175" s="2">
        <v>24.137115479999999</v>
      </c>
      <c r="AA175" s="2">
        <f t="shared" si="2343"/>
        <v>1</v>
      </c>
      <c r="AB175" s="2">
        <v>6.0565376300000002</v>
      </c>
      <c r="AC175" s="2">
        <f t="shared" si="2344"/>
        <v>0.80627493844044273</v>
      </c>
      <c r="AD175" s="2">
        <v>15.370991269999999</v>
      </c>
      <c r="AE175" s="2">
        <f t="shared" si="2345"/>
        <v>0.76031108174857653</v>
      </c>
      <c r="AF175" s="2">
        <f t="shared" si="1992"/>
        <v>0.85552867339633976</v>
      </c>
      <c r="AG175" s="2">
        <f t="shared" si="2346"/>
        <v>1</v>
      </c>
      <c r="AH175" s="2">
        <v>146664</v>
      </c>
      <c r="AI175" s="2">
        <f t="shared" si="2347"/>
        <v>0</v>
      </c>
      <c r="AJ175" s="2">
        <v>48888</v>
      </c>
      <c r="AK175" s="2">
        <f t="shared" si="2348"/>
        <v>0</v>
      </c>
      <c r="AL175" s="2">
        <f t="shared" si="1996"/>
        <v>0</v>
      </c>
      <c r="AM175" s="2">
        <f t="shared" si="2349"/>
        <v>0</v>
      </c>
      <c r="AN175" s="2">
        <f t="shared" si="2366"/>
        <v>0.70000000000000018</v>
      </c>
      <c r="AO175" s="2">
        <f t="shared" si="2350"/>
        <v>0</v>
      </c>
    </row>
    <row r="176" spans="1:41" s="3" customFormat="1" x14ac:dyDescent="0.3">
      <c r="A176" s="3" t="s">
        <v>124</v>
      </c>
      <c r="B176" s="3" t="s">
        <v>20</v>
      </c>
      <c r="C176" s="3" t="s">
        <v>21</v>
      </c>
      <c r="D176" s="3" t="s">
        <v>125</v>
      </c>
      <c r="E176" s="3" t="s">
        <v>31</v>
      </c>
      <c r="F176" s="3" t="s">
        <v>23</v>
      </c>
      <c r="G176" s="3" t="s">
        <v>24</v>
      </c>
      <c r="H176" s="3">
        <v>1057</v>
      </c>
      <c r="I176" s="3">
        <f>(MAX(H174,H175,H176) - H176) / (MAX(H174,H175,H176) - MIN(H174,H175,H176))</f>
        <v>0</v>
      </c>
      <c r="J176" s="3">
        <v>25</v>
      </c>
      <c r="K176" s="3">
        <f t="shared" si="2351"/>
        <v>1</v>
      </c>
      <c r="L176" s="3">
        <v>2</v>
      </c>
      <c r="M176" s="3">
        <f t="shared" si="2352"/>
        <v>1</v>
      </c>
      <c r="N176" s="3">
        <v>21</v>
      </c>
      <c r="O176" s="3">
        <f t="shared" si="2353"/>
        <v>1</v>
      </c>
      <c r="P176" s="2">
        <f t="shared" si="1966"/>
        <v>1</v>
      </c>
      <c r="Q176" s="3">
        <f t="shared" si="2354"/>
        <v>1</v>
      </c>
      <c r="R176" s="3">
        <v>144</v>
      </c>
      <c r="S176" s="3">
        <f t="shared" si="2355"/>
        <v>0</v>
      </c>
      <c r="T176" s="3">
        <v>41</v>
      </c>
      <c r="U176" s="3">
        <f t="shared" si="2356"/>
        <v>0.22222222222222221</v>
      </c>
      <c r="V176" s="3">
        <v>71</v>
      </c>
      <c r="W176" s="3">
        <f t="shared" si="2357"/>
        <v>8.3333333333333329E-2</v>
      </c>
      <c r="X176" s="2">
        <f t="shared" si="1971"/>
        <v>0.10185185185185185</v>
      </c>
      <c r="Y176" s="3">
        <f t="shared" si="2358"/>
        <v>0.15277777777777779</v>
      </c>
      <c r="Z176" s="3">
        <v>26.403779029999999</v>
      </c>
      <c r="AA176" s="3">
        <f t="shared" si="2359"/>
        <v>0</v>
      </c>
      <c r="AB176" s="3">
        <v>5.5577974299999999</v>
      </c>
      <c r="AC176" s="3">
        <f t="shared" si="2360"/>
        <v>1</v>
      </c>
      <c r="AD176" s="3">
        <v>15.101366329999999</v>
      </c>
      <c r="AE176" s="3">
        <f t="shared" si="2361"/>
        <v>1</v>
      </c>
      <c r="AF176" s="2">
        <f t="shared" si="1992"/>
        <v>0.66666666666666663</v>
      </c>
      <c r="AG176" s="3">
        <f t="shared" si="2362"/>
        <v>0.650173801488241</v>
      </c>
      <c r="AH176" s="3">
        <v>152316</v>
      </c>
      <c r="AI176" s="3">
        <f t="shared" si="2363"/>
        <v>0.10842541436464088</v>
      </c>
      <c r="AJ176" s="3">
        <v>50772</v>
      </c>
      <c r="AK176" s="3">
        <f t="shared" si="2364"/>
        <v>0.10842541436464088</v>
      </c>
      <c r="AL176" s="2">
        <f t="shared" si="1996"/>
        <v>0</v>
      </c>
      <c r="AM176" s="3">
        <f t="shared" si="2365"/>
        <v>0</v>
      </c>
      <c r="AN176" s="2">
        <f t="shared" si="2366"/>
        <v>0.58620061034308635</v>
      </c>
      <c r="AO176" s="2">
        <f t="shared" si="2318"/>
        <v>0</v>
      </c>
    </row>
    <row r="177" spans="1:41" s="4" customFormat="1" x14ac:dyDescent="0.3">
      <c r="A177" s="4" t="s">
        <v>39</v>
      </c>
      <c r="B177" s="4" t="s">
        <v>20</v>
      </c>
      <c r="C177" s="4" t="s">
        <v>21</v>
      </c>
      <c r="D177" s="4" t="s">
        <v>243</v>
      </c>
      <c r="E177" s="4" t="s">
        <v>22</v>
      </c>
      <c r="F177" s="4" t="s">
        <v>23</v>
      </c>
      <c r="G177" s="4" t="s">
        <v>24</v>
      </c>
      <c r="H177" s="4">
        <v>197</v>
      </c>
      <c r="I177" s="4">
        <f t="shared" ref="I177" si="2367">(MAX(H177,H178,H179) - H177) / (MAX(H177,H178,H179) - MIN(H177,H178,H179))</f>
        <v>1</v>
      </c>
      <c r="J177" s="4">
        <v>26</v>
      </c>
      <c r="K177" s="4">
        <f>(MAX(J177,J180,J178) - J177) / (IF(MAX(J177,J180,J178) - MIN(J177,J180,J178) &gt; 0, MAX(J177,J180,J178) - MIN(J177,J180,J178), 1))</f>
        <v>0</v>
      </c>
      <c r="L177" s="4">
        <v>4</v>
      </c>
      <c r="M177" s="4">
        <f>(MAX(L177,L180,L178) - L177) / (IF(MAX(L177,L180,L178) - MIN(L177,L180,L178) &gt; 0, MAX(L177,L180,L178) - MIN(L177,L180,L178), 1))</f>
        <v>0.5</v>
      </c>
      <c r="N177" s="4">
        <v>23</v>
      </c>
      <c r="O177" s="4">
        <f>(MAX(N177,N180,N178) - N177) / (IF(MAX(N177,N180,N178) - MIN(N177,N180,N178) &gt; 0, MAX(N177,N180,N178) - MIN(N177,N180,N178), 1))</f>
        <v>1</v>
      </c>
      <c r="P177" s="2">
        <f t="shared" si="1966"/>
        <v>0.5</v>
      </c>
      <c r="Q177" s="4">
        <f t="shared" si="2322"/>
        <v>0.50000000000000011</v>
      </c>
      <c r="R177" s="4">
        <v>240</v>
      </c>
      <c r="S177" s="4">
        <f t="shared" si="2323"/>
        <v>1</v>
      </c>
      <c r="T177" s="4">
        <v>48</v>
      </c>
      <c r="U177" s="4">
        <f t="shared" si="2324"/>
        <v>1</v>
      </c>
      <c r="V177" s="4">
        <v>90</v>
      </c>
      <c r="W177" s="4">
        <f t="shared" si="2325"/>
        <v>1</v>
      </c>
      <c r="X177" s="2">
        <f t="shared" si="1971"/>
        <v>1</v>
      </c>
      <c r="Y177" s="4">
        <f t="shared" si="2326"/>
        <v>1</v>
      </c>
      <c r="Z177" s="4">
        <v>24.337553020000001</v>
      </c>
      <c r="AA177" s="4">
        <f t="shared" si="2327"/>
        <v>1</v>
      </c>
      <c r="AB177" s="4">
        <v>7.5485286699999996</v>
      </c>
      <c r="AC177" s="4">
        <f t="shared" si="2328"/>
        <v>0</v>
      </c>
      <c r="AD177" s="4">
        <v>15.40361162</v>
      </c>
      <c r="AE177" s="4">
        <f t="shared" si="2329"/>
        <v>1</v>
      </c>
      <c r="AF177" s="2">
        <f t="shared" si="1992"/>
        <v>0.66666666666666663</v>
      </c>
      <c r="AG177" s="4">
        <f t="shared" si="2330"/>
        <v>1</v>
      </c>
      <c r="AH177" s="4">
        <v>192204</v>
      </c>
      <c r="AI177" s="4">
        <f t="shared" si="2331"/>
        <v>1</v>
      </c>
      <c r="AJ177" s="4">
        <v>64068</v>
      </c>
      <c r="AK177" s="4">
        <f t="shared" si="2332"/>
        <v>1</v>
      </c>
      <c r="AL177" s="2">
        <f t="shared" si="1996"/>
        <v>0</v>
      </c>
      <c r="AM177" s="4">
        <f t="shared" si="2333"/>
        <v>0</v>
      </c>
      <c r="AN177" s="2">
        <f t="shared" si="2366"/>
        <v>0.245</v>
      </c>
      <c r="AO177" s="2">
        <f t="shared" si="2334"/>
        <v>1</v>
      </c>
    </row>
    <row r="178" spans="1:41" s="2" customFormat="1" x14ac:dyDescent="0.3">
      <c r="A178" s="2" t="s">
        <v>37</v>
      </c>
      <c r="B178" s="2" t="s">
        <v>20</v>
      </c>
      <c r="C178" s="2" t="s">
        <v>21</v>
      </c>
      <c r="D178" s="2" t="s">
        <v>243</v>
      </c>
      <c r="E178" s="2" t="s">
        <v>28</v>
      </c>
      <c r="F178" s="2" t="s">
        <v>23</v>
      </c>
      <c r="G178" s="2" t="s">
        <v>24</v>
      </c>
      <c r="H178" s="2">
        <v>395</v>
      </c>
      <c r="I178" s="2">
        <f t="shared" ref="I178" si="2368">(MAX(H177,H178,H179) - H178) / (MAX(H177,H178,H179) - MIN(H177,H178,H179))</f>
        <v>0.68012924071082392</v>
      </c>
      <c r="J178" s="2">
        <v>25</v>
      </c>
      <c r="K178" s="2">
        <f>(MAX(J177,J180,J178) - J178) / (IF(MAX(J177,J180,J178) - MIN(J177,J180,J178) &gt; 0, MAX(J177,J180,J178) - MIN(J177,J180,J178), 1))</f>
        <v>1</v>
      </c>
      <c r="L178" s="2">
        <v>6</v>
      </c>
      <c r="M178" s="2">
        <f>(MAX(L177,L180,L178) - L178) / (IF(MAX(L177,L180,L178) - MIN(L177,L180,L178) &gt; 0, MAX(L177,L180,L178) - MIN(L177,L180,L178), 1))</f>
        <v>0</v>
      </c>
      <c r="N178" s="2">
        <v>24</v>
      </c>
      <c r="O178" s="2">
        <f>(MAX(N177,N180,N178) - N178) / (IF(MAX(N177,N180,N178) - MIN(N177,N180,N178) &gt; 0, MAX(N177,N180,N178) - MIN(N177,N180,N178), 1))</f>
        <v>0</v>
      </c>
      <c r="P178" s="2">
        <f t="shared" si="1966"/>
        <v>0.33333333333333331</v>
      </c>
      <c r="Q178" s="2">
        <f t="shared" si="2338"/>
        <v>0</v>
      </c>
      <c r="R178" s="2">
        <v>240</v>
      </c>
      <c r="S178" s="2">
        <f t="shared" si="2339"/>
        <v>1</v>
      </c>
      <c r="T178" s="2">
        <v>35</v>
      </c>
      <c r="U178" s="2">
        <f t="shared" si="2340"/>
        <v>0</v>
      </c>
      <c r="V178" s="2">
        <v>68</v>
      </c>
      <c r="W178" s="2">
        <f t="shared" si="2341"/>
        <v>0</v>
      </c>
      <c r="X178" s="2">
        <f>IF(ISNUMBER((S178+U178+W178)/3), (S178+U178+W178)/3, 0)</f>
        <v>0.33333333333333331</v>
      </c>
      <c r="Y178" s="2">
        <f t="shared" si="2342"/>
        <v>0.29032258064516125</v>
      </c>
      <c r="Z178" s="2">
        <v>26.83116055</v>
      </c>
      <c r="AA178" s="2">
        <f t="shared" si="2343"/>
        <v>0</v>
      </c>
      <c r="AB178" s="2">
        <v>5.8788289999999996</v>
      </c>
      <c r="AC178" s="2">
        <f t="shared" si="2344"/>
        <v>1</v>
      </c>
      <c r="AD178" s="2">
        <v>15.45917957</v>
      </c>
      <c r="AE178" s="2">
        <f t="shared" si="2345"/>
        <v>0.870780957131018</v>
      </c>
      <c r="AF178" s="2">
        <f t="shared" si="1992"/>
        <v>0.62359365237700592</v>
      </c>
      <c r="AG178" s="2">
        <f t="shared" si="2346"/>
        <v>0.85893497704012856</v>
      </c>
      <c r="AH178" s="2">
        <v>145476</v>
      </c>
      <c r="AI178" s="2">
        <f t="shared" si="2347"/>
        <v>0</v>
      </c>
      <c r="AJ178" s="2">
        <v>48492</v>
      </c>
      <c r="AK178" s="2">
        <f t="shared" si="2348"/>
        <v>0</v>
      </c>
      <c r="AL178" s="2">
        <f t="shared" si="1996"/>
        <v>0</v>
      </c>
      <c r="AM178" s="2">
        <f t="shared" si="2349"/>
        <v>0</v>
      </c>
      <c r="AN178" s="2">
        <f t="shared" si="2366"/>
        <v>0.69104686603633159</v>
      </c>
      <c r="AO178" s="2">
        <f t="shared" si="2350"/>
        <v>0</v>
      </c>
    </row>
    <row r="179" spans="1:41" s="3" customFormat="1" x14ac:dyDescent="0.3">
      <c r="A179" s="3" t="s">
        <v>34</v>
      </c>
      <c r="B179" s="3" t="s">
        <v>20</v>
      </c>
      <c r="C179" s="3" t="s">
        <v>21</v>
      </c>
      <c r="D179" s="3" t="s">
        <v>243</v>
      </c>
      <c r="E179" s="3" t="s">
        <v>31</v>
      </c>
      <c r="F179" s="3" t="s">
        <v>23</v>
      </c>
      <c r="G179" s="3" t="s">
        <v>24</v>
      </c>
      <c r="H179" s="3">
        <v>816</v>
      </c>
      <c r="I179" s="3">
        <f t="shared" ref="I179" si="2369">(MAX(H177,H178,H179) - H179) / (MAX(H177,H178,H179) - MIN(H177,H178,H179))</f>
        <v>0</v>
      </c>
      <c r="J179" s="3">
        <v>24</v>
      </c>
      <c r="K179" s="3">
        <f>(MAX(J181,J179,J182) - J179) / (IF(MAX(J181,J179,J182) - MIN(J181,J179,J182) &gt; 0, MAX(J181,J179,J182) - MIN(J181,J179,J182), 1))</f>
        <v>1</v>
      </c>
      <c r="L179" s="3">
        <v>4</v>
      </c>
      <c r="M179" s="3">
        <f>(MAX(L181,L179,L182) - L179) / (IF(MAX(L181,L179,L182) - MIN(L181,L179,L182) &gt; 0, MAX(L181,L179,L182) - MIN(L181,L179,L182), 1))</f>
        <v>0</v>
      </c>
      <c r="N179" s="3">
        <v>22</v>
      </c>
      <c r="O179" s="3">
        <f>(MAX(N181,N179,N182) - N179) / (IF(MAX(N181,N179,N182) - MIN(N181,N179,N182) &gt; 0, MAX(N181,N179,N182) - MIN(N181,N179,N182), 1))</f>
        <v>1</v>
      </c>
      <c r="P179" s="2">
        <f t="shared" si="1966"/>
        <v>0.66666666666666663</v>
      </c>
      <c r="Q179" s="3">
        <f t="shared" si="2354"/>
        <v>1</v>
      </c>
      <c r="R179" s="3">
        <v>234</v>
      </c>
      <c r="S179" s="3">
        <f t="shared" si="2355"/>
        <v>0</v>
      </c>
      <c r="T179" s="3">
        <v>35</v>
      </c>
      <c r="U179" s="3">
        <f t="shared" si="2356"/>
        <v>0</v>
      </c>
      <c r="V179" s="3">
        <v>72</v>
      </c>
      <c r="W179" s="3">
        <f t="shared" si="2357"/>
        <v>0.18181818181818182</v>
      </c>
      <c r="X179" s="3">
        <f>IF(ISNUMBER((S179+U179+W179)/3), (S179+U179+W179)/3, 0)</f>
        <v>6.0606060606060608E-2</v>
      </c>
      <c r="Y179" s="3">
        <f t="shared" si="2358"/>
        <v>0</v>
      </c>
      <c r="Z179" s="3">
        <v>26.162555690000001</v>
      </c>
      <c r="AA179" s="3">
        <f t="shared" si="2359"/>
        <v>0.26812754290968915</v>
      </c>
      <c r="AB179" s="3">
        <v>6.18630791</v>
      </c>
      <c r="AC179" s="3">
        <f t="shared" si="2360"/>
        <v>0.81584777458810875</v>
      </c>
      <c r="AD179" s="3">
        <v>15.833640730000001</v>
      </c>
      <c r="AE179" s="3">
        <f t="shared" si="2361"/>
        <v>0</v>
      </c>
      <c r="AF179" s="2">
        <f t="shared" si="1992"/>
        <v>0.3613251058325993</v>
      </c>
      <c r="AG179" s="3">
        <f t="shared" si="2362"/>
        <v>0</v>
      </c>
      <c r="AH179" s="3">
        <v>154692</v>
      </c>
      <c r="AI179" s="3">
        <f t="shared" si="2363"/>
        <v>0.19722650231124808</v>
      </c>
      <c r="AJ179" s="3">
        <v>51564</v>
      </c>
      <c r="AK179" s="3">
        <f t="shared" si="2364"/>
        <v>0.19722650231124808</v>
      </c>
      <c r="AL179" s="2">
        <f t="shared" si="1996"/>
        <v>0</v>
      </c>
      <c r="AM179" s="3">
        <f t="shared" si="2365"/>
        <v>0</v>
      </c>
      <c r="AN179" s="2">
        <f t="shared" si="2366"/>
        <v>0.74238828967642523</v>
      </c>
      <c r="AO179" s="2">
        <f t="shared" si="2318"/>
        <v>0</v>
      </c>
    </row>
    <row r="180" spans="1:41" s="2" customFormat="1" ht="13.8" customHeight="1" x14ac:dyDescent="0.3">
      <c r="A180" s="2" t="s">
        <v>140</v>
      </c>
      <c r="B180" s="2" t="s">
        <v>20</v>
      </c>
      <c r="C180" s="2" t="s">
        <v>21</v>
      </c>
      <c r="D180" s="2" t="s">
        <v>35</v>
      </c>
      <c r="E180" s="2" t="s">
        <v>22</v>
      </c>
      <c r="F180" s="2" t="s">
        <v>23</v>
      </c>
      <c r="G180" s="2" t="s">
        <v>24</v>
      </c>
      <c r="H180" s="2">
        <v>65</v>
      </c>
      <c r="I180" s="4">
        <f t="shared" ref="I180" si="2370">(MAX(H180,H181,H182) - H180) / (MAX(H180,H181,H182) - MIN(H180,H181,H182))</f>
        <v>0</v>
      </c>
      <c r="J180" s="2">
        <v>26</v>
      </c>
      <c r="K180" s="2">
        <f>(MAX(J177,J180,J178) - J180) / (IF(MAX(J177,J180,J178) - MIN(J177,J180,J178) &gt; 0, MAX(J177,J180,J178) - MIN(J177,J180,J178), 1))</f>
        <v>0</v>
      </c>
      <c r="L180" s="2">
        <v>2</v>
      </c>
      <c r="M180" s="2">
        <f>(MAX(L177,L180,L178) - L180) / (IF(MAX(L177,L180,L178) - MIN(L177,L180,L178) &gt; 0, MAX(L177,L180,L178) - MIN(L177,L180,L178), 1))</f>
        <v>1</v>
      </c>
      <c r="N180" s="2">
        <v>24</v>
      </c>
      <c r="O180" s="2">
        <f>(MAX(N177,N180,N178) - N180) / (IF(MAX(N177,N180,N178) - MIN(N177,N180,N178) &gt; 0, MAX(N177,N180,N178) - MIN(N177,N180,N178), 1))</f>
        <v>0</v>
      </c>
      <c r="P180" s="2">
        <f t="shared" si="1966"/>
        <v>0.33333333333333331</v>
      </c>
      <c r="Q180" s="4">
        <f t="shared" si="2322"/>
        <v>1</v>
      </c>
      <c r="R180" s="2">
        <v>144</v>
      </c>
      <c r="S180" s="4">
        <f t="shared" si="2323"/>
        <v>0</v>
      </c>
      <c r="T180" s="2">
        <v>45</v>
      </c>
      <c r="U180" s="4">
        <f t="shared" si="2324"/>
        <v>1</v>
      </c>
      <c r="V180" s="2">
        <v>79</v>
      </c>
      <c r="W180" s="4">
        <f t="shared" si="2325"/>
        <v>1</v>
      </c>
      <c r="X180" s="2">
        <f>IF(ISNUMBER((S180+U180+W180)/3), (S180+U180+W180)/3, 0)</f>
        <v>0.66666666666666663</v>
      </c>
      <c r="Y180" s="4">
        <f t="shared" si="2326"/>
        <v>1</v>
      </c>
      <c r="Z180" s="2">
        <v>20.997282980000001</v>
      </c>
      <c r="AA180" s="4">
        <f t="shared" si="2327"/>
        <v>1</v>
      </c>
      <c r="AB180" s="2">
        <v>7.6272687899999996</v>
      </c>
      <c r="AC180" s="4">
        <f t="shared" si="2328"/>
        <v>0</v>
      </c>
      <c r="AD180" s="2">
        <v>13.837441269999999</v>
      </c>
      <c r="AE180" s="4">
        <f t="shared" si="2329"/>
        <v>0</v>
      </c>
      <c r="AF180" s="2">
        <f t="shared" si="1992"/>
        <v>0.33333333333333331</v>
      </c>
      <c r="AG180" s="4">
        <f t="shared" si="2330"/>
        <v>0.5</v>
      </c>
      <c r="AH180" s="2">
        <v>169524</v>
      </c>
      <c r="AI180" s="4">
        <f t="shared" si="2331"/>
        <v>1</v>
      </c>
      <c r="AJ180" s="2">
        <v>56508</v>
      </c>
      <c r="AK180" s="4">
        <f t="shared" si="2332"/>
        <v>1</v>
      </c>
      <c r="AL180" s="2">
        <f t="shared" si="1996"/>
        <v>0</v>
      </c>
      <c r="AM180" s="4">
        <f t="shared" si="2333"/>
        <v>1</v>
      </c>
      <c r="AN180" s="2">
        <f t="shared" si="2366"/>
        <v>0.17499999999999999</v>
      </c>
      <c r="AO180" s="2">
        <f t="shared" si="2334"/>
        <v>1</v>
      </c>
    </row>
    <row r="181" spans="1:41" s="2" customFormat="1" x14ac:dyDescent="0.3">
      <c r="A181" s="2" t="s">
        <v>144</v>
      </c>
      <c r="B181" s="2" t="s">
        <v>20</v>
      </c>
      <c r="C181" s="2" t="s">
        <v>21</v>
      </c>
      <c r="D181" s="2" t="s">
        <v>35</v>
      </c>
      <c r="E181" s="2" t="s">
        <v>28</v>
      </c>
      <c r="F181" s="2" t="s">
        <v>23</v>
      </c>
      <c r="G181" s="2" t="s">
        <v>24</v>
      </c>
      <c r="H181" s="2">
        <v>30</v>
      </c>
      <c r="I181" s="2">
        <f t="shared" ref="I181" si="2371">(MAX(H180,H181,H182) - H181) / (MAX(H180,H181,H182) - MIN(H180,H181,H182))</f>
        <v>1</v>
      </c>
      <c r="J181" s="2">
        <v>27</v>
      </c>
      <c r="K181" s="2">
        <f>(MAX(J181,J179,J182) - J181) / (IF(MAX(J181,J179,J182) - MIN(J181,J179,J182) &gt; 0, MAX(J181,J179,J182) - MIN(J181,J179,J182), 1))</f>
        <v>0</v>
      </c>
      <c r="L181" s="2">
        <v>4</v>
      </c>
      <c r="M181" s="2">
        <f>(MAX(L181,L179,L182) - L181) / (IF(MAX(L181,L179,L182) - MIN(L181,L179,L182) &gt; 0, MAX(L181,L179,L182) - MIN(L181,L179,L182), 1))</f>
        <v>0</v>
      </c>
      <c r="N181" s="2">
        <v>24</v>
      </c>
      <c r="O181" s="2">
        <f>(MAX(N181,N179,N182) - N181) / (IF(MAX(N181,N179,N182) - MIN(N181,N179,N182) &gt; 0, MAX(N181,N179,N182) - MIN(N181,N179,N182), 1))</f>
        <v>0</v>
      </c>
      <c r="P181" s="2">
        <f t="shared" si="1966"/>
        <v>0</v>
      </c>
      <c r="Q181" s="2">
        <f t="shared" si="2338"/>
        <v>0</v>
      </c>
      <c r="R181" s="2">
        <v>144</v>
      </c>
      <c r="S181" s="2">
        <f t="shared" si="2339"/>
        <v>0</v>
      </c>
      <c r="T181" s="2">
        <v>29</v>
      </c>
      <c r="U181" s="2">
        <f t="shared" si="2340"/>
        <v>0</v>
      </c>
      <c r="V181" s="2">
        <v>56</v>
      </c>
      <c r="W181" s="2">
        <f t="shared" si="2341"/>
        <v>0</v>
      </c>
      <c r="X181" s="2">
        <f>IF(ISNUMBER((S181+U181+W181)/3), (S181+U181+W181)/3, 0)</f>
        <v>0</v>
      </c>
      <c r="Y181" s="2">
        <f t="shared" si="2342"/>
        <v>0</v>
      </c>
      <c r="Z181" s="2">
        <v>22.853860860000001</v>
      </c>
      <c r="AA181" s="2">
        <f t="shared" si="2343"/>
        <v>0</v>
      </c>
      <c r="AB181" s="2">
        <v>4.5341205599999999</v>
      </c>
      <c r="AC181" s="2">
        <f t="shared" si="2344"/>
        <v>1</v>
      </c>
      <c r="AD181" s="2">
        <v>12.777989870000001</v>
      </c>
      <c r="AE181" s="2">
        <f t="shared" si="2345"/>
        <v>1</v>
      </c>
      <c r="AF181" s="2">
        <f t="shared" si="1992"/>
        <v>0.66666666666666663</v>
      </c>
      <c r="AG181" s="2">
        <f t="shared" si="2346"/>
        <v>1</v>
      </c>
      <c r="AH181" s="2">
        <v>119412</v>
      </c>
      <c r="AI181" s="2">
        <f t="shared" si="2347"/>
        <v>0</v>
      </c>
      <c r="AJ181" s="2">
        <v>39804</v>
      </c>
      <c r="AK181" s="2">
        <f t="shared" si="2348"/>
        <v>0</v>
      </c>
      <c r="AL181" s="2">
        <f t="shared" si="1996"/>
        <v>0</v>
      </c>
      <c r="AM181" s="2">
        <f t="shared" si="2349"/>
        <v>1</v>
      </c>
      <c r="AN181" s="2">
        <f t="shared" si="2366"/>
        <v>0.56000000000000005</v>
      </c>
      <c r="AO181" s="2">
        <f t="shared" si="2350"/>
        <v>0</v>
      </c>
    </row>
    <row r="182" spans="1:41" s="3" customFormat="1" x14ac:dyDescent="0.3">
      <c r="A182" s="3" t="s">
        <v>142</v>
      </c>
      <c r="B182" s="3" t="s">
        <v>6</v>
      </c>
      <c r="C182" s="3" t="s">
        <v>21</v>
      </c>
      <c r="D182" s="3" t="s">
        <v>35</v>
      </c>
      <c r="E182" s="3" t="s">
        <v>31</v>
      </c>
      <c r="F182" s="3" t="s">
        <v>23</v>
      </c>
      <c r="G182" s="3" t="s">
        <v>32</v>
      </c>
      <c r="H182" s="3" t="s">
        <v>24</v>
      </c>
      <c r="J182" s="3" t="s">
        <v>24</v>
      </c>
      <c r="K182" s="3" t="e">
        <f>(MAX(J181,J179,J182) - J182) / (IF(MAX(J181,J179,J182) - MIN(J181,J179,J182) &gt; 0, MAX(J181,J179,J182) - MIN(J181,J179,J182), 1))</f>
        <v>#VALUE!</v>
      </c>
      <c r="L182" s="3" t="s">
        <v>24</v>
      </c>
      <c r="M182" s="3" t="e">
        <f>(MAX(L181,L179,L182) - L182) / (IF(MAX(L181,L179,L182) - MIN(L181,L179,L182) &gt; 0, MAX(L181,L179,L182) - MIN(L181,L179,L182), 1))</f>
        <v>#VALUE!</v>
      </c>
      <c r="N182" s="3" t="s">
        <v>24</v>
      </c>
      <c r="O182" s="3" t="e">
        <f>(MAX(N181,N179,N182) - N182) / (IF(MAX(N181,N179,N182) - MIN(N181,N179,N182) &gt; 0, MAX(N181,N179,N182) - MIN(N181,N179,N182), 1))</f>
        <v>#VALUE!</v>
      </c>
      <c r="P182" s="2">
        <f t="shared" si="1966"/>
        <v>0</v>
      </c>
      <c r="Q182" s="3">
        <f t="shared" si="2354"/>
        <v>0</v>
      </c>
      <c r="R182" s="3" t="s">
        <v>24</v>
      </c>
      <c r="S182" s="3" t="e">
        <f t="shared" si="2355"/>
        <v>#VALUE!</v>
      </c>
      <c r="T182" s="3" t="s">
        <v>24</v>
      </c>
      <c r="U182" s="3" t="e">
        <f t="shared" si="2356"/>
        <v>#VALUE!</v>
      </c>
      <c r="V182" s="3" t="s">
        <v>24</v>
      </c>
      <c r="W182" s="3" t="e">
        <f t="shared" si="2357"/>
        <v>#VALUE!</v>
      </c>
      <c r="X182" s="2">
        <f t="shared" si="1971"/>
        <v>0</v>
      </c>
      <c r="Y182" s="3">
        <f t="shared" si="2358"/>
        <v>0</v>
      </c>
      <c r="Z182" s="3" t="s">
        <v>24</v>
      </c>
      <c r="AA182" s="3" t="e">
        <f t="shared" si="2359"/>
        <v>#VALUE!</v>
      </c>
      <c r="AB182" s="3" t="s">
        <v>24</v>
      </c>
      <c r="AC182" s="3" t="e">
        <f t="shared" si="2360"/>
        <v>#VALUE!</v>
      </c>
      <c r="AD182" s="3" t="s">
        <v>24</v>
      </c>
      <c r="AE182" s="3" t="e">
        <f t="shared" si="2361"/>
        <v>#VALUE!</v>
      </c>
      <c r="AF182" s="2">
        <f t="shared" si="1992"/>
        <v>0</v>
      </c>
      <c r="AG182" s="3">
        <f t="shared" si="2362"/>
        <v>0</v>
      </c>
      <c r="AH182" s="3" t="s">
        <v>24</v>
      </c>
      <c r="AI182" s="3">
        <f t="shared" si="2363"/>
        <v>0</v>
      </c>
      <c r="AJ182" s="3" t="s">
        <v>24</v>
      </c>
      <c r="AK182" s="3">
        <f t="shared" si="2364"/>
        <v>0</v>
      </c>
      <c r="AL182" s="2">
        <f t="shared" si="1996"/>
        <v>1</v>
      </c>
      <c r="AM182" s="3">
        <f t="shared" si="2365"/>
        <v>0</v>
      </c>
      <c r="AN182" s="2">
        <f t="shared" si="2366"/>
        <v>0.98</v>
      </c>
      <c r="AO182" s="2">
        <f t="shared" si="2318"/>
        <v>0</v>
      </c>
    </row>
    <row r="183" spans="1:41" s="4" customFormat="1" x14ac:dyDescent="0.3">
      <c r="A183" s="4" t="s">
        <v>70</v>
      </c>
      <c r="B183" s="4" t="s">
        <v>20</v>
      </c>
      <c r="C183" s="4" t="s">
        <v>21</v>
      </c>
      <c r="D183" s="4" t="s">
        <v>71</v>
      </c>
      <c r="E183" s="4" t="s">
        <v>22</v>
      </c>
      <c r="F183" s="4" t="s">
        <v>23</v>
      </c>
      <c r="G183" s="4" t="s">
        <v>24</v>
      </c>
      <c r="H183" s="4">
        <v>476</v>
      </c>
      <c r="I183" s="4">
        <f t="shared" ref="I183" si="2372">(MAX(H183,H184,H185) - H183) / (MAX(H183,H184,H185) - MIN(H183,H184,H185))</f>
        <v>0</v>
      </c>
      <c r="J183" s="4">
        <v>25</v>
      </c>
      <c r="K183" s="4">
        <f t="shared" ref="K183" si="2373">(MAX(J183,J184,J185) - J183) / (IF(MAX(J183,J184,J185) - MIN(J183,J184,J185) &gt; 0, MAX(J183,J184,J185) - MIN(J183,J184,J185), 1))</f>
        <v>0</v>
      </c>
      <c r="L183" s="4">
        <v>1</v>
      </c>
      <c r="M183" s="4">
        <f t="shared" ref="M183" si="2374">(MAX(L183,L184,L185) - L183) / (IF(MAX(L183,L184,L185) - MIN(L183,L184,L185) &gt; 0, MAX(L183,L184,L185) - MIN(L183,L184,L185), 1))</f>
        <v>0</v>
      </c>
      <c r="N183" s="4">
        <v>19</v>
      </c>
      <c r="O183" s="4">
        <f t="shared" ref="O183" si="2375">(MAX(N183,N184,N185) - N183) / (IF(MAX(N183,N184,N185) - MIN(N183,N184,N185) &gt; 0, MAX(N183,N184,N185) - MIN(N183,N184,N185), 1))</f>
        <v>1</v>
      </c>
      <c r="P183" s="2">
        <f t="shared" si="1966"/>
        <v>0.33333333333333331</v>
      </c>
      <c r="Q183" s="4">
        <f t="shared" si="2322"/>
        <v>1</v>
      </c>
      <c r="R183" s="4">
        <v>144</v>
      </c>
      <c r="S183" s="4">
        <f t="shared" si="2323"/>
        <v>0</v>
      </c>
      <c r="T183" s="4">
        <v>3</v>
      </c>
      <c r="U183" s="4">
        <f t="shared" si="2324"/>
        <v>0</v>
      </c>
      <c r="V183" s="4">
        <v>106</v>
      </c>
      <c r="W183" s="4">
        <f t="shared" si="2325"/>
        <v>1</v>
      </c>
      <c r="X183" s="2">
        <f t="shared" si="1971"/>
        <v>0.33333333333333331</v>
      </c>
      <c r="Y183" s="4">
        <f t="shared" si="2326"/>
        <v>1</v>
      </c>
      <c r="Z183" s="4">
        <v>24.97222996</v>
      </c>
      <c r="AA183" s="4">
        <f t="shared" si="2327"/>
        <v>1</v>
      </c>
      <c r="AB183" s="4">
        <v>7.9600334200000002</v>
      </c>
      <c r="AC183" s="4">
        <f t="shared" si="2328"/>
        <v>0</v>
      </c>
      <c r="AD183" s="4">
        <v>13.53969785</v>
      </c>
      <c r="AE183" s="4">
        <f t="shared" si="2329"/>
        <v>1</v>
      </c>
      <c r="AF183" s="2">
        <f t="shared" si="1992"/>
        <v>0.66666666666666663</v>
      </c>
      <c r="AG183" s="4">
        <f t="shared" si="2330"/>
        <v>1</v>
      </c>
      <c r="AH183" s="4">
        <v>170532</v>
      </c>
      <c r="AI183" s="4">
        <f t="shared" si="2331"/>
        <v>1</v>
      </c>
      <c r="AJ183" s="4">
        <v>56844</v>
      </c>
      <c r="AK183" s="4">
        <f t="shared" si="2332"/>
        <v>1</v>
      </c>
      <c r="AL183" s="2">
        <f t="shared" si="1996"/>
        <v>0</v>
      </c>
      <c r="AM183" s="4">
        <f t="shared" si="2333"/>
        <v>1</v>
      </c>
      <c r="AN183" s="2">
        <f t="shared" si="2366"/>
        <v>7.0000000000000007E-2</v>
      </c>
      <c r="AO183" s="2">
        <f t="shared" si="2334"/>
        <v>1</v>
      </c>
    </row>
    <row r="184" spans="1:41" s="2" customFormat="1" x14ac:dyDescent="0.3">
      <c r="A184" s="2" t="s">
        <v>75</v>
      </c>
      <c r="B184" s="2" t="s">
        <v>20</v>
      </c>
      <c r="C184" s="2" t="s">
        <v>21</v>
      </c>
      <c r="D184" s="2" t="s">
        <v>71</v>
      </c>
      <c r="E184" s="2" t="s">
        <v>28</v>
      </c>
      <c r="F184" s="2" t="s">
        <v>23</v>
      </c>
      <c r="G184" s="2" t="s">
        <v>24</v>
      </c>
      <c r="H184" s="2">
        <v>24</v>
      </c>
      <c r="I184" s="2">
        <f t="shared" ref="I184" si="2376">(MAX(H183,H184,H185) - H184) / (MAX(H183,H184,H185) - MIN(H183,H184,H185))</f>
        <v>1</v>
      </c>
      <c r="J184" s="2">
        <v>25</v>
      </c>
      <c r="K184" s="2">
        <f t="shared" ref="K184" si="2377">(MAX(J183,J184,J185) - J184) / (IF(MAX(J183,J184,J185) - MIN(J183,J184,J185) &gt; 0, MAX(J183,J184,J185) - MIN(J183,J184,J185), 1))</f>
        <v>0</v>
      </c>
      <c r="L184" s="2">
        <v>1</v>
      </c>
      <c r="M184" s="2">
        <f t="shared" ref="M184" si="2378">(MAX(L183,L184,L185) - L184) / (IF(MAX(L183,L184,L185) - MIN(L183,L184,L185) &gt; 0, MAX(L183,L184,L185) - MIN(L183,L184,L185), 1))</f>
        <v>0</v>
      </c>
      <c r="N184" s="2">
        <v>22</v>
      </c>
      <c r="O184" s="2">
        <f t="shared" ref="O184" si="2379">(MAX(N183,N184,N185) - N184) / (IF(MAX(N183,N184,N185) - MIN(N183,N184,N185) &gt; 0, MAX(N183,N184,N185) - MIN(N183,N184,N185), 1))</f>
        <v>0</v>
      </c>
      <c r="P184" s="2">
        <f t="shared" si="1966"/>
        <v>0</v>
      </c>
      <c r="Q184" s="2">
        <f t="shared" si="2338"/>
        <v>0</v>
      </c>
      <c r="R184" s="2">
        <v>144</v>
      </c>
      <c r="S184" s="2">
        <f t="shared" si="2339"/>
        <v>0</v>
      </c>
      <c r="T184" s="2">
        <v>7</v>
      </c>
      <c r="U184" s="2">
        <f t="shared" si="2340"/>
        <v>1</v>
      </c>
      <c r="V184" s="2">
        <v>77</v>
      </c>
      <c r="W184" s="2">
        <f t="shared" si="2341"/>
        <v>0</v>
      </c>
      <c r="X184" s="2">
        <f t="shared" si="1971"/>
        <v>0.33333333333333331</v>
      </c>
      <c r="Y184" s="2">
        <f t="shared" si="2342"/>
        <v>1</v>
      </c>
      <c r="Z184" s="2">
        <v>26.247034070000002</v>
      </c>
      <c r="AA184" s="2">
        <f t="shared" si="2343"/>
        <v>0</v>
      </c>
      <c r="AB184" s="2">
        <v>5.8743648500000001</v>
      </c>
      <c r="AC184" s="2">
        <f t="shared" si="2344"/>
        <v>1</v>
      </c>
      <c r="AD184" s="2">
        <v>15.47051364</v>
      </c>
      <c r="AE184" s="2">
        <f t="shared" si="2345"/>
        <v>0</v>
      </c>
      <c r="AF184" s="2">
        <f t="shared" si="1992"/>
        <v>0.33333333333333331</v>
      </c>
      <c r="AG184" s="2">
        <f t="shared" si="2346"/>
        <v>0.5</v>
      </c>
      <c r="AH184" s="2">
        <v>146628</v>
      </c>
      <c r="AI184" s="2">
        <f t="shared" si="2347"/>
        <v>0</v>
      </c>
      <c r="AJ184" s="2">
        <v>48876</v>
      </c>
      <c r="AK184" s="2">
        <f t="shared" si="2348"/>
        <v>0</v>
      </c>
      <c r="AL184" s="2">
        <f t="shared" si="1996"/>
        <v>0</v>
      </c>
      <c r="AM184" s="2">
        <f t="shared" si="2349"/>
        <v>1</v>
      </c>
      <c r="AN184" s="2">
        <f t="shared" si="2366"/>
        <v>0.45500000000000002</v>
      </c>
      <c r="AO184" s="2">
        <f t="shared" si="2350"/>
        <v>0</v>
      </c>
    </row>
    <row r="185" spans="1:41" s="3" customFormat="1" x14ac:dyDescent="0.3">
      <c r="A185" s="5" t="s">
        <v>73</v>
      </c>
      <c r="B185" s="3" t="s">
        <v>6</v>
      </c>
      <c r="C185" s="3" t="s">
        <v>21</v>
      </c>
      <c r="D185" s="3" t="s">
        <v>71</v>
      </c>
      <c r="E185" s="3" t="s">
        <v>31</v>
      </c>
      <c r="F185" s="3" t="s">
        <v>23</v>
      </c>
      <c r="G185" s="3" t="s">
        <v>32</v>
      </c>
      <c r="H185" s="3" t="s">
        <v>24</v>
      </c>
      <c r="J185" s="3" t="s">
        <v>24</v>
      </c>
      <c r="K185" s="3" t="e">
        <f t="shared" ref="K185" si="2380">(MAX(J183,J184,J185) - J185) / (IF(MAX(J183,J184,J185) - MIN(J183,J184,J185) &gt; 0, MAX(J183,J184,J185) - MIN(J183,J184,J185), 1))</f>
        <v>#VALUE!</v>
      </c>
      <c r="L185" s="3" t="s">
        <v>24</v>
      </c>
      <c r="M185" s="3" t="e">
        <f t="shared" ref="M185" si="2381">(MAX(L183,L184,L185) - L185) / (IF(MAX(L183,L184,L185) - MIN(L183,L184,L185) &gt; 0, MAX(L183,L184,L185) - MIN(L183,L184,L185), 1))</f>
        <v>#VALUE!</v>
      </c>
      <c r="N185" s="3" t="s">
        <v>24</v>
      </c>
      <c r="O185" s="3" t="e">
        <f t="shared" ref="O185" si="2382">(MAX(N183,N184,N185) - N185) / (IF(MAX(N183,N184,N185) - MIN(N183,N184,N185) &gt; 0, MAX(N183,N184,N185) - MIN(N183,N184,N185), 1))</f>
        <v>#VALUE!</v>
      </c>
      <c r="P185" s="2">
        <f t="shared" si="1966"/>
        <v>0</v>
      </c>
      <c r="Q185" s="3">
        <f t="shared" si="2354"/>
        <v>0</v>
      </c>
      <c r="R185" s="3" t="s">
        <v>24</v>
      </c>
      <c r="S185" s="3" t="e">
        <f t="shared" si="2355"/>
        <v>#VALUE!</v>
      </c>
      <c r="T185" s="3" t="s">
        <v>24</v>
      </c>
      <c r="U185" s="3" t="e">
        <f t="shared" si="2356"/>
        <v>#VALUE!</v>
      </c>
      <c r="V185" s="3" t="s">
        <v>24</v>
      </c>
      <c r="W185" s="3" t="e">
        <f t="shared" si="2357"/>
        <v>#VALUE!</v>
      </c>
      <c r="X185" s="2">
        <f t="shared" si="1971"/>
        <v>0</v>
      </c>
      <c r="Y185" s="3">
        <f t="shared" si="2358"/>
        <v>0</v>
      </c>
      <c r="Z185" s="3" t="s">
        <v>24</v>
      </c>
      <c r="AA185" s="3" t="e">
        <f t="shared" si="2359"/>
        <v>#VALUE!</v>
      </c>
      <c r="AB185" s="3" t="s">
        <v>24</v>
      </c>
      <c r="AC185" s="3" t="e">
        <f t="shared" si="2360"/>
        <v>#VALUE!</v>
      </c>
      <c r="AD185" s="3" t="s">
        <v>24</v>
      </c>
      <c r="AE185" s="3" t="e">
        <f t="shared" si="2361"/>
        <v>#VALUE!</v>
      </c>
      <c r="AF185" s="2">
        <f t="shared" si="1992"/>
        <v>0</v>
      </c>
      <c r="AG185" s="3">
        <f t="shared" si="2362"/>
        <v>0</v>
      </c>
      <c r="AH185" s="3" t="s">
        <v>24</v>
      </c>
      <c r="AI185" s="3">
        <f t="shared" si="2363"/>
        <v>0</v>
      </c>
      <c r="AJ185" s="3" t="s">
        <v>24</v>
      </c>
      <c r="AK185" s="3">
        <f t="shared" si="2364"/>
        <v>0</v>
      </c>
      <c r="AL185" s="2">
        <f t="shared" si="1996"/>
        <v>1</v>
      </c>
      <c r="AM185" s="3">
        <f t="shared" si="2365"/>
        <v>0</v>
      </c>
      <c r="AN185" s="2">
        <f t="shared" si="2366"/>
        <v>0.98</v>
      </c>
      <c r="AO185" s="2">
        <f t="shared" si="2318"/>
        <v>0</v>
      </c>
    </row>
    <row r="186" spans="1:41" s="4" customFormat="1" x14ac:dyDescent="0.3">
      <c r="A186" s="4" t="s">
        <v>98</v>
      </c>
      <c r="B186" s="4" t="s">
        <v>20</v>
      </c>
      <c r="C186" s="4" t="s">
        <v>21</v>
      </c>
      <c r="D186" s="4" t="s">
        <v>99</v>
      </c>
      <c r="E186" s="4" t="s">
        <v>22</v>
      </c>
      <c r="F186" s="4" t="s">
        <v>23</v>
      </c>
      <c r="G186" s="4" t="s">
        <v>24</v>
      </c>
      <c r="H186" s="4">
        <v>399</v>
      </c>
      <c r="I186" s="4">
        <f t="shared" ref="I186" si="2383">(MAX(H186,H187,H188) - H186) / (MAX(H186,H187,H188) - MIN(H186,H187,H188))</f>
        <v>0</v>
      </c>
      <c r="J186" s="4">
        <v>26</v>
      </c>
      <c r="K186" s="4">
        <f t="shared" ref="K186" si="2384">(MAX(J186,J187,J188) - J186) / (IF(MAX(J186,J187,J188) - MIN(J186,J187,J188) &gt; 0, MAX(J186,J187,J188) - MIN(J186,J187,J188), 1))</f>
        <v>0</v>
      </c>
      <c r="L186" s="4">
        <v>2</v>
      </c>
      <c r="M186" s="4">
        <f t="shared" ref="M186" si="2385">(MAX(L186,L187,L188) - L186) / (IF(MAX(L186,L187,L188) - MIN(L186,L187,L188) &gt; 0, MAX(L186,L187,L188) - MIN(L186,L187,L188), 1))</f>
        <v>0</v>
      </c>
      <c r="N186" s="4">
        <v>24</v>
      </c>
      <c r="O186" s="4">
        <f t="shared" ref="O186" si="2386">(MAX(N186,N187,N188) - N186) / (IF(MAX(N186,N187,N188) - MIN(N186,N187,N188) &gt; 0, MAX(N186,N187,N188) - MIN(N186,N187,N188), 1))</f>
        <v>0</v>
      </c>
      <c r="P186" s="2">
        <f t="shared" si="1966"/>
        <v>0</v>
      </c>
      <c r="Q186" s="4">
        <f t="shared" si="2322"/>
        <v>0</v>
      </c>
      <c r="R186" s="4">
        <v>240</v>
      </c>
      <c r="S186" s="4">
        <f t="shared" si="2323"/>
        <v>1</v>
      </c>
      <c r="T186" s="4">
        <v>52</v>
      </c>
      <c r="U186" s="4">
        <f t="shared" si="2324"/>
        <v>1</v>
      </c>
      <c r="V186" s="4">
        <v>101</v>
      </c>
      <c r="W186" s="4">
        <f t="shared" si="2325"/>
        <v>1</v>
      </c>
      <c r="X186" s="2">
        <f t="shared" si="1971"/>
        <v>1</v>
      </c>
      <c r="Y186" s="4">
        <f t="shared" si="2326"/>
        <v>1</v>
      </c>
      <c r="Z186" s="4">
        <v>35.836606979999999</v>
      </c>
      <c r="AA186" s="4">
        <f t="shared" si="2327"/>
        <v>0</v>
      </c>
      <c r="AB186" s="4">
        <v>10.51765537</v>
      </c>
      <c r="AC186" s="4">
        <f t="shared" si="2328"/>
        <v>0</v>
      </c>
      <c r="AD186" s="4">
        <v>20.813988770000002</v>
      </c>
      <c r="AE186" s="4">
        <f t="shared" si="2329"/>
        <v>0</v>
      </c>
      <c r="AF186" s="2">
        <f t="shared" si="1992"/>
        <v>0</v>
      </c>
      <c r="AG186" s="4">
        <f t="shared" si="2330"/>
        <v>0</v>
      </c>
      <c r="AH186" s="4">
        <v>216108</v>
      </c>
      <c r="AI186" s="4">
        <f t="shared" si="2331"/>
        <v>1</v>
      </c>
      <c r="AJ186" s="4">
        <v>72036</v>
      </c>
      <c r="AK186" s="4">
        <f t="shared" si="2332"/>
        <v>1</v>
      </c>
      <c r="AL186" s="2">
        <f t="shared" si="1996"/>
        <v>0</v>
      </c>
      <c r="AM186" s="4">
        <f t="shared" si="2333"/>
        <v>0</v>
      </c>
      <c r="AN186" s="2">
        <f t="shared" si="2366"/>
        <v>0.63</v>
      </c>
      <c r="AO186" s="2">
        <f t="shared" si="2334"/>
        <v>0</v>
      </c>
    </row>
    <row r="187" spans="1:41" s="2" customFormat="1" x14ac:dyDescent="0.3">
      <c r="A187" s="2" t="s">
        <v>103</v>
      </c>
      <c r="B187" s="2" t="s">
        <v>20</v>
      </c>
      <c r="C187" s="2" t="s">
        <v>21</v>
      </c>
      <c r="D187" s="2" t="s">
        <v>99</v>
      </c>
      <c r="E187" s="2" t="s">
        <v>28</v>
      </c>
      <c r="F187" s="2" t="s">
        <v>23</v>
      </c>
      <c r="G187" s="2" t="s">
        <v>24</v>
      </c>
      <c r="H187" s="2">
        <v>22</v>
      </c>
      <c r="I187" s="2">
        <f t="shared" ref="I187" si="2387">(MAX(H186,H187,H188) - H187) / (MAX(H186,H187,H188) - MIN(H186,H187,H188))</f>
        <v>1</v>
      </c>
      <c r="J187" s="2">
        <v>26</v>
      </c>
      <c r="K187" s="2">
        <f t="shared" ref="K187" si="2388">(MAX(J186,J187,J188) - J187) / (IF(MAX(J186,J187,J188) - MIN(J186,J187,J188) &gt; 0, MAX(J186,J187,J188) - MIN(J186,J187,J188), 1))</f>
        <v>0</v>
      </c>
      <c r="L187" s="2">
        <v>1</v>
      </c>
      <c r="M187" s="2">
        <f t="shared" ref="M187" si="2389">(MAX(L186,L187,L188) - L187) / (IF(MAX(L186,L187,L188) - MIN(L186,L187,L188) &gt; 0, MAX(L186,L187,L188) - MIN(L186,L187,L188), 1))</f>
        <v>1</v>
      </c>
      <c r="N187" s="2">
        <v>23</v>
      </c>
      <c r="O187" s="2">
        <f t="shared" ref="O187" si="2390">(MAX(N186,N187,N188) - N187) / (IF(MAX(N186,N187,N188) - MIN(N186,N187,N188) &gt; 0, MAX(N186,N187,N188) - MIN(N186,N187,N188), 1))</f>
        <v>0.125</v>
      </c>
      <c r="P187" s="2">
        <f t="shared" si="1966"/>
        <v>0.375</v>
      </c>
      <c r="Q187" s="2">
        <f t="shared" si="2338"/>
        <v>0.375</v>
      </c>
      <c r="R187" s="2">
        <v>237</v>
      </c>
      <c r="S187" s="2">
        <f t="shared" si="2339"/>
        <v>0</v>
      </c>
      <c r="T187" s="2">
        <v>1</v>
      </c>
      <c r="U187" s="2">
        <f t="shared" si="2340"/>
        <v>0</v>
      </c>
      <c r="V187" s="2">
        <v>79</v>
      </c>
      <c r="W187" s="2">
        <f t="shared" si="2341"/>
        <v>0</v>
      </c>
      <c r="X187" s="2">
        <f t="shared" si="1971"/>
        <v>0</v>
      </c>
      <c r="Y187" s="2">
        <f t="shared" si="2342"/>
        <v>0</v>
      </c>
      <c r="Z187" s="2">
        <v>34.680779459999997</v>
      </c>
      <c r="AA187" s="2">
        <f t="shared" si="2343"/>
        <v>0.18544119509156107</v>
      </c>
      <c r="AB187" s="2">
        <v>8.2884912499999999</v>
      </c>
      <c r="AC187" s="2">
        <f t="shared" si="2344"/>
        <v>1</v>
      </c>
      <c r="AD187" s="2">
        <v>18.95779971</v>
      </c>
      <c r="AE187" s="2">
        <f t="shared" si="2345"/>
        <v>1</v>
      </c>
      <c r="AF187" s="2">
        <f t="shared" si="1992"/>
        <v>0.7284803983638537</v>
      </c>
      <c r="AG187" s="2">
        <f t="shared" si="2346"/>
        <v>1</v>
      </c>
      <c r="AH187" s="2">
        <v>135576</v>
      </c>
      <c r="AI187" s="2">
        <f t="shared" si="2347"/>
        <v>0</v>
      </c>
      <c r="AJ187" s="2">
        <v>45192</v>
      </c>
      <c r="AK187" s="2">
        <f t="shared" si="2348"/>
        <v>0</v>
      </c>
      <c r="AL187" s="2">
        <f t="shared" si="1996"/>
        <v>0</v>
      </c>
      <c r="AM187" s="2">
        <f t="shared" si="2349"/>
        <v>0</v>
      </c>
      <c r="AN187" s="2">
        <f t="shared" si="2366"/>
        <v>0.62125000000000008</v>
      </c>
      <c r="AO187" s="2">
        <f t="shared" si="2350"/>
        <v>0</v>
      </c>
    </row>
    <row r="188" spans="1:41" s="3" customFormat="1" x14ac:dyDescent="0.3">
      <c r="A188" s="3" t="s">
        <v>101</v>
      </c>
      <c r="B188" s="3" t="s">
        <v>20</v>
      </c>
      <c r="C188" s="3" t="s">
        <v>21</v>
      </c>
      <c r="D188" s="3" t="s">
        <v>99</v>
      </c>
      <c r="E188" s="3" t="s">
        <v>31</v>
      </c>
      <c r="F188" s="3" t="s">
        <v>23</v>
      </c>
      <c r="G188" s="3" t="s">
        <v>24</v>
      </c>
      <c r="H188" s="3">
        <v>361</v>
      </c>
      <c r="I188" s="3">
        <f t="shared" ref="I188" si="2391">(MAX(H186,H187,H188) - H188) / (MAX(H186,H187,H188) - MIN(H186,H187,H188))</f>
        <v>0.10079575596816977</v>
      </c>
      <c r="J188" s="3">
        <v>20</v>
      </c>
      <c r="K188" s="3">
        <f t="shared" ref="K188" si="2392">(MAX(J186,J187,J188) - J188) / (IF(MAX(J186,J187,J188) - MIN(J186,J187,J188) &gt; 0, MAX(J186,J187,J188) - MIN(J186,J187,J188), 1))</f>
        <v>1</v>
      </c>
      <c r="L188" s="3">
        <v>1</v>
      </c>
      <c r="M188" s="3">
        <f t="shared" ref="M188" si="2393">(MAX(L186,L187,L188) - L188) / (IF(MAX(L186,L187,L188) - MIN(L186,L187,L188) &gt; 0, MAX(L186,L187,L188) - MIN(L186,L187,L188), 1))</f>
        <v>1</v>
      </c>
      <c r="N188" s="3">
        <v>16</v>
      </c>
      <c r="O188" s="3">
        <f t="shared" ref="O188" si="2394">(MAX(N186,N187,N188) - N188) / (IF(MAX(N186,N187,N188) - MIN(N186,N187,N188) &gt; 0, MAX(N186,N187,N188) - MIN(N186,N187,N188), 1))</f>
        <v>1</v>
      </c>
      <c r="P188" s="2">
        <f t="shared" si="1966"/>
        <v>1</v>
      </c>
      <c r="Q188" s="3">
        <f t="shared" si="2354"/>
        <v>1</v>
      </c>
      <c r="R188" s="3">
        <v>240</v>
      </c>
      <c r="S188" s="3">
        <f t="shared" si="2355"/>
        <v>1</v>
      </c>
      <c r="T188" s="3">
        <v>5</v>
      </c>
      <c r="U188" s="3">
        <f t="shared" si="2356"/>
        <v>7.8431372549019607E-2</v>
      </c>
      <c r="V188" s="3">
        <v>79</v>
      </c>
      <c r="W188" s="3">
        <f t="shared" si="2357"/>
        <v>0</v>
      </c>
      <c r="X188" s="2">
        <f t="shared" si="1971"/>
        <v>0.35947712418300654</v>
      </c>
      <c r="Y188" s="3">
        <f t="shared" si="2358"/>
        <v>0.35947712418300654</v>
      </c>
      <c r="Z188" s="3">
        <v>29.603755</v>
      </c>
      <c r="AA188" s="3">
        <f t="shared" si="2359"/>
        <v>1</v>
      </c>
      <c r="AB188" s="3">
        <v>10.05975628</v>
      </c>
      <c r="AC188" s="3">
        <f t="shared" si="2360"/>
        <v>0.20541291055770255</v>
      </c>
      <c r="AD188" s="3">
        <v>19.111413779999999</v>
      </c>
      <c r="AE188" s="3">
        <f t="shared" si="2361"/>
        <v>0.91724222854755999</v>
      </c>
      <c r="AF188" s="2">
        <f>IF(ISNUMBER((AA188+AC188+AE188)/3), (AA188+AC188+AE188)/3, 0)</f>
        <v>0.70755171303508746</v>
      </c>
      <c r="AG188" s="3">
        <f t="shared" si="2362"/>
        <v>0.97127076394125156</v>
      </c>
      <c r="AH188" s="3">
        <v>151920</v>
      </c>
      <c r="AI188" s="3">
        <f t="shared" si="2363"/>
        <v>0.20295037997317836</v>
      </c>
      <c r="AJ188" s="3">
        <v>50640</v>
      </c>
      <c r="AK188" s="3">
        <f t="shared" si="2364"/>
        <v>0.20295037997317836</v>
      </c>
      <c r="AL188" s="2">
        <f t="shared" si="1996"/>
        <v>0</v>
      </c>
      <c r="AM188" s="3">
        <f t="shared" si="2365"/>
        <v>0</v>
      </c>
      <c r="AN188" s="2">
        <f t="shared" si="2366"/>
        <v>0.45507418737988892</v>
      </c>
      <c r="AO188" s="2">
        <f t="shared" si="2318"/>
        <v>1</v>
      </c>
    </row>
    <row r="189" spans="1:41" s="4" customFormat="1" x14ac:dyDescent="0.3">
      <c r="A189" s="4" t="s">
        <v>189</v>
      </c>
      <c r="B189" s="4" t="s">
        <v>20</v>
      </c>
      <c r="C189" s="4" t="s">
        <v>21</v>
      </c>
      <c r="D189" s="4" t="s">
        <v>185</v>
      </c>
      <c r="E189" s="4" t="s">
        <v>22</v>
      </c>
      <c r="F189" s="4" t="s">
        <v>23</v>
      </c>
      <c r="G189" s="4" t="s">
        <v>24</v>
      </c>
      <c r="H189" s="4">
        <v>608</v>
      </c>
      <c r="I189" s="4">
        <f t="shared" ref="I189" si="2395">(MAX(H189,H190,H191) - H189) / (MAX(H189,H190,H191) - MIN(H189,H190,H191))</f>
        <v>0</v>
      </c>
      <c r="J189" s="4">
        <v>24</v>
      </c>
      <c r="K189" s="4">
        <f t="shared" ref="K189" si="2396">(MAX(J189,J190,J191) - J189) / (IF(MAX(J189,J190,J191) - MIN(J189,J190,J191) &gt; 0, MAX(J189,J190,J191) - MIN(J189,J190,J191), 1))</f>
        <v>1</v>
      </c>
      <c r="L189" s="4">
        <v>2</v>
      </c>
      <c r="M189" s="4">
        <f t="shared" ref="M189" si="2397">(MAX(L189,L190,L191) - L189) / (IF(MAX(L189,L190,L191) - MIN(L189,L190,L191) &gt; 0, MAX(L189,L190,L191) - MIN(L189,L190,L191), 1))</f>
        <v>1</v>
      </c>
      <c r="N189" s="4">
        <v>20</v>
      </c>
      <c r="O189" s="4">
        <f t="shared" ref="O189" si="2398">(MAX(N189,N190,N191) - N189) / (IF(MAX(N189,N190,N191) - MIN(N189,N190,N191) &gt; 0, MAX(N189,N190,N191) - MIN(N189,N190,N191), 1))</f>
        <v>1</v>
      </c>
      <c r="P189" s="2">
        <f t="shared" si="1966"/>
        <v>1</v>
      </c>
      <c r="Q189" s="4">
        <f t="shared" ref="Q189" si="2399">(P189 - MIN(P189,P190,P191)) / (IF(MAX(P189,P190,P191) - MIN(P189,P190,P191) &gt; 0, MAX(P189,P190,P191) - MIN(P189,P190,P191), 1))</f>
        <v>1</v>
      </c>
      <c r="R189" s="4">
        <v>60</v>
      </c>
      <c r="S189" s="4">
        <f t="shared" ref="S189" si="2400">(R189 - MIN(R189,R190,R191)) / (IF(MAX(R189,R190,R191) - MIN(R189,R190,R191) &gt; 0, MAX(R189,R190,R191) - MIN(R189,R190,R191), 1))</f>
        <v>1</v>
      </c>
      <c r="T189" s="4">
        <v>13</v>
      </c>
      <c r="U189" s="4">
        <f t="shared" ref="U189" si="2401">(T189 - MIN(T189,T190,T191)) / (IF(MAX(T189,T190,T191) - MIN(T189,T190,T191) &gt; 0, MAX(T189,T190,T191) - MIN(T189,T190,T191), 1))</f>
        <v>1</v>
      </c>
      <c r="V189" s="4">
        <v>28</v>
      </c>
      <c r="W189" s="4">
        <f t="shared" ref="W189" si="2402">(V189 - MIN(V189,V190,V191)) / (IF(MAX(V189,V190,V191) - MIN(V189,V190,V191) &gt; 0, MAX(V189,V190,V191) - MIN(V189,V190,V191), 1))</f>
        <v>1</v>
      </c>
      <c r="X189" s="2">
        <f t="shared" si="1971"/>
        <v>1</v>
      </c>
      <c r="Y189" s="4">
        <f t="shared" ref="Y189" si="2403">(X189 - MIN(X189,X190,X191)) / (IF(MAX(X189,X190,X191) - MIN(X189,X190,X191) &gt; 0, MAX(X189,X190,X191) - MIN(X189,X190,X191), 1))</f>
        <v>1</v>
      </c>
      <c r="Z189" s="4">
        <v>10.681152340000001</v>
      </c>
      <c r="AA189" s="4">
        <f t="shared" ref="AA189" si="2404">(MAX(Z189,Z190,Z191) - Z189) / (IF(MAX(Z189,Z190,Z191) - MIN(Z189,Z190,Z191) &gt; 0, MAX(Z189,Z190,Z191) - MIN(Z189,Z190,Z191), 1))</f>
        <v>0</v>
      </c>
      <c r="AB189" s="4">
        <v>10.681152340000001</v>
      </c>
      <c r="AC189" s="4">
        <f t="shared" ref="AC189" si="2405">(MAX(AB189,AB190,AB191) - AB189) / (IF(MAX(AB189,AB190,AB191) - MIN(AB189,AB190,AB191) &gt; 0, MAX(AB189,AB190,AB191) - MIN(AB189,AB190,AB191), 1))</f>
        <v>0</v>
      </c>
      <c r="AD189" s="4">
        <v>10.681152340000001</v>
      </c>
      <c r="AE189" s="4">
        <f t="shared" ref="AE189" si="2406">(MAX(AD189,AD190,AD191) - AD189) / (IF(MAX(AD189,AD190,AD191) - MIN(AD189,AD190,AD191) &gt; 0, MAX(AD189,AD190,AD191) - MIN(AD189,AD190,AD191), 1))</f>
        <v>0</v>
      </c>
      <c r="AF189" s="2">
        <f>IF(ISNUMBER((AA189+AC189+AE189)/3), (AA189+AC189+AE189)/3, 0)</f>
        <v>0</v>
      </c>
      <c r="AG189" s="4">
        <f t="shared" ref="AG189" si="2407">(AF189 - MIN(AF189,AF190,AF191)) / (IF(MAX(AF189,AF190,AF191) - MIN(AF189,AF190,AF191) &gt; 0, MAX(AF189,AF190,AF191) - MIN(AF189,AF190,AF191), 1))</f>
        <v>0</v>
      </c>
      <c r="AH189" s="4">
        <v>60192</v>
      </c>
      <c r="AI189" s="4">
        <f t="shared" ref="AI189" si="2408">IF(ISNUMBER(AH189), (AH189 - MIN(AH189,AH190,AH191)) / (IF(MAX(AH189,AH190,AH191) - MIN(AH189,AH190,AH191) &gt; 0, MAX(AH189,AH190,AH191) - MIN(AH189,AH190,AH191), 1)), 0)</f>
        <v>1</v>
      </c>
      <c r="AJ189" s="4">
        <v>20064</v>
      </c>
      <c r="AK189" s="4">
        <f t="shared" ref="AK189" si="2409">IF(ISNUMBER(AJ189), (AJ189 - MIN(AJ189,AJ190,AJ191)) / (IF(MAX(AJ189,AJ190,AJ191) - MIN(AJ189,AJ190,AJ191) &gt; 0, MAX(AJ189,AJ190,AJ191) - MIN(AJ189,AJ190,AJ191), 1)), 0)</f>
        <v>1</v>
      </c>
      <c r="AL189" s="2">
        <f t="shared" si="1996"/>
        <v>0</v>
      </c>
      <c r="AM189" s="4">
        <f t="shared" ref="AM189" si="2410">(MAX(AL189,AL190,AL191) - AL189) / (IF(MAX(AL189,AL190,AL191) - MIN(AL189,AL190,AL191) &gt; 0, MAX(AL189,AL190,AL191) - MIN(AL189,AL190,AL191), 1))</f>
        <v>1</v>
      </c>
      <c r="AN189" s="2">
        <f t="shared" ref="AN173:AN194" si="2411">SUM(0.07 * (1 - I189), 0.21 * (1 - Q189), 0.21 * (1 - Y189), 0.21 * (1 - AG189), 0.14 * (1 - AM189), 0.07 * (1-AI189), 0.07 * (1-AK189))</f>
        <v>0.28000000000000003</v>
      </c>
      <c r="AO189" s="2">
        <f t="shared" ref="AO189" si="2412">IF(MIN(AN189:AN191) - AN189 = 0, 1, 0)</f>
        <v>1</v>
      </c>
    </row>
    <row r="190" spans="1:41" s="2" customFormat="1" x14ac:dyDescent="0.3">
      <c r="A190" s="6" t="s">
        <v>191</v>
      </c>
      <c r="B190" s="2" t="s">
        <v>20</v>
      </c>
      <c r="C190" s="2" t="s">
        <v>21</v>
      </c>
      <c r="D190" s="2" t="s">
        <v>185</v>
      </c>
      <c r="E190" s="2" t="s">
        <v>28</v>
      </c>
      <c r="F190" s="2" t="s">
        <v>23</v>
      </c>
      <c r="G190" s="2" t="s">
        <v>24</v>
      </c>
      <c r="H190" s="2">
        <v>294</v>
      </c>
      <c r="I190" s="2">
        <f t="shared" ref="I190" si="2413">(MAX(H189,H190,H191) - H190) / (MAX(H189,H190,H191) - MIN(H189,H190,H191))</f>
        <v>1</v>
      </c>
      <c r="J190" s="2">
        <v>26</v>
      </c>
      <c r="K190" s="2">
        <f t="shared" ref="K190" si="2414">(MAX(J189,J190,J191) - J190) / (IF(MAX(J189,J190,J191) - MIN(J189,J190,J191) &gt; 0, MAX(J189,J190,J191) - MIN(J189,J190,J191), 1))</f>
        <v>0</v>
      </c>
      <c r="L190" s="2">
        <v>8</v>
      </c>
      <c r="M190" s="2">
        <f t="shared" ref="M190" si="2415">(MAX(L189,L190,L191) - L190) / (IF(MAX(L189,L190,L191) - MIN(L189,L190,L191) &gt; 0, MAX(L189,L190,L191) - MIN(L189,L190,L191), 1))</f>
        <v>0</v>
      </c>
      <c r="N190" s="2">
        <v>23</v>
      </c>
      <c r="O190" s="2">
        <f t="shared" ref="O190" si="2416">(MAX(N189,N190,N191) - N190) / (IF(MAX(N189,N190,N191) - MIN(N189,N190,N191) &gt; 0, MAX(N189,N190,N191) - MIN(N189,N190,N191), 1))</f>
        <v>0</v>
      </c>
      <c r="P190" s="2">
        <f t="shared" si="1966"/>
        <v>0</v>
      </c>
      <c r="Q190" s="2">
        <f t="shared" ref="Q190" si="2417">(P190 - MIN(P189,P190,P191)) / (IF(MAX(P189,P190,P191) - MIN(P189,P190,P191) &gt; 0, MAX(P189,P190,P191) - MIN(P189,P190,P191), 1))</f>
        <v>0</v>
      </c>
      <c r="R190" s="2">
        <v>57</v>
      </c>
      <c r="S190" s="2">
        <f t="shared" ref="S190" si="2418">(R190 - MIN(R189,R190,R191)) / (IF(MAX(R189,R190,R191) - MIN(R189,R190,R191) &gt; 0, MAX(R189,R190,R191) - MIN(R189,R190,R191), 1))</f>
        <v>0</v>
      </c>
      <c r="T190" s="2">
        <v>8</v>
      </c>
      <c r="U190" s="2">
        <f t="shared" ref="U190" si="2419">(T190 - MIN(T189,T190,T191)) / (IF(MAX(T189,T190,T191) - MIN(T189,T190,T191) &gt; 0, MAX(T189,T190,T191) - MIN(T189,T190,T191), 1))</f>
        <v>0</v>
      </c>
      <c r="V190" s="2">
        <v>16</v>
      </c>
      <c r="W190" s="2">
        <f t="shared" ref="W190" si="2420">(V190 - MIN(V189,V190,V191)) / (IF(MAX(V189,V190,V191) - MIN(V189,V190,V191) &gt; 0, MAX(V189,V190,V191) - MIN(V189,V190,V191), 1))</f>
        <v>0</v>
      </c>
      <c r="X190" s="2">
        <f t="shared" si="1971"/>
        <v>0</v>
      </c>
      <c r="Y190" s="2">
        <f t="shared" ref="Y190" si="2421">(X190 - MIN(X189,X190,X191)) / (IF(MAX(X189,X190,X191) - MIN(X189,X190,X191) &gt; 0, MAX(X189,X190,X191) - MIN(X189,X190,X191), 1))</f>
        <v>0</v>
      </c>
      <c r="Z190" s="2">
        <v>10.681152340000001</v>
      </c>
      <c r="AA190" s="2">
        <f t="shared" ref="AA190" si="2422">(MAX(Z189,Z190,Z191) - Z190) / (IF(MAX(Z189,Z190,Z191) - MIN(Z189,Z190,Z191) &gt; 0, MAX(Z189,Z190,Z191) - MIN(Z189,Z190,Z191), 1))</f>
        <v>0</v>
      </c>
      <c r="AB190" s="2">
        <v>10.681152340000001</v>
      </c>
      <c r="AC190" s="2">
        <f t="shared" ref="AC190" si="2423">(MAX(AB189,AB190,AB191) - AB190) / (IF(MAX(AB189,AB190,AB191) - MIN(AB189,AB190,AB191) &gt; 0, MAX(AB189,AB190,AB191) - MIN(AB189,AB190,AB191), 1))</f>
        <v>0</v>
      </c>
      <c r="AD190" s="2">
        <v>10.681152340000001</v>
      </c>
      <c r="AE190" s="2">
        <f t="shared" ref="AE190" si="2424">(MAX(AD189,AD190,AD191) - AD190) / (IF(MAX(AD189,AD190,AD191) - MIN(AD189,AD190,AD191) &gt; 0, MAX(AD189,AD190,AD191) - MIN(AD189,AD190,AD191), 1))</f>
        <v>0</v>
      </c>
      <c r="AF190" s="2">
        <f t="shared" si="1992"/>
        <v>0</v>
      </c>
      <c r="AG190" s="2">
        <f t="shared" ref="AG190" si="2425">(AF190 - MIN(AF189,AF190,AF191)) / (IF(MAX(AF189,AF190,AF191) - MIN(AF189,AF190,AF191) &gt; 0, MAX(AF189,AF190,AF191) - MIN(AF189,AF190,AF191), 1))</f>
        <v>0</v>
      </c>
      <c r="AH190" s="2">
        <v>34596</v>
      </c>
      <c r="AI190" s="2">
        <f t="shared" ref="AI190" si="2426">IF(ISNUMBER(AH190), (AH190 - MIN(AH189,AH190,AH191)) / (IF(MAX(AH189,AH190,AH191) - MIN(AH189,AH190,AH191) &gt; 0, MAX(AH189,AH190,AH191) - MIN(AH189,AH190,AH191), 1)), 0)</f>
        <v>0</v>
      </c>
      <c r="AJ190" s="2">
        <v>11532</v>
      </c>
      <c r="AK190" s="2">
        <f t="shared" ref="AK190" si="2427">IF(ISNUMBER(AJ190), (AJ190 - MIN(AJ189,AJ190,AJ191)) / (IF(MAX(AJ189,AJ190,AJ191) - MIN(AJ189,AJ190,AJ191) &gt; 0, MAX(AJ189,AJ190,AJ191) - MIN(AJ189,AJ190,AJ191), 1)), 0)</f>
        <v>0</v>
      </c>
      <c r="AL190" s="2">
        <f t="shared" si="1996"/>
        <v>0</v>
      </c>
      <c r="AM190" s="2">
        <f t="shared" ref="AM190" si="2428">(MAX(AL189,AL190,AL191) - AL190) / (IF(MAX(AL189,AL190,AL191) - MIN(AL189,AL190,AL191) &gt; 0, MAX(AL189,AL190,AL191) - MIN(AL189,AL190,AL191), 1))</f>
        <v>1</v>
      </c>
      <c r="AN190" s="2">
        <f t="shared" si="2411"/>
        <v>0.77</v>
      </c>
      <c r="AO190" s="2">
        <f t="shared" ref="AO190" si="2429">IF(MIN(AN189:AN191) - AN190 = 0, 1, 0)</f>
        <v>0</v>
      </c>
    </row>
    <row r="191" spans="1:41" s="3" customFormat="1" x14ac:dyDescent="0.3">
      <c r="A191" s="3" t="s">
        <v>184</v>
      </c>
      <c r="B191" s="3" t="s">
        <v>6</v>
      </c>
      <c r="C191" s="3" t="s">
        <v>21</v>
      </c>
      <c r="D191" s="3" t="s">
        <v>185</v>
      </c>
      <c r="E191" s="3" t="s">
        <v>31</v>
      </c>
      <c r="F191" s="3" t="s">
        <v>23</v>
      </c>
      <c r="G191" s="3" t="s">
        <v>32</v>
      </c>
      <c r="H191" s="3" t="s">
        <v>24</v>
      </c>
      <c r="J191" s="3" t="s">
        <v>24</v>
      </c>
      <c r="K191" s="3" t="e">
        <f t="shared" ref="K191" si="2430">(MAX(J189,J190,J191) - J191) / (IF(MAX(J189,J190,J191) - MIN(J189,J190,J191) &gt; 0, MAX(J189,J190,J191) - MIN(J189,J190,J191), 1))</f>
        <v>#VALUE!</v>
      </c>
      <c r="L191" s="3" t="s">
        <v>24</v>
      </c>
      <c r="M191" s="3" t="e">
        <f t="shared" ref="M191" si="2431">(MAX(L189,L190,L191) - L191) / (IF(MAX(L189,L190,L191) - MIN(L189,L190,L191) &gt; 0, MAX(L189,L190,L191) - MIN(L189,L190,L191), 1))</f>
        <v>#VALUE!</v>
      </c>
      <c r="N191" s="3" t="s">
        <v>24</v>
      </c>
      <c r="O191" s="3" t="e">
        <f t="shared" ref="O191" si="2432">(MAX(N189,N190,N191) - N191) / (IF(MAX(N189,N190,N191) - MIN(N189,N190,N191) &gt; 0, MAX(N189,N190,N191) - MIN(N189,N190,N191), 1))</f>
        <v>#VALUE!</v>
      </c>
      <c r="P191" s="2">
        <f t="shared" si="1966"/>
        <v>0</v>
      </c>
      <c r="Q191" s="3">
        <f t="shared" ref="Q191" si="2433">(P191 - MIN(P189,P190,P191)) / (IF(MAX(P189,P190,P191) - MIN(P189,P190,P191) &gt; 0, MAX(P189,P190,P191) - MIN(P189,P190,P191), 1))</f>
        <v>0</v>
      </c>
      <c r="R191" s="3" t="s">
        <v>24</v>
      </c>
      <c r="S191" s="3" t="e">
        <f t="shared" ref="S191" si="2434">(R191 - MIN(R189,R190,R191)) / (IF(MAX(R189,R190,R191) - MIN(R189,R190,R191) &gt; 0, MAX(R189,R190,R191) - MIN(R189,R190,R191), 1))</f>
        <v>#VALUE!</v>
      </c>
      <c r="T191" s="3" t="s">
        <v>24</v>
      </c>
      <c r="U191" s="3" t="e">
        <f t="shared" ref="U191" si="2435">(T191 - MIN(T189,T190,T191)) / (IF(MAX(T189,T190,T191) - MIN(T189,T190,T191) &gt; 0, MAX(T189,T190,T191) - MIN(T189,T190,T191), 1))</f>
        <v>#VALUE!</v>
      </c>
      <c r="V191" s="3" t="s">
        <v>24</v>
      </c>
      <c r="W191" s="3" t="e">
        <f t="shared" ref="W191" si="2436">(V191 - MIN(V189,V190,V191)) / (IF(MAX(V189,V190,V191) - MIN(V189,V190,V191) &gt; 0, MAX(V189,V190,V191) - MIN(V189,V190,V191), 1))</f>
        <v>#VALUE!</v>
      </c>
      <c r="X191" s="2">
        <f t="shared" si="1971"/>
        <v>0</v>
      </c>
      <c r="Y191" s="3">
        <f t="shared" ref="Y191" si="2437">(X191 - MIN(X189,X190,X191)) / (IF(MAX(X189,X190,X191) - MIN(X189,X190,X191) &gt; 0, MAX(X189,X190,X191) - MIN(X189,X190,X191), 1))</f>
        <v>0</v>
      </c>
      <c r="Z191" s="3" t="s">
        <v>24</v>
      </c>
      <c r="AA191" s="3" t="e">
        <f t="shared" ref="AA191" si="2438">(MAX(Z189,Z190,Z191) - Z191) / (IF(MAX(Z189,Z190,Z191) - MIN(Z189,Z190,Z191) &gt; 0, MAX(Z189,Z190,Z191) - MIN(Z189,Z190,Z191), 1))</f>
        <v>#VALUE!</v>
      </c>
      <c r="AB191" s="3" t="s">
        <v>24</v>
      </c>
      <c r="AC191" s="3" t="e">
        <f t="shared" ref="AC191" si="2439">(MAX(AB189,AB190,AB191) - AB191) / (IF(MAX(AB189,AB190,AB191) - MIN(AB189,AB190,AB191) &gt; 0, MAX(AB189,AB190,AB191) - MIN(AB189,AB190,AB191), 1))</f>
        <v>#VALUE!</v>
      </c>
      <c r="AD191" s="3" t="s">
        <v>24</v>
      </c>
      <c r="AE191" s="3" t="e">
        <f t="shared" ref="AE191" si="2440">(MAX(AD189,AD190,AD191) - AD191) / (IF(MAX(AD189,AD190,AD191) - MIN(AD189,AD190,AD191) &gt; 0, MAX(AD189,AD190,AD191) - MIN(AD189,AD190,AD191), 1))</f>
        <v>#VALUE!</v>
      </c>
      <c r="AF191" s="2">
        <f t="shared" si="1992"/>
        <v>0</v>
      </c>
      <c r="AG191" s="3">
        <f t="shared" ref="AG191" si="2441">(AF191 - MIN(AF189,AF190,AF191)) / (IF(MAX(AF189,AF190,AF191) - MIN(AF189,AF190,AF191) &gt; 0, MAX(AF189,AF190,AF191) - MIN(AF189,AF190,AF191), 1))</f>
        <v>0</v>
      </c>
      <c r="AH191" s="3" t="s">
        <v>24</v>
      </c>
      <c r="AI191" s="3">
        <f t="shared" ref="AI191" si="2442">IF(ISNUMBER(AH191), (AH191 - MIN(AH189,AH190,AH191)) / (IF(MAX(AH189,AH190,AH191) - MIN(AH189,AH190,AH191) &gt; 0, MAX(AH189,AH190,AH191) - MIN(AH189,AH190,AH191), 1)), 0)</f>
        <v>0</v>
      </c>
      <c r="AJ191" s="3" t="s">
        <v>24</v>
      </c>
      <c r="AK191" s="3">
        <f t="shared" ref="AK191" si="2443">IF(ISNUMBER(AJ191), (AJ191 - MIN(AJ189,AJ190,AJ191)) / (IF(MAX(AJ189,AJ190,AJ191) - MIN(AJ189,AJ190,AJ191) &gt; 0, MAX(AJ189,AJ190,AJ191) - MIN(AJ189,AJ190,AJ191), 1)), 0)</f>
        <v>0</v>
      </c>
      <c r="AL191" s="2">
        <f t="shared" si="1996"/>
        <v>1</v>
      </c>
      <c r="AM191" s="3">
        <f t="shared" ref="AM191" si="2444">(MAX(AL189,AL190,AL191) - AL191) / (IF(MAX(AL189,AL190,AL191) - MIN(AL189,AL190,AL191) &gt; 0, MAX(AL189,AL190,AL191) - MIN(AL189,AL190,AL191), 1))</f>
        <v>0</v>
      </c>
      <c r="AN191" s="2">
        <f t="shared" si="2411"/>
        <v>0.98</v>
      </c>
      <c r="AO191" s="2">
        <f t="shared" ref="AO191" si="2445">IF(MIN(AN189:AN191) - AN191 = 0, 1, 0)</f>
        <v>0</v>
      </c>
    </row>
    <row r="192" spans="1:41" x14ac:dyDescent="0.3">
      <c r="A192" t="s">
        <v>91</v>
      </c>
      <c r="B192" t="s">
        <v>20</v>
      </c>
      <c r="C192" t="s">
        <v>21</v>
      </c>
      <c r="D192" t="s">
        <v>92</v>
      </c>
      <c r="E192" t="s">
        <v>22</v>
      </c>
      <c r="F192" t="s">
        <v>23</v>
      </c>
      <c r="G192" t="s">
        <v>24</v>
      </c>
      <c r="H192">
        <v>459</v>
      </c>
      <c r="I192" s="4">
        <f t="shared" ref="I192" si="2446">(MAX(H192,H193,H194) - H192) / (MAX(H192,H193,H194) - MIN(H192,H193,H194))</f>
        <v>0</v>
      </c>
      <c r="J192">
        <v>26</v>
      </c>
      <c r="K192" s="4">
        <f t="shared" ref="K192" si="2447">(MAX(J192,J193,J194) - J192) / (IF(MAX(J192,J193,J194) - MIN(J192,J193,J194) &gt; 0, MAX(J192,J193,J194) - MIN(J192,J193,J194), 1))</f>
        <v>0</v>
      </c>
      <c r="L192">
        <v>5</v>
      </c>
      <c r="M192" s="4">
        <f t="shared" ref="M192" si="2448">(MAX(L192,L193,L194) - L192) / (IF(MAX(L192,L193,L194) - MIN(L192,L193,L194) &gt; 0, MAX(L192,L193,L194) - MIN(L192,L193,L194), 1))</f>
        <v>1</v>
      </c>
      <c r="N192">
        <v>25</v>
      </c>
      <c r="O192" s="4">
        <f t="shared" ref="O192" si="2449">(MAX(N192,N193,N194) - N192) / (IF(MAX(N192,N193,N194) - MIN(N192,N193,N194) &gt; 0, MAX(N192,N193,N194) - MIN(N192,N193,N194), 1))</f>
        <v>0</v>
      </c>
      <c r="P192" s="2">
        <f t="shared" si="1966"/>
        <v>0.33333333333333331</v>
      </c>
      <c r="Q192" s="4">
        <f t="shared" ref="Q192" si="2450">(P192 - MIN(P192,P193,P194)) / (IF(MAX(P192,P193,P194) - MIN(P192,P193,P194) &gt; 0, MAX(P192,P193,P194) - MIN(P192,P193,P194), 1))</f>
        <v>1</v>
      </c>
      <c r="R192">
        <v>119</v>
      </c>
      <c r="S192" s="4">
        <f t="shared" ref="S192" si="2451">(R192 - MIN(R192,R193,R194)) / (IF(MAX(R192,R193,R194) - MIN(R192,R193,R194) &gt; 0, MAX(R192,R193,R194) - MIN(R192,R193,R194), 1))</f>
        <v>1</v>
      </c>
      <c r="T192">
        <v>26</v>
      </c>
      <c r="U192" s="4">
        <f t="shared" ref="U192" si="2452">(T192 - MIN(T192,T193,T194)) / (IF(MAX(T192,T193,T194) - MIN(T192,T193,T194) &gt; 0, MAX(T192,T193,T194) - MIN(T192,T193,T194), 1))</f>
        <v>1</v>
      </c>
      <c r="V192">
        <v>49</v>
      </c>
      <c r="W192" s="4">
        <f t="shared" ref="W192" si="2453">(V192 - MIN(V192,V193,V194)) / (IF(MAX(V192,V193,V194) - MIN(V192,V193,V194) &gt; 0, MAX(V192,V193,V194) - MIN(V192,V193,V194), 1))</f>
        <v>1</v>
      </c>
      <c r="X192" s="2">
        <f t="shared" si="1971"/>
        <v>1</v>
      </c>
      <c r="Y192" s="4">
        <f t="shared" ref="Y192" si="2454">(X192 - MIN(X192,X193,X194)) / (IF(MAX(X192,X193,X194) - MIN(X192,X193,X194) &gt; 0, MAX(X192,X193,X194) - MIN(X192,X193,X194), 1))</f>
        <v>1</v>
      </c>
      <c r="Z192">
        <v>10.10894775</v>
      </c>
      <c r="AA192" s="4">
        <f t="shared" ref="AA192" si="2455">(MAX(Z192,Z193,Z194) - Z192) / (IF(MAX(Z192,Z193,Z194) - MIN(Z192,Z193,Z194) &gt; 0, MAX(Z192,Z193,Z194) - MIN(Z192,Z193,Z194), 1))</f>
        <v>0</v>
      </c>
      <c r="AB192">
        <v>10.10894775</v>
      </c>
      <c r="AC192" s="4">
        <f t="shared" ref="AC192" si="2456">(MAX(AB192,AB193,AB194) - AB192) / (IF(MAX(AB192,AB193,AB194) - MIN(AB192,AB193,AB194) &gt; 0, MAX(AB192,AB193,AB194) - MIN(AB192,AB193,AB194), 1))</f>
        <v>0</v>
      </c>
      <c r="AD192">
        <v>10.10894775</v>
      </c>
      <c r="AE192" s="4">
        <f t="shared" ref="AE192" si="2457">(MAX(AD192,AD193,AD194) - AD192) / (IF(MAX(AD192,AD193,AD194) - MIN(AD192,AD193,AD194) &gt; 0, MAX(AD192,AD193,AD194) - MIN(AD192,AD193,AD194), 1))</f>
        <v>0</v>
      </c>
      <c r="AF192" s="2">
        <f>IF(ISNUMBER((AA192+AC192+AE192)/3), (AA192+AC192+AE192)/3, 0)</f>
        <v>0</v>
      </c>
      <c r="AG192" s="4">
        <f t="shared" ref="AG192" si="2458">(AF192 - MIN(AF192,AF193,AF194)) / (IF(MAX(AF192,AF193,AF194) - MIN(AF192,AF193,AF194) &gt; 0, MAX(AF192,AF193,AF194) - MIN(AF192,AF193,AF194), 1))</f>
        <v>0</v>
      </c>
      <c r="AH192">
        <v>104580</v>
      </c>
      <c r="AI192" s="4">
        <f t="shared" ref="AI192" si="2459">IF(ISNUMBER(AH192), (AH192 - MIN(AH192,AH193,AH194)) / (IF(MAX(AH192,AH193,AH194) - MIN(AH192,AH193,AH194) &gt; 0, MAX(AH192,AH193,AH194) - MIN(AH192,AH193,AH194), 1)), 0)</f>
        <v>1</v>
      </c>
      <c r="AJ192">
        <v>34860</v>
      </c>
      <c r="AK192" s="4">
        <f t="shared" ref="AK192" si="2460">IF(ISNUMBER(AJ192), (AJ192 - MIN(AJ192,AJ193,AJ194)) / (IF(MAX(AJ192,AJ193,AJ194) - MIN(AJ192,AJ193,AJ194) &gt; 0, MAX(AJ192,AJ193,AJ194) - MIN(AJ192,AJ193,AJ194), 1)), 0)</f>
        <v>1</v>
      </c>
      <c r="AL192" s="2">
        <f t="shared" si="1996"/>
        <v>0</v>
      </c>
      <c r="AM192" s="4">
        <f t="shared" ref="AM192" si="2461">(MAX(AL192,AL193,AL194) - AL192) / (IF(MAX(AL192,AL193,AL194) - MIN(AL192,AL193,AL194) &gt; 0, MAX(AL192,AL193,AL194) - MIN(AL192,AL193,AL194), 1))</f>
        <v>1</v>
      </c>
      <c r="AN192" s="2">
        <f t="shared" si="2411"/>
        <v>0.28000000000000003</v>
      </c>
      <c r="AO192" s="2">
        <f t="shared" ref="AO192" si="2462">IF(MIN(AN192:AN194) - AN192 = 0, 1, 0)</f>
        <v>1</v>
      </c>
    </row>
    <row r="193" spans="1:41" x14ac:dyDescent="0.3">
      <c r="A193" t="s">
        <v>97</v>
      </c>
      <c r="B193" t="s">
        <v>20</v>
      </c>
      <c r="C193" t="s">
        <v>21</v>
      </c>
      <c r="D193" t="s">
        <v>92</v>
      </c>
      <c r="E193" t="s">
        <v>28</v>
      </c>
      <c r="F193" t="s">
        <v>23</v>
      </c>
      <c r="G193" t="s">
        <v>24</v>
      </c>
      <c r="H193">
        <v>69</v>
      </c>
      <c r="I193" s="2">
        <f t="shared" ref="I193" si="2463">(MAX(H192,H193,H194) - H193) / (MAX(H192,H193,H194) - MIN(H192,H193,H194))</f>
        <v>1</v>
      </c>
      <c r="J193">
        <v>26</v>
      </c>
      <c r="K193" s="2">
        <f t="shared" ref="K193" si="2464">(MAX(J192,J193,J194) - J193) / (IF(MAX(J192,J193,J194) - MIN(J192,J193,J194) &gt; 0, MAX(J192,J193,J194) - MIN(J192,J193,J194), 1))</f>
        <v>0</v>
      </c>
      <c r="L193">
        <v>9</v>
      </c>
      <c r="M193" s="2">
        <f t="shared" ref="M193" si="2465">(MAX(L192,L193,L194) - L193) / (IF(MAX(L192,L193,L194) - MIN(L192,L193,L194) &gt; 0, MAX(L192,L193,L194) - MIN(L192,L193,L194), 1))</f>
        <v>0</v>
      </c>
      <c r="N193">
        <v>25</v>
      </c>
      <c r="O193" s="2">
        <f t="shared" ref="O193" si="2466">(MAX(N192,N193,N194) - N193) / (IF(MAX(N192,N193,N194) - MIN(N192,N193,N194) &gt; 0, MAX(N192,N193,N194) - MIN(N192,N193,N194), 1))</f>
        <v>0</v>
      </c>
      <c r="P193" s="2">
        <f t="shared" si="1966"/>
        <v>0</v>
      </c>
      <c r="Q193" s="2">
        <f t="shared" ref="Q193" si="2467">(P193 - MIN(P192,P193,P194)) / (IF(MAX(P192,P193,P194) - MIN(P192,P193,P194) &gt; 0, MAX(P192,P193,P194) - MIN(P192,P193,P194), 1))</f>
        <v>0</v>
      </c>
      <c r="R193">
        <v>117</v>
      </c>
      <c r="S193" s="2">
        <f t="shared" ref="S193" si="2468">(R193 - MIN(R192,R193,R194)) / (IF(MAX(R192,R193,R194) - MIN(R192,R193,R194) &gt; 0, MAX(R192,R193,R194) - MIN(R192,R193,R194), 1))</f>
        <v>0</v>
      </c>
      <c r="T193">
        <v>17</v>
      </c>
      <c r="U193" s="2">
        <f t="shared" ref="U193" si="2469">(T193 - MIN(T192,T193,T194)) / (IF(MAX(T192,T193,T194) - MIN(T192,T193,T194) &gt; 0, MAX(T192,T193,T194) - MIN(T192,T193,T194), 1))</f>
        <v>0</v>
      </c>
      <c r="V193">
        <v>33</v>
      </c>
      <c r="W193" s="2">
        <f t="shared" ref="W193" si="2470">(V193 - MIN(V192,V193,V194)) / (IF(MAX(V192,V193,V194) - MIN(V192,V193,V194) &gt; 0, MAX(V192,V193,V194) - MIN(V192,V193,V194), 1))</f>
        <v>0</v>
      </c>
      <c r="X193" s="2">
        <f t="shared" si="1971"/>
        <v>0</v>
      </c>
      <c r="Y193" s="2">
        <f t="shared" ref="Y193" si="2471">(X193 - MIN(X192,X193,X194)) / (IF(MAX(X192,X193,X194) - MIN(X192,X193,X194) &gt; 0, MAX(X192,X193,X194) - MIN(X192,X193,X194), 1))</f>
        <v>0</v>
      </c>
      <c r="Z193">
        <v>10.10894775</v>
      </c>
      <c r="AA193" s="2">
        <f t="shared" ref="AA193" si="2472">(MAX(Z192,Z193,Z194) - Z193) / (IF(MAX(Z192,Z193,Z194) - MIN(Z192,Z193,Z194) &gt; 0, MAX(Z192,Z193,Z194) - MIN(Z192,Z193,Z194), 1))</f>
        <v>0</v>
      </c>
      <c r="AB193">
        <v>10.10894775</v>
      </c>
      <c r="AC193" s="2">
        <f t="shared" ref="AC193" si="2473">(MAX(AB192,AB193,AB194) - AB193) / (IF(MAX(AB192,AB193,AB194) - MIN(AB192,AB193,AB194) &gt; 0, MAX(AB192,AB193,AB194) - MIN(AB192,AB193,AB194), 1))</f>
        <v>0</v>
      </c>
      <c r="AD193">
        <v>10.10894775</v>
      </c>
      <c r="AE193" s="2">
        <f t="shared" ref="AE193" si="2474">(MAX(AD192,AD193,AD194) - AD193) / (IF(MAX(AD192,AD193,AD194) - MIN(AD192,AD193,AD194) &gt; 0, MAX(AD192,AD193,AD194) - MIN(AD192,AD193,AD194), 1))</f>
        <v>0</v>
      </c>
      <c r="AF193" s="2">
        <f>IF(ISNUMBER((AA193+AC193+AE193)/3), (AA193+AC193+AE193)/3, 0)</f>
        <v>0</v>
      </c>
      <c r="AG193" s="2">
        <f t="shared" ref="AG193" si="2475">(AF193 - MIN(AF192,AF193,AF194)) / (IF(MAX(AF192,AF193,AF194) - MIN(AF192,AF193,AF194) &gt; 0, MAX(AF192,AF193,AF194) - MIN(AF192,AF193,AF194), 1))</f>
        <v>0</v>
      </c>
      <c r="AH193">
        <v>69624</v>
      </c>
      <c r="AI193" s="2">
        <f t="shared" ref="AI193" si="2476">IF(ISNUMBER(AH193), (AH193 - MIN(AH192,AH193,AH194)) / (IF(MAX(AH192,AH193,AH194) - MIN(AH192,AH193,AH194) &gt; 0, MAX(AH192,AH193,AH194) - MIN(AH192,AH193,AH194), 1)), 0)</f>
        <v>0</v>
      </c>
      <c r="AJ193">
        <v>23208</v>
      </c>
      <c r="AK193" s="2">
        <f t="shared" ref="AK193" si="2477">IF(ISNUMBER(AJ193), (AJ193 - MIN(AJ192,AJ193,AJ194)) / (IF(MAX(AJ192,AJ193,AJ194) - MIN(AJ192,AJ193,AJ194) &gt; 0, MAX(AJ192,AJ193,AJ194) - MIN(AJ192,AJ193,AJ194), 1)), 0)</f>
        <v>0</v>
      </c>
      <c r="AL193" s="2">
        <f t="shared" si="1996"/>
        <v>0</v>
      </c>
      <c r="AM193" s="2">
        <f t="shared" ref="AM193" si="2478">(MAX(AL192,AL193,AL194) - AL193) / (IF(MAX(AL192,AL193,AL194) - MIN(AL192,AL193,AL194) &gt; 0, MAX(AL192,AL193,AL194) - MIN(AL192,AL193,AL194), 1))</f>
        <v>1</v>
      </c>
      <c r="AN193" s="2">
        <f t="shared" si="2411"/>
        <v>0.77</v>
      </c>
      <c r="AO193" s="2">
        <f t="shared" ref="AO193" si="2479">IF(MIN(AN192:AN194) - AN193 = 0, 1, 0)</f>
        <v>0</v>
      </c>
    </row>
    <row r="194" spans="1:41" x14ac:dyDescent="0.3">
      <c r="A194" t="s">
        <v>94</v>
      </c>
      <c r="B194" t="s">
        <v>6</v>
      </c>
      <c r="C194" t="s">
        <v>21</v>
      </c>
      <c r="D194" t="s">
        <v>92</v>
      </c>
      <c r="E194" t="s">
        <v>31</v>
      </c>
      <c r="F194" t="s">
        <v>23</v>
      </c>
      <c r="G194" t="s">
        <v>32</v>
      </c>
      <c r="H194" t="s">
        <v>24</v>
      </c>
      <c r="I194" s="3"/>
      <c r="J194" t="s">
        <v>24</v>
      </c>
      <c r="K194" s="3" t="e">
        <f t="shared" ref="K194" si="2480">(MAX(J192,J193,J194) - J194) / (IF(MAX(J192,J193,J194) - MIN(J192,J193,J194) &gt; 0, MAX(J192,J193,J194) - MIN(J192,J193,J194), 1))</f>
        <v>#VALUE!</v>
      </c>
      <c r="L194" t="s">
        <v>24</v>
      </c>
      <c r="M194" s="3" t="e">
        <f t="shared" ref="M194" si="2481">(MAX(L192,L193,L194) - L194) / (IF(MAX(L192,L193,L194) - MIN(L192,L193,L194) &gt; 0, MAX(L192,L193,L194) - MIN(L192,L193,L194), 1))</f>
        <v>#VALUE!</v>
      </c>
      <c r="N194" t="s">
        <v>24</v>
      </c>
      <c r="O194" s="3" t="e">
        <f t="shared" ref="O194" si="2482">(MAX(N192,N193,N194) - N194) / (IF(MAX(N192,N193,N194) - MIN(N192,N193,N194) &gt; 0, MAX(N192,N193,N194) - MIN(N192,N193,N194), 1))</f>
        <v>#VALUE!</v>
      </c>
      <c r="P194" s="2">
        <f t="shared" si="1966"/>
        <v>0</v>
      </c>
      <c r="Q194" s="3">
        <f t="shared" ref="Q194" si="2483">(P194 - MIN(P192,P193,P194)) / (IF(MAX(P192,P193,P194) - MIN(P192,P193,P194) &gt; 0, MAX(P192,P193,P194) - MIN(P192,P193,P194), 1))</f>
        <v>0</v>
      </c>
      <c r="R194" t="s">
        <v>24</v>
      </c>
      <c r="S194" s="3" t="e">
        <f t="shared" ref="S194" si="2484">(R194 - MIN(R192,R193,R194)) / (IF(MAX(R192,R193,R194) - MIN(R192,R193,R194) &gt; 0, MAX(R192,R193,R194) - MIN(R192,R193,R194), 1))</f>
        <v>#VALUE!</v>
      </c>
      <c r="T194" t="s">
        <v>24</v>
      </c>
      <c r="U194" s="3" t="e">
        <f t="shared" ref="U194" si="2485">(T194 - MIN(T192,T193,T194)) / (IF(MAX(T192,T193,T194) - MIN(T192,T193,T194) &gt; 0, MAX(T192,T193,T194) - MIN(T192,T193,T194), 1))</f>
        <v>#VALUE!</v>
      </c>
      <c r="V194" t="s">
        <v>24</v>
      </c>
      <c r="W194" s="3" t="e">
        <f t="shared" ref="W194" si="2486">(V194 - MIN(V192,V193,V194)) / (IF(MAX(V192,V193,V194) - MIN(V192,V193,V194) &gt; 0, MAX(V192,V193,V194) - MIN(V192,V193,V194), 1))</f>
        <v>#VALUE!</v>
      </c>
      <c r="X194" s="2">
        <f t="shared" si="1971"/>
        <v>0</v>
      </c>
      <c r="Y194" s="3">
        <f t="shared" ref="Y194" si="2487">(X194 - MIN(X192,X193,X194)) / (IF(MAX(X192,X193,X194) - MIN(X192,X193,X194) &gt; 0, MAX(X192,X193,X194) - MIN(X192,X193,X194), 1))</f>
        <v>0</v>
      </c>
      <c r="Z194" t="s">
        <v>24</v>
      </c>
      <c r="AA194" s="3" t="e">
        <f t="shared" ref="AA194" si="2488">(MAX(Z192,Z193,Z194) - Z194) / (IF(MAX(Z192,Z193,Z194) - MIN(Z192,Z193,Z194) &gt; 0, MAX(Z192,Z193,Z194) - MIN(Z192,Z193,Z194), 1))</f>
        <v>#VALUE!</v>
      </c>
      <c r="AB194" t="s">
        <v>24</v>
      </c>
      <c r="AC194" s="3" t="e">
        <f t="shared" ref="AC194" si="2489">(MAX(AB192,AB193,AB194) - AB194) / (IF(MAX(AB192,AB193,AB194) - MIN(AB192,AB193,AB194) &gt; 0, MAX(AB192,AB193,AB194) - MIN(AB192,AB193,AB194), 1))</f>
        <v>#VALUE!</v>
      </c>
      <c r="AD194" t="s">
        <v>24</v>
      </c>
      <c r="AE194" s="3" t="e">
        <f t="shared" ref="AE194" si="2490">(MAX(AD192,AD193,AD194) - AD194) / (IF(MAX(AD192,AD193,AD194) - MIN(AD192,AD193,AD194) &gt; 0, MAX(AD192,AD193,AD194) - MIN(AD192,AD193,AD194), 1))</f>
        <v>#VALUE!</v>
      </c>
      <c r="AF194" s="2">
        <f t="shared" si="1992"/>
        <v>0</v>
      </c>
      <c r="AG194" s="3">
        <f t="shared" ref="AG194" si="2491">(AF194 - MIN(AF192,AF193,AF194)) / (IF(MAX(AF192,AF193,AF194) - MIN(AF192,AF193,AF194) &gt; 0, MAX(AF192,AF193,AF194) - MIN(AF192,AF193,AF194), 1))</f>
        <v>0</v>
      </c>
      <c r="AH194" t="s">
        <v>24</v>
      </c>
      <c r="AI194" s="3">
        <f t="shared" ref="AI194" si="2492">IF(ISNUMBER(AH194), (AH194 - MIN(AH192,AH193,AH194)) / (IF(MAX(AH192,AH193,AH194) - MIN(AH192,AH193,AH194) &gt; 0, MAX(AH192,AH193,AH194) - MIN(AH192,AH193,AH194), 1)), 0)</f>
        <v>0</v>
      </c>
      <c r="AJ194" t="s">
        <v>24</v>
      </c>
      <c r="AK194" s="3">
        <f t="shared" ref="AK194" si="2493">IF(ISNUMBER(AJ194), (AJ194 - MIN(AJ192,AJ193,AJ194)) / (IF(MAX(AJ192,AJ193,AJ194) - MIN(AJ192,AJ193,AJ194) &gt; 0, MAX(AJ192,AJ193,AJ194) - MIN(AJ192,AJ193,AJ194), 1)), 0)</f>
        <v>0</v>
      </c>
      <c r="AL194" s="2">
        <f t="shared" si="1996"/>
        <v>1</v>
      </c>
      <c r="AM194" s="3">
        <f t="shared" ref="AM194" si="2494">(MAX(AL192,AL193,AL194) - AL194) / (IF(MAX(AL192,AL193,AL194) - MIN(AL192,AL193,AL194) &gt; 0, MAX(AL192,AL193,AL194) - MIN(AL192,AL193,AL194), 1))</f>
        <v>0</v>
      </c>
      <c r="AN194" s="2">
        <f t="shared" si="2411"/>
        <v>0.98</v>
      </c>
      <c r="AO194" s="2">
        <f t="shared" ref="AO194" si="2495">IF(MIN(AN192:AN194) - AN194 = 0, 1, 0)</f>
        <v>0</v>
      </c>
    </row>
    <row r="210" spans="1:8" x14ac:dyDescent="0.3">
      <c r="A210" t="s">
        <v>268</v>
      </c>
      <c r="C210" t="s">
        <v>229</v>
      </c>
      <c r="D210" t="s">
        <v>245</v>
      </c>
      <c r="E210" t="s">
        <v>247</v>
      </c>
      <c r="F210" t="s">
        <v>248</v>
      </c>
      <c r="G210" t="s">
        <v>266</v>
      </c>
      <c r="H210" t="s">
        <v>267</v>
      </c>
    </row>
    <row r="211" spans="1:8" x14ac:dyDescent="0.3">
      <c r="B211" s="4" t="s">
        <v>22</v>
      </c>
      <c r="C211" s="4">
        <v>0</v>
      </c>
      <c r="D211" s="4">
        <v>0</v>
      </c>
      <c r="E211" s="4">
        <v>1</v>
      </c>
      <c r="F211" s="4">
        <v>0</v>
      </c>
      <c r="G211" s="4">
        <v>1</v>
      </c>
      <c r="H211" s="4">
        <v>1</v>
      </c>
    </row>
    <row r="212" spans="1:8" x14ac:dyDescent="0.3">
      <c r="B212" s="2" t="s">
        <v>28</v>
      </c>
      <c r="C212" s="2">
        <v>1</v>
      </c>
      <c r="D212" s="2">
        <v>0.375</v>
      </c>
      <c r="E212" s="2">
        <v>0</v>
      </c>
      <c r="F212" s="2">
        <v>1</v>
      </c>
      <c r="G212" s="2">
        <v>0</v>
      </c>
      <c r="H212" s="2">
        <v>0</v>
      </c>
    </row>
    <row r="213" spans="1:8" x14ac:dyDescent="0.3">
      <c r="B213" t="s">
        <v>31</v>
      </c>
      <c r="C213" s="3">
        <v>0.10079575596816977</v>
      </c>
      <c r="D213" s="3">
        <v>1</v>
      </c>
      <c r="E213" s="3">
        <v>0.35947712418300654</v>
      </c>
      <c r="F213" s="3">
        <v>0.97127076394125156</v>
      </c>
      <c r="G213" s="3">
        <v>0.20295037997317836</v>
      </c>
      <c r="H213" s="3">
        <v>0.20295037997317836</v>
      </c>
    </row>
    <row r="215" spans="1:8" x14ac:dyDescent="0.3">
      <c r="A215" t="s">
        <v>269</v>
      </c>
      <c r="C215" t="s">
        <v>229</v>
      </c>
      <c r="D215" t="s">
        <v>245</v>
      </c>
      <c r="E215" t="s">
        <v>247</v>
      </c>
      <c r="F215" t="s">
        <v>248</v>
      </c>
      <c r="G215" t="s">
        <v>266</v>
      </c>
      <c r="H215" t="s">
        <v>267</v>
      </c>
    </row>
    <row r="216" spans="1:8" x14ac:dyDescent="0.3">
      <c r="B216" s="4" t="s">
        <v>22</v>
      </c>
      <c r="C216" s="4">
        <v>0.88986784140969166</v>
      </c>
      <c r="D216" s="4">
        <v>0</v>
      </c>
      <c r="E216" s="4">
        <v>1</v>
      </c>
      <c r="F216" s="4">
        <v>0</v>
      </c>
      <c r="G216" s="4">
        <v>1</v>
      </c>
      <c r="H216" s="4">
        <v>1</v>
      </c>
    </row>
    <row r="217" spans="1:8" x14ac:dyDescent="0.3">
      <c r="B217" s="2" t="s">
        <v>28</v>
      </c>
      <c r="C217" s="2">
        <v>1</v>
      </c>
      <c r="D217" s="2">
        <v>1</v>
      </c>
      <c r="E217" s="2">
        <v>0</v>
      </c>
      <c r="F217" s="2">
        <v>1</v>
      </c>
      <c r="G217" s="2">
        <v>0</v>
      </c>
      <c r="H217" s="2">
        <v>0</v>
      </c>
    </row>
    <row r="218" spans="1:8" x14ac:dyDescent="0.3">
      <c r="B218" t="s">
        <v>31</v>
      </c>
      <c r="C218" s="3">
        <v>0</v>
      </c>
      <c r="D218" s="3">
        <v>0.60547504025764898</v>
      </c>
      <c r="E218" s="3">
        <v>1</v>
      </c>
      <c r="F218" s="3">
        <v>0.47697070198970365</v>
      </c>
      <c r="G218" s="3">
        <v>0.61983103601600709</v>
      </c>
      <c r="H218" s="3">
        <v>0.61983103601600709</v>
      </c>
    </row>
  </sheetData>
  <autoFilter ref="A20:AK20" xr:uid="{00000000-0001-0000-0000-000000000000}">
    <sortState xmlns:xlrd2="http://schemas.microsoft.com/office/spreadsheetml/2017/richdata2" ref="A21:AK201">
      <sortCondition ref="F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ekseprimetu-dati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Korolko</cp:lastModifiedBy>
  <dcterms:created xsi:type="dcterms:W3CDTF">2022-04-28T17:43:10Z</dcterms:created>
  <dcterms:modified xsi:type="dcterms:W3CDTF">2022-04-28T20:58:10Z</dcterms:modified>
</cp:coreProperties>
</file>