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00" tabRatio="795"/>
  </bookViews>
  <sheets>
    <sheet name="报价" sheetId="1" r:id="rId1"/>
    <sheet name="iOS端" sheetId="5" r:id="rId2"/>
    <sheet name="Android" sheetId="6" r:id="rId3"/>
  </sheets>
  <definedNames>
    <definedName name="_xlnm.Print_Area" localSheetId="0">报价!$A$1:$AQ$56</definedName>
    <definedName name="_xlnm.Print_Titles" localSheetId="0">报价!$A:AQ</definedName>
    <definedName name="项目名称">报价!$G$4</definedName>
    <definedName name="_xlnm.Print_Area" localSheetId="1">iOS端!$A$1:$E$16</definedName>
    <definedName name="_xlnm.Print_Area" localSheetId="2">Android!$A$1:$E$16</definedName>
  </definedNames>
  <calcPr calcId="144525" concurrentCalc="0"/>
</workbook>
</file>

<file path=xl/sharedStrings.xml><?xml version="1.0" encoding="utf-8"?>
<sst xmlns="http://schemas.openxmlformats.org/spreadsheetml/2006/main" count="109">
  <si>
    <t>富士康</t>
  </si>
  <si>
    <t>（下称甲方）</t>
  </si>
  <si>
    <t>项目名：</t>
  </si>
  <si>
    <t>富士康员工信息录入</t>
  </si>
  <si>
    <t>作成者：</t>
  </si>
  <si>
    <t>中软国际科技服务有限公司</t>
  </si>
  <si>
    <t>（下称乙方）</t>
  </si>
  <si>
    <t>作成日：</t>
  </si>
  <si>
    <t>１．作业工期</t>
  </si>
  <si>
    <t>作业期间</t>
  </si>
  <si>
    <t>S月 + 2.5月</t>
  </si>
  <si>
    <t>※ S月为项目启动时间。以上仅为预估工期，实际工期甲乙双方根据实际情况经协商而定。</t>
  </si>
  <si>
    <t>２．功能范围</t>
  </si>
  <si>
    <t>No</t>
  </si>
  <si>
    <t>功能模块名称</t>
  </si>
  <si>
    <t>内容描述</t>
  </si>
  <si>
    <t>iOS端</t>
  </si>
  <si>
    <t>员工通过账号密码登录可以在APP签字生成合同传给服务器,服务器生成纸质合同</t>
  </si>
  <si>
    <t>Android端</t>
  </si>
  <si>
    <t>３．费用</t>
  </si>
  <si>
    <t>1).实施费用</t>
  </si>
  <si>
    <t>单价</t>
  </si>
  <si>
    <t>应用系统开发</t>
  </si>
  <si>
    <t>小计（工时)</t>
  </si>
  <si>
    <t>小计（金额)</t>
  </si>
  <si>
    <t>人天</t>
  </si>
  <si>
    <t>元</t>
  </si>
  <si>
    <t>合计</t>
  </si>
  <si>
    <t>委托事项</t>
  </si>
  <si>
    <t>服务标准</t>
  </si>
  <si>
    <t>委托酬金(未税)</t>
  </si>
  <si>
    <t>签署服务</t>
  </si>
  <si>
    <t>20,000次以下</t>
  </si>
  <si>
    <t>RMB 1元/人/次</t>
  </si>
  <si>
    <t>20,000 ~ 100,000次</t>
  </si>
  <si>
    <t>RMB 0.8元/人/次</t>
  </si>
  <si>
    <t>100,000以上</t>
  </si>
  <si>
    <t>另行协商</t>
  </si>
  <si>
    <t>建议使用20,000~100,000的服务,价格相对较低</t>
  </si>
  <si>
    <t>CA认证</t>
  </si>
  <si>
    <t>电子签名</t>
  </si>
  <si>
    <t>0 ~ 10000</t>
  </si>
  <si>
    <t>RMB 1.2元/人/次</t>
  </si>
  <si>
    <t>10000 ~ 20000</t>
  </si>
  <si>
    <t>30000 ~ 50000</t>
  </si>
  <si>
    <t>RMB 0.8/人/次</t>
  </si>
  <si>
    <t>实名认证</t>
  </si>
  <si>
    <t>银行四要素(姓名、身份证号、银行卡号、银行手机号+短信核验)</t>
  </si>
  <si>
    <t>RMB 0.4/人/次</t>
  </si>
  <si>
    <t>公安二要素比对（姓名、身份证号）</t>
  </si>
  <si>
    <t>RMB 0.3/人/次</t>
  </si>
  <si>
    <t>须搭配个人实名认证中的“银行四要素认证”、“运营商三要素认证”进行使用</t>
  </si>
  <si>
    <t>RMB 0.1人/次</t>
  </si>
  <si>
    <t>需要根据实际人数来判断使用哪个</t>
  </si>
  <si>
    <t>2).其他费用</t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</si>
  <si>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在甲方现场作业时，所发生的办公费用（水、电、网络、机器等）由甲方提供。</t>
    </r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</si>
  <si>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若因甲方要求到</t>
    </r>
    <r>
      <rPr>
        <sz val="9"/>
        <rFont val="MS Gothic"/>
        <charset val="128"/>
      </rPr>
      <t>客</t>
    </r>
    <r>
      <rPr>
        <sz val="9"/>
        <rFont val="微软雅黑"/>
        <charset val="134"/>
      </rPr>
      <t>户所在市区以外的地区进行需求调研、开发、或安装部署等作业，期间产生的额外费用应另行计算。</t>
    </r>
  </si>
  <si>
    <r>
      <rPr>
        <sz val="9"/>
        <rFont val="MS Gothic"/>
        <charset val="134"/>
      </rPr>
      <t>・</t>
    </r>
    <r>
      <rPr>
        <sz val="9"/>
        <rFont val="微软雅黑"/>
        <charset val="134"/>
      </rPr>
      <t>iOS端证书最好用企业开发(建议使用富士康已有的渠道,否则企业账号很可能申请不到)。费用：299美元/年,优点如下</t>
    </r>
    <r>
      <rPr>
        <sz val="9"/>
        <color theme="1"/>
        <rFont val="MS Gothic"/>
        <charset val="134"/>
      </rPr>
      <t>:</t>
    </r>
  </si>
  <si>
    <t>・该账号开发应用不能发布到App Store，直接扫码下载，苹果的iOS设备UDID数量不限制</t>
  </si>
  <si>
    <t>・可以不用经过iOS审核,可以直接放在企业网站提供下载</t>
  </si>
  <si>
    <t>・无设备限制，可以创建开发团队并在账号中添加开发人员，便于集中管理</t>
  </si>
  <si>
    <t>4．约束条件</t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</si>
  <si>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本报价是基于甲方提供的项目需求信息，整理的系统功能清单而进行估算的结果，如有新需求或需求范围变更，双方要另外评估变更费用。</t>
    </r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</si>
  <si>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以上报价包含系统设计&lt;含架构、功能、UI&gt;、制造&lt;编码、单元测试&gt;、系统测试、上线协助等 工作的预计时间。</t>
    </r>
  </si>
  <si>
    <t>项目需求分析及需求规格说明书，由甲方提供。</t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</si>
  <si>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若需求范围或作业范围发生较大幅度改变时（±5%以上），需要重新进行估算和报价。</t>
    </r>
  </si>
  <si>
    <t>5．条约</t>
  </si>
  <si>
    <t>・公司 同意付款方式遵守最終深圳富桂與客戶訂定的條款之約定；在深圳富桂收到客戶付款後，*********公司開立發票給深圳富桂，深圳富桂並於30日內付款。</t>
  </si>
  <si>
    <r>
      <rPr>
        <sz val="9"/>
        <rFont val="MS Gothic"/>
        <charset val="134"/>
      </rPr>
      <t>・公司同意質量保證、售後服務、服務水平的提供遵守最終深圳富桂與客戶訂定的條款之約定</t>
    </r>
    <r>
      <rPr>
        <sz val="9"/>
        <rFont val="微软雅黑"/>
        <charset val="134"/>
      </rPr>
      <t>。</t>
    </r>
  </si>
  <si>
    <r>
      <rPr>
        <sz val="9"/>
        <rFont val="MS Gothic"/>
        <charset val="134"/>
      </rPr>
      <t>・公司 同意違約責任、知識產權責任遵守最終深圳富桂與客戶訂定的條款之約定</t>
    </r>
    <r>
      <rPr>
        <sz val="9"/>
        <rFont val="微软雅黑"/>
        <charset val="134"/>
      </rPr>
      <t>。</t>
    </r>
  </si>
  <si>
    <t>6．交货物品</t>
  </si>
  <si>
    <t>交货物品</t>
  </si>
  <si>
    <r>
      <rPr>
        <sz val="9"/>
        <rFont val="冬青黑体简体中文"/>
        <charset val="134"/>
      </rPr>
      <t>・</t>
    </r>
    <r>
      <rPr>
        <sz val="9"/>
        <rFont val="微软雅黑"/>
        <charset val="134"/>
      </rPr>
      <t>系统源代码</t>
    </r>
  </si>
  <si>
    <t>№</t>
  </si>
  <si>
    <t>一级栏目/子系统</t>
  </si>
  <si>
    <t>二级栏目/模块名称</t>
  </si>
  <si>
    <t>功能说明/备注</t>
  </si>
  <si>
    <t>工作量(人天)</t>
  </si>
  <si>
    <t>登录注册</t>
  </si>
  <si>
    <t>账号密码登录</t>
  </si>
  <si>
    <t>使用账号密码登录</t>
  </si>
  <si>
    <t>注册</t>
  </si>
  <si>
    <t>注册账号</t>
  </si>
  <si>
    <t>忘记密码</t>
  </si>
  <si>
    <t>忘记密码修改密码</t>
  </si>
  <si>
    <t>入职合同签订</t>
  </si>
  <si>
    <t>个人信息确认</t>
  </si>
  <si>
    <t>劳动合同信息确认</t>
  </si>
  <si>
    <t>劳动合同签名</t>
  </si>
  <si>
    <t>续约合同签订</t>
  </si>
  <si>
    <t>合同签字确认</t>
  </si>
  <si>
    <t>续约合同签名</t>
  </si>
  <si>
    <t>个人信息</t>
  </si>
  <si>
    <t>员工个人信息</t>
  </si>
  <si>
    <t>补充个人信息</t>
  </si>
  <si>
    <t>亲属信息</t>
  </si>
  <si>
    <t>填写亲属信息</t>
  </si>
  <si>
    <t>法人变更合同</t>
  </si>
  <si>
    <t>法人变更合同签订</t>
  </si>
  <si>
    <t>法人合同变更签字</t>
  </si>
  <si>
    <t>续约意愿</t>
  </si>
  <si>
    <t>员工续约意愿签字</t>
  </si>
  <si>
    <t>续约意愿签字</t>
  </si>
  <si>
    <t>项目框架</t>
  </si>
  <si>
    <t>项目框架设计</t>
  </si>
  <si>
    <t>合计工作量(人天)</t>
  </si>
  <si>
    <t>注：以上工作量，包含系统设计
&lt;含架构、功能、UI&gt;、制造&lt;编码、单元测试&gt;、
系统测试、上线协助等 工作的预计时间。</t>
  </si>
  <si>
    <t>Android</t>
  </si>
  <si>
    <t>注：以上工作量，包含系统设计&lt;含架构、功能、UI&gt;、
制造&lt;编码、单元测试&gt;、系统测试、
上线协助等 工作的预计时间。</t>
  </si>
</sst>
</file>

<file path=xl/styles.xml><?xml version="1.0" encoding="utf-8"?>
<styleSheet xmlns="http://schemas.openxmlformats.org/spreadsheetml/2006/main">
  <numFmts count="16">
    <numFmt numFmtId="176" formatCode="#,##0_);[Red]\(#,##0\)"/>
    <numFmt numFmtId="177" formatCode="#,##0.0_);[Red]\(#,##0.0\)"/>
    <numFmt numFmtId="178" formatCode="yyyy&quot;年&quot;mm&quot;月&quot;dd&quot;日&quot;;@"/>
    <numFmt numFmtId="179" formatCode="yyyy&quot;年&quot;m&quot;月&quot;d&quot;日&quot;;@"/>
    <numFmt numFmtId="180" formatCode="yyyy&quot;年&quot;mm&quot;月&quot;dd&quot;日&quot;"/>
    <numFmt numFmtId="181" formatCode="&quot;系&quot;&quot;数&quot;\=#.00"/>
    <numFmt numFmtId="182" formatCode="0.0"/>
    <numFmt numFmtId="183" formatCode="0.0_ "/>
    <numFmt numFmtId="184" formatCode="#\ &quot;ページ/人月&quot;\ "/>
    <numFmt numFmtId="185" formatCode="[$-F800]dddd\,\ mmmm\ dd\,\ yyyy"/>
    <numFmt numFmtId="43" formatCode="_ * #,##0.00_ ;_ * \-#,##0.00_ ;_ * &quot;-&quot;??_ ;_ @_ "/>
    <numFmt numFmtId="44" formatCode="_ &quot;￥&quot;* #,##0.00_ ;_ &quot;￥&quot;* \-#,##0.00_ ;_ &quot;￥&quot;* &quot;-&quot;??_ ;_ @_ "/>
    <numFmt numFmtId="186" formatCode="###&quot;人&quot;&quot;天&quot;"/>
    <numFmt numFmtId="187" formatCode="##0\ &quot;元/人天&quot;"/>
    <numFmt numFmtId="42" formatCode="_ &quot;￥&quot;* #,##0_ ;_ &quot;￥&quot;* \-#,##0_ ;_ &quot;￥&quot;* &quot;-&quot;_ ;_ @_ "/>
    <numFmt numFmtId="41" formatCode="_ * #,##0_ ;_ * \-#,##0_ ;_ * &quot;-&quot;_ ;_ @_ "/>
  </numFmts>
  <fonts count="40">
    <font>
      <sz val="10"/>
      <name val="DejaVu Sans"/>
      <charset val="134"/>
    </font>
    <font>
      <b/>
      <sz val="14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0"/>
      <color indexed="8"/>
      <name val="微软雅黑"/>
      <charset val="134"/>
    </font>
    <font>
      <b/>
      <sz val="10"/>
      <color indexed="8"/>
      <name val="微软雅黑"/>
      <charset val="134"/>
    </font>
    <font>
      <sz val="9"/>
      <name val="微软雅黑"/>
      <charset val="134"/>
    </font>
    <font>
      <sz val="12"/>
      <name val="微软雅黑"/>
      <charset val="134"/>
    </font>
    <font>
      <sz val="9"/>
      <color indexed="10"/>
      <name val="微软雅黑"/>
      <charset val="134"/>
    </font>
    <font>
      <i/>
      <u/>
      <sz val="20"/>
      <color indexed="12"/>
      <name val="微软雅黑"/>
      <charset val="134"/>
    </font>
    <font>
      <b/>
      <sz val="9"/>
      <color indexed="12"/>
      <name val="微软雅黑"/>
      <charset val="134"/>
    </font>
    <font>
      <b/>
      <sz val="9"/>
      <name val="微软雅黑"/>
      <charset val="134"/>
    </font>
    <font>
      <sz val="9"/>
      <name val="MS Gothic"/>
      <charset val="134"/>
    </font>
    <font>
      <sz val="9"/>
      <name val="冬青黑体简体中文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2"/>
      <name val="Times New Roman"/>
      <charset val="134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name val="ＭＳ Ｐゴシック"/>
      <charset val="134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9"/>
      <name val="MS Gothic"/>
      <charset val="128"/>
    </font>
    <font>
      <sz val="9"/>
      <color theme="1"/>
      <name val="MS Gothic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7">
    <xf numFmtId="185" fontId="0" fillId="0" borderId="0">
      <alignment vertical="center"/>
    </xf>
    <xf numFmtId="0" fontId="19" fillId="0" borderId="0"/>
    <xf numFmtId="185" fontId="0" fillId="0" borderId="0" applyProtection="0">
      <alignment vertical="center"/>
    </xf>
    <xf numFmtId="185" fontId="25" fillId="0" borderId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7" fillId="35" borderId="20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185" fontId="28" fillId="0" borderId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185" fontId="1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1" fillId="21" borderId="20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85" fontId="32" fillId="0" borderId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7" fillId="14" borderId="19" applyNumberFormat="0" applyAlignment="0" applyProtection="0">
      <alignment vertical="center"/>
    </xf>
    <xf numFmtId="0" fontId="33" fillId="21" borderId="21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185" fontId="28" fillId="0" borderId="0" applyProtection="0">
      <alignment vertical="center"/>
    </xf>
    <xf numFmtId="0" fontId="15" fillId="27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13" borderId="18" applyNumberFormat="0" applyFont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185" fontId="14" fillId="0" borderId="0">
      <alignment vertical="center"/>
    </xf>
    <xf numFmtId="0" fontId="36" fillId="0" borderId="23" applyNumberFormat="0" applyFill="0" applyAlignment="0" applyProtection="0">
      <alignment vertical="center"/>
    </xf>
  </cellStyleXfs>
  <cellXfs count="117">
    <xf numFmtId="185" fontId="0" fillId="0" borderId="0" xfId="0" applyAlignment="1"/>
    <xf numFmtId="185" fontId="1" fillId="2" borderId="1" xfId="3" applyNumberFormat="1" applyFont="1" applyFill="1" applyBorder="1" applyAlignment="1">
      <alignment vertical="center"/>
    </xf>
    <xf numFmtId="185" fontId="1" fillId="0" borderId="1" xfId="3" applyNumberFormat="1" applyFont="1" applyFill="1" applyBorder="1" applyAlignment="1">
      <alignment horizontal="left" vertical="center"/>
    </xf>
    <xf numFmtId="185" fontId="2" fillId="0" borderId="2" xfId="0" applyFont="1" applyBorder="1" applyAlignment="1"/>
    <xf numFmtId="185" fontId="2" fillId="0" borderId="1" xfId="3" applyNumberFormat="1" applyFont="1" applyFill="1" applyBorder="1" applyAlignment="1">
      <alignment horizontal="center" vertical="center" wrapText="1"/>
    </xf>
    <xf numFmtId="185" fontId="3" fillId="3" borderId="1" xfId="0" applyNumberFormat="1" applyFont="1" applyFill="1" applyBorder="1" applyAlignment="1">
      <alignment horizontal="center" vertical="center" wrapText="1"/>
    </xf>
    <xf numFmtId="0" fontId="1" fillId="2" borderId="1" xfId="3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4" fillId="4" borderId="3" xfId="0" applyNumberFormat="1" applyFont="1" applyFill="1" applyBorder="1" applyAlignment="1">
      <alignment horizontal="left" vertical="center" indent="1"/>
    </xf>
    <xf numFmtId="0" fontId="2" fillId="0" borderId="4" xfId="0" applyNumberFormat="1" applyFont="1" applyFill="1" applyBorder="1" applyAlignment="1">
      <alignment vertical="center" wrapText="1"/>
    </xf>
    <xf numFmtId="0" fontId="4" fillId="4" borderId="4" xfId="0" applyNumberFormat="1" applyFont="1" applyFill="1" applyBorder="1" applyAlignment="1">
      <alignment horizontal="left" vertical="center" indent="1"/>
    </xf>
    <xf numFmtId="0" fontId="2" fillId="0" borderId="5" xfId="0" applyNumberFormat="1" applyFont="1" applyFill="1" applyBorder="1" applyAlignment="1">
      <alignment vertical="center" wrapText="1"/>
    </xf>
    <xf numFmtId="0" fontId="2" fillId="0" borderId="6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left" vertical="center" indent="1"/>
    </xf>
    <xf numFmtId="0" fontId="4" fillId="4" borderId="1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vertical="center" wrapText="1"/>
    </xf>
    <xf numFmtId="0" fontId="4" fillId="4" borderId="6" xfId="0" applyNumberFormat="1" applyFont="1" applyFill="1" applyBorder="1" applyAlignment="1">
      <alignment horizontal="center" vertical="center"/>
    </xf>
    <xf numFmtId="0" fontId="4" fillId="4" borderId="5" xfId="0" applyNumberFormat="1" applyFont="1" applyFill="1" applyBorder="1" applyAlignment="1">
      <alignment horizontal="center" vertical="center"/>
    </xf>
    <xf numFmtId="185" fontId="2" fillId="0" borderId="1" xfId="0" applyFont="1" applyBorder="1" applyAlignment="1"/>
    <xf numFmtId="185" fontId="5" fillId="0" borderId="1" xfId="13" applyFont="1" applyBorder="1" applyAlignment="1">
      <alignment horizontal="center" vertical="center"/>
    </xf>
    <xf numFmtId="185" fontId="4" fillId="0" borderId="1" xfId="13" applyFont="1" applyBorder="1" applyAlignment="1">
      <alignment horizontal="center" vertical="center" wrapText="1"/>
    </xf>
    <xf numFmtId="185" fontId="4" fillId="0" borderId="1" xfId="13" applyFont="1" applyBorder="1" applyAlignment="1">
      <alignment vertical="center"/>
    </xf>
    <xf numFmtId="185" fontId="2" fillId="0" borderId="1" xfId="3" applyNumberFormat="1" applyFont="1" applyFill="1" applyBorder="1" applyAlignment="1">
      <alignment vertical="center" wrapText="1"/>
    </xf>
    <xf numFmtId="185" fontId="3" fillId="5" borderId="1" xfId="0" applyNumberFormat="1" applyFont="1" applyFill="1" applyBorder="1" applyAlignment="1">
      <alignment horizontal="centerContinuous" vertical="center"/>
    </xf>
    <xf numFmtId="49" fontId="3" fillId="5" borderId="1" xfId="2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Border="1" applyAlignment="1">
      <alignment vertical="center" wrapText="1"/>
    </xf>
    <xf numFmtId="0" fontId="2" fillId="5" borderId="1" xfId="0" applyNumberFormat="1" applyFont="1" applyFill="1" applyBorder="1" applyAlignment="1">
      <alignment horizontal="center" vertical="center"/>
    </xf>
    <xf numFmtId="186" fontId="4" fillId="0" borderId="1" xfId="13" applyNumberFormat="1" applyFont="1" applyBorder="1" applyAlignment="1">
      <alignment vertical="center" wrapText="1"/>
    </xf>
    <xf numFmtId="185" fontId="4" fillId="0" borderId="1" xfId="13" applyFont="1" applyBorder="1">
      <alignment vertical="center"/>
    </xf>
    <xf numFmtId="183" fontId="3" fillId="5" borderId="1" xfId="0" applyNumberFormat="1" applyFont="1" applyFill="1" applyBorder="1" applyAlignment="1">
      <alignment horizontal="centerContinuous" vertical="center"/>
    </xf>
    <xf numFmtId="181" fontId="2" fillId="5" borderId="1" xfId="0" applyNumberFormat="1" applyFont="1" applyFill="1" applyBorder="1" applyAlignment="1">
      <alignment horizontal="center" vertical="center" wrapText="1"/>
    </xf>
    <xf numFmtId="185" fontId="2" fillId="0" borderId="1" xfId="0" applyFont="1" applyBorder="1" applyAlignment="1">
      <alignment vertical="center"/>
    </xf>
    <xf numFmtId="183" fontId="3" fillId="5" borderId="1" xfId="2" applyNumberFormat="1" applyFont="1" applyFill="1" applyBorder="1" applyAlignment="1" applyProtection="1">
      <alignment horizontal="center" vertical="center" wrapText="1"/>
    </xf>
    <xf numFmtId="183" fontId="2" fillId="5" borderId="1" xfId="0" applyNumberFormat="1" applyFont="1" applyFill="1" applyBorder="1" applyAlignment="1">
      <alignment horizontal="center" vertical="center"/>
    </xf>
    <xf numFmtId="185" fontId="2" fillId="5" borderId="1" xfId="0" applyFont="1" applyFill="1" applyBorder="1" applyAlignment="1"/>
    <xf numFmtId="183" fontId="4" fillId="0" borderId="1" xfId="13" applyNumberFormat="1" applyFont="1" applyBorder="1">
      <alignment vertical="center"/>
    </xf>
    <xf numFmtId="185" fontId="2" fillId="0" borderId="0" xfId="0" applyFont="1" applyAlignment="1"/>
    <xf numFmtId="185" fontId="2" fillId="0" borderId="1" xfId="0" applyFont="1" applyBorder="1" applyAlignment="1">
      <alignment vertical="center" wrapText="1"/>
    </xf>
    <xf numFmtId="185" fontId="2" fillId="0" borderId="0" xfId="0" applyFont="1" applyBorder="1" applyAlignment="1"/>
    <xf numFmtId="185" fontId="6" fillId="0" borderId="0" xfId="36" applyNumberFormat="1" applyFont="1" applyFill="1" applyBorder="1" applyAlignment="1"/>
    <xf numFmtId="185" fontId="7" fillId="0" borderId="0" xfId="24" applyNumberFormat="1" applyFont="1" applyFill="1" applyBorder="1" applyAlignment="1">
      <alignment vertical="center"/>
    </xf>
    <xf numFmtId="185" fontId="6" fillId="0" borderId="0" xfId="24" applyNumberFormat="1" applyFont="1" applyFill="1" applyBorder="1" applyAlignment="1">
      <alignment vertical="center"/>
    </xf>
    <xf numFmtId="0" fontId="6" fillId="0" borderId="0" xfId="36" applyNumberFormat="1" applyFont="1" applyFill="1" applyBorder="1" applyAlignment="1">
      <alignment vertical="center"/>
    </xf>
    <xf numFmtId="185" fontId="6" fillId="0" borderId="0" xfId="36" applyNumberFormat="1" applyFont="1" applyFill="1" applyBorder="1" applyAlignment="1">
      <alignment vertical="center"/>
    </xf>
    <xf numFmtId="185" fontId="6" fillId="0" borderId="0" xfId="24" applyNumberFormat="1" applyFont="1" applyFill="1" applyBorder="1" applyAlignment="1">
      <alignment horizontal="center" vertical="center"/>
    </xf>
    <xf numFmtId="185" fontId="8" fillId="0" borderId="0" xfId="36" applyNumberFormat="1" applyFont="1" applyFill="1" applyBorder="1" applyAlignment="1"/>
    <xf numFmtId="185" fontId="1" fillId="0" borderId="0" xfId="36" applyNumberFormat="1" applyFont="1" applyFill="1" applyBorder="1" applyAlignment="1"/>
    <xf numFmtId="185" fontId="9" fillId="0" borderId="0" xfId="24" applyNumberFormat="1" applyFont="1" applyFill="1" applyBorder="1" applyAlignment="1">
      <alignment horizontal="left" vertical="center"/>
    </xf>
    <xf numFmtId="185" fontId="7" fillId="0" borderId="0" xfId="24" applyNumberFormat="1" applyFont="1" applyFill="1" applyBorder="1" applyAlignment="1">
      <alignment horizontal="left" vertical="center"/>
    </xf>
    <xf numFmtId="185" fontId="6" fillId="0" borderId="0" xfId="24" applyNumberFormat="1" applyFont="1" applyFill="1" applyBorder="1" applyAlignment="1">
      <alignment horizontal="left" vertical="center"/>
    </xf>
    <xf numFmtId="185" fontId="10" fillId="0" borderId="0" xfId="24" applyNumberFormat="1" applyFont="1" applyFill="1" applyBorder="1" applyAlignment="1">
      <alignment horizontal="left" vertical="center"/>
    </xf>
    <xf numFmtId="184" fontId="10" fillId="0" borderId="0" xfId="24" applyNumberFormat="1" applyFont="1" applyFill="1" applyBorder="1" applyAlignment="1">
      <alignment horizontal="left" vertical="center"/>
    </xf>
    <xf numFmtId="185" fontId="10" fillId="0" borderId="0" xfId="24" applyNumberFormat="1" applyFont="1" applyFill="1" applyBorder="1" applyAlignment="1">
      <alignment horizontal="left" vertical="center" wrapText="1" shrinkToFit="1"/>
    </xf>
    <xf numFmtId="185" fontId="11" fillId="0" borderId="0" xfId="36" applyNumberFormat="1" applyFont="1" applyFill="1" applyBorder="1" applyAlignment="1"/>
    <xf numFmtId="185" fontId="8" fillId="0" borderId="0" xfId="36" applyNumberFormat="1" applyFont="1" applyFill="1" applyBorder="1" applyAlignment="1">
      <alignment vertical="center"/>
    </xf>
    <xf numFmtId="185" fontId="11" fillId="3" borderId="1" xfId="24" applyNumberFormat="1" applyFont="1" applyFill="1" applyBorder="1" applyAlignment="1">
      <alignment horizontal="center" vertical="center"/>
    </xf>
    <xf numFmtId="0" fontId="6" fillId="4" borderId="1" xfId="24" applyNumberFormat="1" applyFont="1" applyFill="1" applyBorder="1" applyAlignment="1">
      <alignment horizontal="center" vertical="center"/>
    </xf>
    <xf numFmtId="185" fontId="6" fillId="4" borderId="1" xfId="24" applyNumberFormat="1" applyFont="1" applyFill="1" applyBorder="1" applyAlignment="1">
      <alignment horizontal="left" vertical="center"/>
    </xf>
    <xf numFmtId="185" fontId="11" fillId="0" borderId="0" xfId="24" applyNumberFormat="1" applyFont="1" applyFill="1" applyBorder="1" applyAlignment="1">
      <alignment horizontal="left" vertical="center"/>
    </xf>
    <xf numFmtId="184" fontId="11" fillId="0" borderId="0" xfId="24" applyNumberFormat="1" applyFont="1" applyFill="1" applyBorder="1" applyAlignment="1">
      <alignment horizontal="left" vertical="center"/>
    </xf>
    <xf numFmtId="185" fontId="11" fillId="0" borderId="0" xfId="24" applyNumberFormat="1" applyFont="1" applyFill="1" applyBorder="1" applyAlignment="1">
      <alignment horizontal="left" vertical="center" wrapText="1" shrinkToFit="1"/>
    </xf>
    <xf numFmtId="0" fontId="6" fillId="4" borderId="1" xfId="36" applyNumberFormat="1" applyFont="1" applyFill="1" applyBorder="1" applyAlignment="1">
      <alignment horizontal="center" vertical="center"/>
    </xf>
    <xf numFmtId="185" fontId="6" fillId="4" borderId="1" xfId="36" applyNumberFormat="1" applyFont="1" applyFill="1" applyBorder="1" applyAlignment="1">
      <alignment horizontal="left" vertical="center"/>
    </xf>
    <xf numFmtId="185" fontId="6" fillId="5" borderId="1" xfId="36" applyNumberFormat="1" applyFont="1" applyFill="1" applyBorder="1" applyAlignment="1">
      <alignment horizontal="center" vertical="center"/>
    </xf>
    <xf numFmtId="185" fontId="6" fillId="4" borderId="1" xfId="36" applyNumberFormat="1" applyFont="1" applyFill="1" applyBorder="1" applyAlignment="1">
      <alignment horizontal="center" vertical="center"/>
    </xf>
    <xf numFmtId="0" fontId="6" fillId="4" borderId="7" xfId="36" applyNumberFormat="1" applyFont="1" applyFill="1" applyBorder="1" applyAlignment="1">
      <alignment horizontal="center" vertical="center"/>
    </xf>
    <xf numFmtId="0" fontId="6" fillId="4" borderId="2" xfId="36" applyNumberFormat="1" applyFont="1" applyFill="1" applyBorder="1" applyAlignment="1">
      <alignment horizontal="center" vertical="center"/>
    </xf>
    <xf numFmtId="0" fontId="6" fillId="4" borderId="8" xfId="36" applyNumberFormat="1" applyFont="1" applyFill="1" applyBorder="1" applyAlignment="1">
      <alignment horizontal="center" vertical="center"/>
    </xf>
    <xf numFmtId="0" fontId="6" fillId="4" borderId="9" xfId="36" applyNumberFormat="1" applyFont="1" applyFill="1" applyBorder="1" applyAlignment="1">
      <alignment horizontal="center" vertical="center"/>
    </xf>
    <xf numFmtId="0" fontId="6" fillId="4" borderId="0" xfId="36" applyNumberFormat="1" applyFont="1" applyFill="1" applyAlignment="1">
      <alignment horizontal="center" vertical="center"/>
    </xf>
    <xf numFmtId="0" fontId="6" fillId="4" borderId="10" xfId="36" applyNumberFormat="1" applyFont="1" applyFill="1" applyBorder="1" applyAlignment="1">
      <alignment horizontal="center" vertical="center"/>
    </xf>
    <xf numFmtId="0" fontId="6" fillId="4" borderId="0" xfId="36" applyNumberFormat="1" applyFont="1" applyFill="1" applyBorder="1" applyAlignment="1">
      <alignment horizontal="center" vertical="center"/>
    </xf>
    <xf numFmtId="185" fontId="6" fillId="4" borderId="11" xfId="36" applyNumberFormat="1" applyFont="1" applyFill="1" applyBorder="1" applyAlignment="1">
      <alignment horizontal="center" vertical="center"/>
    </xf>
    <xf numFmtId="0" fontId="6" fillId="4" borderId="7" xfId="36" applyNumberFormat="1" applyFont="1" applyFill="1" applyBorder="1" applyAlignment="1">
      <alignment horizontal="left" vertical="center"/>
    </xf>
    <xf numFmtId="0" fontId="6" fillId="4" borderId="2" xfId="36" applyNumberFormat="1" applyFont="1" applyFill="1" applyBorder="1" applyAlignment="1">
      <alignment horizontal="left" vertical="center"/>
    </xf>
    <xf numFmtId="0" fontId="6" fillId="4" borderId="12" xfId="36" applyNumberFormat="1" applyFont="1" applyFill="1" applyBorder="1" applyAlignment="1">
      <alignment horizontal="center" vertical="center"/>
    </xf>
    <xf numFmtId="0" fontId="6" fillId="4" borderId="13" xfId="36" applyNumberFormat="1" applyFont="1" applyFill="1" applyBorder="1" applyAlignment="1">
      <alignment horizontal="center" vertical="center"/>
    </xf>
    <xf numFmtId="0" fontId="6" fillId="4" borderId="14" xfId="36" applyNumberFormat="1" applyFont="1" applyFill="1" applyBorder="1" applyAlignment="1">
      <alignment horizontal="center" vertical="center"/>
    </xf>
    <xf numFmtId="0" fontId="6" fillId="4" borderId="15" xfId="36" applyNumberFormat="1" applyFont="1" applyFill="1" applyBorder="1" applyAlignment="1">
      <alignment horizontal="center" vertical="center"/>
    </xf>
    <xf numFmtId="0" fontId="6" fillId="4" borderId="4" xfId="36" applyNumberFormat="1" applyFont="1" applyFill="1" applyBorder="1" applyAlignment="1">
      <alignment horizontal="center" vertical="center"/>
    </xf>
    <xf numFmtId="185" fontId="6" fillId="4" borderId="12" xfId="36" applyNumberFormat="1" applyFont="1" applyFill="1" applyBorder="1" applyAlignment="1">
      <alignment horizontal="left" vertical="center"/>
    </xf>
    <xf numFmtId="185" fontId="6" fillId="4" borderId="13" xfId="36" applyNumberFormat="1" applyFont="1" applyFill="1" applyBorder="1" applyAlignment="1">
      <alignment horizontal="left" vertical="center"/>
    </xf>
    <xf numFmtId="185" fontId="12" fillId="0" borderId="0" xfId="36" applyNumberFormat="1" applyFont="1" applyFill="1" applyBorder="1" applyAlignment="1"/>
    <xf numFmtId="185" fontId="13" fillId="0" borderId="0" xfId="36" applyNumberFormat="1" applyFont="1" applyFill="1" applyBorder="1" applyAlignment="1"/>
    <xf numFmtId="185" fontId="6" fillId="3" borderId="1" xfId="24" applyNumberFormat="1" applyFont="1" applyFill="1" applyBorder="1" applyAlignment="1">
      <alignment horizontal="center" vertical="center" wrapText="1"/>
    </xf>
    <xf numFmtId="185" fontId="6" fillId="3" borderId="1" xfId="24" applyNumberFormat="1" applyFont="1" applyFill="1" applyBorder="1" applyAlignment="1">
      <alignment horizontal="center" vertical="center"/>
    </xf>
    <xf numFmtId="180" fontId="6" fillId="0" borderId="0" xfId="36" applyNumberFormat="1" applyFont="1" applyFill="1" applyBorder="1" applyAlignment="1">
      <alignment horizontal="centerContinuous"/>
    </xf>
    <xf numFmtId="185" fontId="6" fillId="0" borderId="0" xfId="36" applyNumberFormat="1" applyFont="1" applyFill="1" applyBorder="1" applyAlignment="1">
      <alignment horizontal="centerContinuous"/>
    </xf>
    <xf numFmtId="185" fontId="7" fillId="0" borderId="0" xfId="24" applyNumberFormat="1" applyFont="1" applyFill="1" applyBorder="1" applyAlignment="1">
      <alignment horizontal="left" vertical="center" wrapText="1"/>
    </xf>
    <xf numFmtId="179" fontId="6" fillId="0" borderId="12" xfId="36" applyNumberFormat="1" applyFont="1" applyFill="1" applyBorder="1" applyAlignment="1">
      <alignment horizontal="centerContinuous" vertical="center"/>
    </xf>
    <xf numFmtId="179" fontId="6" fillId="0" borderId="13" xfId="36" applyNumberFormat="1" applyFont="1" applyFill="1" applyBorder="1" applyAlignment="1">
      <alignment horizontal="centerContinuous" vertical="center"/>
    </xf>
    <xf numFmtId="185" fontId="13" fillId="4" borderId="1" xfId="36" applyNumberFormat="1" applyFont="1" applyFill="1" applyBorder="1" applyAlignment="1">
      <alignment horizontal="left" vertical="center" wrapText="1"/>
    </xf>
    <xf numFmtId="185" fontId="6" fillId="0" borderId="0" xfId="24" applyNumberFormat="1" applyFont="1" applyFill="1" applyBorder="1" applyAlignment="1">
      <alignment horizontal="centerContinuous" vertical="center"/>
    </xf>
    <xf numFmtId="0" fontId="6" fillId="0" borderId="13" xfId="36" applyNumberFormat="1" applyFont="1" applyFill="1" applyBorder="1" applyAlignment="1">
      <alignment horizontal="centerContinuous" vertical="center"/>
    </xf>
    <xf numFmtId="185" fontId="6" fillId="4" borderId="1" xfId="24" applyNumberFormat="1" applyFont="1" applyFill="1" applyBorder="1" applyAlignment="1">
      <alignment horizontal="left" vertical="center" wrapText="1"/>
    </xf>
    <xf numFmtId="178" fontId="6" fillId="0" borderId="13" xfId="36" applyNumberFormat="1" applyFont="1" applyFill="1" applyBorder="1" applyAlignment="1">
      <alignment horizontal="center" vertical="center"/>
    </xf>
    <xf numFmtId="178" fontId="6" fillId="0" borderId="3" xfId="36" applyNumberFormat="1" applyFont="1" applyFill="1" applyBorder="1" applyAlignment="1">
      <alignment horizontal="center" vertical="center"/>
    </xf>
    <xf numFmtId="185" fontId="6" fillId="0" borderId="15" xfId="24" applyNumberFormat="1" applyFont="1" applyFill="1" applyBorder="1" applyAlignment="1">
      <alignment horizontal="center" vertical="center"/>
    </xf>
    <xf numFmtId="185" fontId="7" fillId="0" borderId="0" xfId="36" applyNumberFormat="1" applyFont="1" applyFill="1" applyBorder="1" applyAlignment="1"/>
    <xf numFmtId="187" fontId="6" fillId="0" borderId="15" xfId="24" applyNumberFormat="1" applyFont="1" applyFill="1" applyBorder="1" applyAlignment="1">
      <alignment horizontal="right" vertical="center"/>
    </xf>
    <xf numFmtId="185" fontId="11" fillId="3" borderId="1" xfId="24" applyNumberFormat="1" applyFont="1" applyFill="1" applyBorder="1" applyAlignment="1">
      <alignment horizontal="center" vertical="center" wrapText="1"/>
    </xf>
    <xf numFmtId="177" fontId="6" fillId="6" borderId="12" xfId="10" applyNumberFormat="1" applyFont="1" applyFill="1" applyBorder="1" applyAlignment="1">
      <alignment horizontal="right" vertical="center"/>
    </xf>
    <xf numFmtId="177" fontId="6" fillId="6" borderId="13" xfId="10" applyNumberFormat="1" applyFont="1" applyFill="1" applyBorder="1" applyAlignment="1">
      <alignment horizontal="right" vertical="center"/>
    </xf>
    <xf numFmtId="177" fontId="6" fillId="6" borderId="12" xfId="10" applyNumberFormat="1" applyFont="1" applyFill="1" applyBorder="1" applyAlignment="1">
      <alignment horizontal="center" vertical="center"/>
    </xf>
    <xf numFmtId="177" fontId="6" fillId="6" borderId="13" xfId="10" applyNumberFormat="1" applyFont="1" applyFill="1" applyBorder="1" applyAlignment="1">
      <alignment horizontal="center" vertical="center"/>
    </xf>
    <xf numFmtId="177" fontId="6" fillId="6" borderId="7" xfId="10" applyNumberFormat="1" applyFont="1" applyFill="1" applyBorder="1" applyAlignment="1">
      <alignment horizontal="center" vertical="center"/>
    </xf>
    <xf numFmtId="177" fontId="6" fillId="6" borderId="2" xfId="10" applyNumberFormat="1" applyFont="1" applyFill="1" applyBorder="1" applyAlignment="1">
      <alignment horizontal="center" vertical="center"/>
    </xf>
    <xf numFmtId="182" fontId="6" fillId="6" borderId="13" xfId="10" applyNumberFormat="1" applyFont="1" applyFill="1" applyBorder="1" applyAlignment="1">
      <alignment horizontal="left" vertical="center"/>
    </xf>
    <xf numFmtId="182" fontId="6" fillId="6" borderId="3" xfId="10" applyNumberFormat="1" applyFont="1" applyFill="1" applyBorder="1" applyAlignment="1">
      <alignment horizontal="left" vertical="center"/>
    </xf>
    <xf numFmtId="176" fontId="6" fillId="6" borderId="12" xfId="10" applyNumberFormat="1" applyFont="1" applyFill="1" applyBorder="1" applyAlignment="1">
      <alignment horizontal="right" vertical="center"/>
    </xf>
    <xf numFmtId="176" fontId="6" fillId="6" borderId="13" xfId="10" applyNumberFormat="1" applyFont="1" applyFill="1" applyBorder="1" applyAlignment="1">
      <alignment horizontal="right" vertical="center"/>
    </xf>
    <xf numFmtId="177" fontId="6" fillId="6" borderId="3" xfId="10" applyNumberFormat="1" applyFont="1" applyFill="1" applyBorder="1" applyAlignment="1">
      <alignment horizontal="center" vertical="center"/>
    </xf>
    <xf numFmtId="177" fontId="6" fillId="6" borderId="8" xfId="10" applyNumberFormat="1" applyFont="1" applyFill="1" applyBorder="1" applyAlignment="1">
      <alignment horizontal="center" vertical="center"/>
    </xf>
    <xf numFmtId="0" fontId="6" fillId="4" borderId="8" xfId="36" applyNumberFormat="1" applyFont="1" applyFill="1" applyBorder="1" applyAlignment="1">
      <alignment horizontal="left" vertical="center"/>
    </xf>
    <xf numFmtId="0" fontId="6" fillId="4" borderId="3" xfId="36" applyNumberFormat="1" applyFont="1" applyFill="1" applyBorder="1" applyAlignment="1">
      <alignment horizontal="center" vertical="center"/>
    </xf>
    <xf numFmtId="185" fontId="6" fillId="4" borderId="3" xfId="36" applyNumberFormat="1" applyFont="1" applyFill="1" applyBorder="1" applyAlignment="1">
      <alignment horizontal="left" vertical="center"/>
    </xf>
    <xf numFmtId="0" fontId="6" fillId="0" borderId="0" xfId="24" applyNumberFormat="1" applyFont="1" applyFill="1" applyBorder="1" applyAlignment="1">
      <alignment vertical="center"/>
    </xf>
  </cellXfs>
  <cellStyles count="57">
    <cellStyle name="常规" xfId="0" builtinId="0"/>
    <cellStyle name="常规 4" xfId="1"/>
    <cellStyle name="常规 2" xfId="2"/>
    <cellStyle name="常规_功能一览 (2)_附件1_规模概算" xfId="3"/>
    <cellStyle name="60% - 强调文字颜色 6" xfId="4" builtinId="52"/>
    <cellStyle name="20% - 强调文字颜色 4" xfId="5" builtinId="42"/>
    <cellStyle name="强调文字颜色 4" xfId="6" builtinId="41"/>
    <cellStyle name="输入" xfId="7" builtinId="20"/>
    <cellStyle name="40% - 强调文字颜色 3" xfId="8" builtinId="39"/>
    <cellStyle name="20% - 强调文字颜色 3" xfId="9" builtinId="38"/>
    <cellStyle name="常规_报价_2" xfId="10"/>
    <cellStyle name="货币" xfId="11" builtinId="4"/>
    <cellStyle name="强调文字颜色 3" xfId="12" builtinId="37"/>
    <cellStyle name="常规_功能列表" xfId="13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標準_【UMK】改修工数見積書_051108（POW）_日本側見解_20070515-JTB京都おこしやすシステム 見積もり(5月以降作業分)(長沙)_ＣＴＳ－Ｇ／ＷのＰＤ書作成工数見積もり(chinki)" xfId="24"/>
    <cellStyle name="好" xfId="25" builtinId="26"/>
    <cellStyle name="20% - 强调文字颜色 1" xfId="26" builtinId="30"/>
    <cellStyle name="汇总" xfId="27" builtinId="25"/>
    <cellStyle name="差" xfId="28" builtinId="27"/>
    <cellStyle name="检查单元格" xfId="29" builtinId="23"/>
    <cellStyle name="输出" xfId="30" builtinId="21"/>
    <cellStyle name="标题 1" xfId="31" builtinId="16"/>
    <cellStyle name="解释性文本" xfId="32" builtinId="53"/>
    <cellStyle name="20% - 强调文字颜色 2" xfId="33" builtinId="34"/>
    <cellStyle name="标题 4" xfId="34" builtinId="19"/>
    <cellStyle name="货币[0]" xfId="35" builtinId="7"/>
    <cellStyle name="常规_报价" xfId="36"/>
    <cellStyle name="40% - 强调文字颜色 4" xfId="37" builtinId="43"/>
    <cellStyle name="千位分隔" xfId="38" builtinId="3"/>
    <cellStyle name="已访问的超链接" xfId="39" builtinId="9"/>
    <cellStyle name="标题" xfId="40" builtinId="15"/>
    <cellStyle name="40% - 强调文字颜色 2" xfId="41" builtinId="35"/>
    <cellStyle name="警告文本" xfId="42" builtinId="11"/>
    <cellStyle name="60% - 强调文字颜色 3" xfId="43" builtinId="40"/>
    <cellStyle name="注释" xfId="44" builtinId="10"/>
    <cellStyle name="20% - 强调文字颜色 6" xfId="45" builtinId="50"/>
    <cellStyle name="强调文字颜色 5" xfId="46" builtinId="45"/>
    <cellStyle name="40% - 强调文字颜色 6" xfId="47" builtinId="51"/>
    <cellStyle name="超链接" xfId="48" builtinId="8"/>
    <cellStyle name="千位分隔[0]" xfId="49" builtinId="6"/>
    <cellStyle name="标题 2" xfId="50" builtinId="17"/>
    <cellStyle name="40% - 强调文字颜色 5" xfId="51" builtinId="47"/>
    <cellStyle name="标题 3" xfId="52" builtinId="18"/>
    <cellStyle name="强调文字颜色 6" xfId="53" builtinId="49"/>
    <cellStyle name="40% - 强调文字颜色 1" xfId="54" builtinId="31"/>
    <cellStyle name="常规 3" xfId="55"/>
    <cellStyle name="链接单元格" xfId="56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P69"/>
  <sheetViews>
    <sheetView tabSelected="1" view="pageBreakPreview" zoomScaleNormal="100" zoomScaleSheetLayoutView="100" workbookViewId="0">
      <selection activeCell="AX26" sqref="AX26"/>
    </sheetView>
  </sheetViews>
  <sheetFormatPr defaultColWidth="2.14166666666667" defaultRowHeight="16.5" customHeight="1"/>
  <cols>
    <col min="1" max="37" width="2.425" style="39" customWidth="1"/>
    <col min="38" max="38" width="5.14166666666667" style="39" customWidth="1"/>
    <col min="39" max="43" width="2.425" style="39" customWidth="1"/>
    <col min="44" max="44" width="2.85833333333333" style="39" customWidth="1"/>
    <col min="45" max="172" width="2.14166666666667" style="39" customWidth="1"/>
    <col min="173" max="192" width="2.14166666666667" style="36" customWidth="1"/>
    <col min="193" max="16384" width="2.14166666666667" style="36"/>
  </cols>
  <sheetData>
    <row r="1" s="39" customFormat="1" ht="19.2" spans="1:24">
      <c r="A1" s="46" t="s">
        <v>0</v>
      </c>
      <c r="X1" s="39" t="s">
        <v>1</v>
      </c>
    </row>
    <row r="3" s="39" customFormat="1" ht="12.8" spans="1:6">
      <c r="A3" s="39" t="s">
        <v>2</v>
      </c>
      <c r="F3" s="39" t="s">
        <v>3</v>
      </c>
    </row>
    <row r="4" s="39" customFormat="1" ht="12.8" spans="1:24">
      <c r="A4" s="39" t="s">
        <v>4</v>
      </c>
      <c r="F4" s="39" t="s">
        <v>5</v>
      </c>
      <c r="X4" s="39" t="s">
        <v>6</v>
      </c>
    </row>
    <row r="5" s="39" customFormat="1" ht="12.8" spans="1:11">
      <c r="A5" s="39" t="s">
        <v>7</v>
      </c>
      <c r="F5" s="86">
        <v>43755</v>
      </c>
      <c r="G5" s="87"/>
      <c r="H5" s="87"/>
      <c r="I5" s="87"/>
      <c r="J5" s="87"/>
      <c r="K5" s="87"/>
    </row>
    <row r="6" s="39" customFormat="1" ht="8.25" customHeight="1" spans="6:12">
      <c r="F6" s="87"/>
      <c r="G6" s="87"/>
      <c r="H6" s="87"/>
      <c r="I6" s="87"/>
      <c r="J6" s="87"/>
      <c r="K6" s="87"/>
      <c r="L6" s="87"/>
    </row>
    <row r="7" s="40" customFormat="1" ht="32.25" customHeight="1" spans="1:172">
      <c r="A7" s="47" t="s">
        <v>0</v>
      </c>
      <c r="B7" s="48"/>
      <c r="C7" s="48"/>
      <c r="D7" s="48"/>
      <c r="E7" s="48"/>
      <c r="F7" s="48"/>
      <c r="G7" s="48"/>
      <c r="H7" s="8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8"/>
      <c r="CO7" s="98"/>
      <c r="CP7" s="98"/>
      <c r="CQ7" s="98"/>
      <c r="CR7" s="98"/>
      <c r="CS7" s="98"/>
      <c r="CT7" s="98"/>
      <c r="CU7" s="98"/>
      <c r="CV7" s="98"/>
      <c r="CW7" s="98"/>
      <c r="CX7" s="98"/>
      <c r="CY7" s="98"/>
      <c r="CZ7" s="98"/>
      <c r="DA7" s="98"/>
      <c r="DB7" s="98"/>
      <c r="DC7" s="98"/>
      <c r="DD7" s="98"/>
      <c r="DE7" s="98"/>
      <c r="DF7" s="98"/>
      <c r="DG7" s="98"/>
      <c r="DH7" s="98"/>
      <c r="DI7" s="98"/>
      <c r="DJ7" s="98"/>
      <c r="DK7" s="98"/>
      <c r="DL7" s="98"/>
      <c r="DM7" s="98"/>
      <c r="DN7" s="98"/>
      <c r="DO7" s="98"/>
      <c r="DP7" s="98"/>
      <c r="DQ7" s="98"/>
      <c r="DR7" s="98"/>
      <c r="DS7" s="98"/>
      <c r="DT7" s="98"/>
      <c r="DU7" s="98"/>
      <c r="DV7" s="98"/>
      <c r="DW7" s="98"/>
      <c r="DX7" s="98"/>
      <c r="DY7" s="98"/>
      <c r="DZ7" s="98"/>
      <c r="EA7" s="98"/>
      <c r="EB7" s="98"/>
      <c r="EC7" s="98"/>
      <c r="ED7" s="98"/>
      <c r="EE7" s="98"/>
      <c r="EF7" s="98"/>
      <c r="EG7" s="98"/>
      <c r="EH7" s="98"/>
      <c r="EI7" s="98"/>
      <c r="EJ7" s="98"/>
      <c r="EK7" s="98"/>
      <c r="EL7" s="98"/>
      <c r="EM7" s="98"/>
      <c r="EN7" s="98"/>
      <c r="EO7" s="98"/>
      <c r="EP7" s="98"/>
      <c r="EQ7" s="98"/>
      <c r="ER7" s="98"/>
      <c r="ES7" s="98"/>
      <c r="ET7" s="98"/>
      <c r="EU7" s="98"/>
      <c r="EV7" s="98"/>
      <c r="EW7" s="98"/>
      <c r="EX7" s="98"/>
      <c r="EY7" s="98"/>
      <c r="EZ7" s="98"/>
      <c r="FA7" s="98"/>
      <c r="FB7" s="98"/>
      <c r="FC7" s="98"/>
      <c r="FD7" s="98"/>
      <c r="FE7" s="98"/>
      <c r="FF7" s="98"/>
      <c r="FG7" s="98"/>
      <c r="FH7" s="98"/>
      <c r="FI7" s="98"/>
      <c r="FJ7" s="98"/>
      <c r="FK7" s="98"/>
      <c r="FL7" s="98"/>
      <c r="FM7" s="98"/>
      <c r="FN7" s="98"/>
      <c r="FO7" s="98"/>
      <c r="FP7" s="98"/>
    </row>
    <row r="8" s="41" customFormat="1" ht="11.25" customHeight="1" spans="1:7">
      <c r="A8" s="49"/>
      <c r="B8" s="50"/>
      <c r="C8" s="51"/>
      <c r="D8" s="52"/>
      <c r="E8" s="50"/>
      <c r="F8" s="49"/>
      <c r="G8" s="49"/>
    </row>
    <row r="9" s="41" customFormat="1" ht="12.8" spans="1:51">
      <c r="A9" s="53" t="s">
        <v>8</v>
      </c>
      <c r="B9" s="50"/>
      <c r="C9" s="51"/>
      <c r="D9" s="52"/>
      <c r="E9" s="50"/>
      <c r="F9" s="49"/>
      <c r="G9" s="49"/>
      <c r="AS9" s="39"/>
      <c r="AT9" s="39"/>
      <c r="AU9" s="39"/>
      <c r="AV9" s="39"/>
      <c r="AW9" s="39"/>
      <c r="AX9" s="39"/>
      <c r="AY9" s="39"/>
    </row>
    <row r="10" s="42" customFormat="1" ht="15" customHeight="1" spans="1:52">
      <c r="A10" s="42" t="s">
        <v>9</v>
      </c>
      <c r="G10" s="89" t="s">
        <v>10</v>
      </c>
      <c r="H10" s="90"/>
      <c r="I10" s="90"/>
      <c r="J10" s="90"/>
      <c r="K10" s="90"/>
      <c r="L10" s="90"/>
      <c r="M10" s="90"/>
      <c r="N10" s="93"/>
      <c r="O10" s="93"/>
      <c r="P10" s="93"/>
      <c r="Q10" s="95"/>
      <c r="R10" s="95"/>
      <c r="S10" s="95"/>
      <c r="T10" s="95"/>
      <c r="U10" s="95"/>
      <c r="V10" s="95"/>
      <c r="W10" s="96"/>
      <c r="AS10" s="116"/>
      <c r="AT10" s="116"/>
      <c r="AU10" s="116"/>
      <c r="AV10" s="116"/>
      <c r="AW10" s="116"/>
      <c r="AX10" s="116"/>
      <c r="AY10" s="116"/>
      <c r="AZ10" s="116"/>
    </row>
    <row r="11" s="43" customFormat="1" ht="15" customHeight="1" spans="1:51">
      <c r="A11" s="54" t="s">
        <v>11</v>
      </c>
      <c r="AS11" s="41"/>
      <c r="AT11" s="41"/>
      <c r="AU11" s="41"/>
      <c r="AV11" s="41"/>
      <c r="AW11" s="41"/>
      <c r="AX11" s="41"/>
      <c r="AY11" s="41"/>
    </row>
    <row r="12" s="39" customFormat="1" ht="12.8" spans="45:51">
      <c r="AS12" s="41"/>
      <c r="AT12" s="41"/>
      <c r="AU12" s="41"/>
      <c r="AV12" s="41"/>
      <c r="AW12" s="41"/>
      <c r="AX12" s="41"/>
      <c r="AY12" s="41"/>
    </row>
    <row r="13" s="41" customFormat="1" ht="12.8" spans="1:7">
      <c r="A13" s="53" t="s">
        <v>12</v>
      </c>
      <c r="B13" s="50"/>
      <c r="C13" s="51"/>
      <c r="D13" s="52"/>
      <c r="E13" s="50"/>
      <c r="F13" s="49"/>
      <c r="G13" s="49"/>
    </row>
    <row r="14" s="44" customFormat="1" customHeight="1" spans="1:51">
      <c r="A14" s="55" t="s">
        <v>13</v>
      </c>
      <c r="B14" s="55"/>
      <c r="C14" s="55"/>
      <c r="D14" s="55" t="s">
        <v>14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 t="s">
        <v>15</v>
      </c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S14" s="41"/>
      <c r="AT14" s="41"/>
      <c r="AU14" s="41"/>
      <c r="AV14" s="41"/>
      <c r="AW14" s="41"/>
      <c r="AX14" s="41"/>
      <c r="AY14" s="41"/>
    </row>
    <row r="15" s="41" customFormat="1" ht="27" customHeight="1" spans="1:43">
      <c r="A15" s="56">
        <v>1</v>
      </c>
      <c r="B15" s="56"/>
      <c r="C15" s="56"/>
      <c r="D15" s="57" t="s">
        <v>16</v>
      </c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94" t="s">
        <v>17</v>
      </c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</row>
    <row r="16" s="41" customFormat="1" ht="27" customHeight="1" spans="1:43">
      <c r="A16" s="56">
        <v>2</v>
      </c>
      <c r="B16" s="56"/>
      <c r="C16" s="56"/>
      <c r="D16" s="57" t="s">
        <v>18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94" t="s">
        <v>17</v>
      </c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</row>
    <row r="17" s="41" customFormat="1" customHeight="1" spans="1:43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</row>
    <row r="18" s="41" customFormat="1" customHeight="1" spans="1:51">
      <c r="A18" s="53" t="s">
        <v>19</v>
      </c>
      <c r="B18" s="58"/>
      <c r="C18" s="59"/>
      <c r="D18" s="60"/>
      <c r="E18" s="58"/>
      <c r="F18" s="49"/>
      <c r="G18" s="49"/>
      <c r="L18" s="92"/>
      <c r="O18" s="92"/>
      <c r="AS18" s="39"/>
      <c r="AT18" s="39"/>
      <c r="AU18" s="39"/>
      <c r="AV18" s="39"/>
      <c r="AW18" s="39"/>
      <c r="AX18" s="39"/>
      <c r="AY18" s="39"/>
    </row>
    <row r="19" s="41" customFormat="1" customHeight="1" spans="1:51">
      <c r="A19" s="53"/>
      <c r="B19" s="58" t="s">
        <v>20</v>
      </c>
      <c r="C19" s="59"/>
      <c r="D19" s="60"/>
      <c r="E19" s="58"/>
      <c r="F19" s="49"/>
      <c r="G19" s="49"/>
      <c r="L19" s="92"/>
      <c r="O19" s="92"/>
      <c r="Y19" s="97" t="s">
        <v>21</v>
      </c>
      <c r="Z19" s="97"/>
      <c r="AA19" s="97"/>
      <c r="AB19" s="97"/>
      <c r="AC19" s="99">
        <v>1450</v>
      </c>
      <c r="AD19" s="99"/>
      <c r="AE19" s="99"/>
      <c r="AF19" s="99"/>
      <c r="AG19" s="99"/>
      <c r="AH19" s="99"/>
      <c r="AI19" s="39"/>
      <c r="AJ19" s="39"/>
      <c r="AK19" s="39"/>
      <c r="AL19" s="39"/>
      <c r="AM19" s="39"/>
      <c r="AN19" s="39"/>
      <c r="AO19" s="39"/>
      <c r="AP19" s="39"/>
      <c r="AQ19" s="39"/>
      <c r="AS19" s="39"/>
      <c r="AT19" s="39"/>
      <c r="AU19" s="39"/>
      <c r="AV19" s="39"/>
      <c r="AW19" s="39"/>
      <c r="AX19" s="39"/>
      <c r="AY19" s="39"/>
    </row>
    <row r="20" s="41" customFormat="1" customHeight="1" spans="1:43">
      <c r="A20" s="55" t="s">
        <v>13</v>
      </c>
      <c r="B20" s="55"/>
      <c r="C20" s="55"/>
      <c r="D20" s="55" t="s">
        <v>22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100" t="s">
        <v>23</v>
      </c>
      <c r="AD20" s="100"/>
      <c r="AE20" s="100"/>
      <c r="AF20" s="100"/>
      <c r="AG20" s="100"/>
      <c r="AH20" s="100"/>
      <c r="AI20" s="100" t="s">
        <v>24</v>
      </c>
      <c r="AJ20" s="100"/>
      <c r="AK20" s="100"/>
      <c r="AL20" s="100"/>
      <c r="AM20" s="100"/>
      <c r="AN20" s="100"/>
      <c r="AO20" s="39"/>
      <c r="AP20" s="39"/>
      <c r="AQ20" s="39"/>
    </row>
    <row r="21" s="41" customFormat="1" ht="14.25" customHeight="1" spans="1:51">
      <c r="A21" s="61">
        <f>A15</f>
        <v>1</v>
      </c>
      <c r="B21" s="61"/>
      <c r="C21" s="61"/>
      <c r="D21" s="62" t="str">
        <f>D15</f>
        <v>iOS端</v>
      </c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101">
        <v>68</v>
      </c>
      <c r="AD21" s="102"/>
      <c r="AE21" s="102"/>
      <c r="AF21" s="102"/>
      <c r="AG21" s="107" t="s">
        <v>25</v>
      </c>
      <c r="AH21" s="108"/>
      <c r="AI21" s="109">
        <f>$AC$19*AC21</f>
        <v>98600</v>
      </c>
      <c r="AJ21" s="110"/>
      <c r="AK21" s="110"/>
      <c r="AL21" s="110"/>
      <c r="AM21" s="107" t="s">
        <v>26</v>
      </c>
      <c r="AN21" s="108"/>
      <c r="AO21" s="39"/>
      <c r="AP21" s="39"/>
      <c r="AQ21" s="39"/>
      <c r="AS21" s="44"/>
      <c r="AT21" s="44"/>
      <c r="AU21" s="44"/>
      <c r="AV21" s="44"/>
      <c r="AW21" s="44"/>
      <c r="AX21" s="44"/>
      <c r="AY21" s="44"/>
    </row>
    <row r="22" s="41" customFormat="1" ht="14.25" customHeight="1" spans="1:51">
      <c r="A22" s="61">
        <f>A16</f>
        <v>2</v>
      </c>
      <c r="B22" s="61"/>
      <c r="C22" s="61"/>
      <c r="D22" s="62" t="str">
        <f>D16</f>
        <v>Android端</v>
      </c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101">
        <f>Android!E15</f>
        <v>70</v>
      </c>
      <c r="AD22" s="102"/>
      <c r="AE22" s="102"/>
      <c r="AF22" s="102"/>
      <c r="AG22" s="107" t="s">
        <v>25</v>
      </c>
      <c r="AH22" s="108"/>
      <c r="AI22" s="109">
        <f>$AC$19*AC22</f>
        <v>101500</v>
      </c>
      <c r="AJ22" s="110"/>
      <c r="AK22" s="110"/>
      <c r="AL22" s="110"/>
      <c r="AM22" s="107" t="s">
        <v>26</v>
      </c>
      <c r="AN22" s="108"/>
      <c r="AO22" s="39"/>
      <c r="AP22" s="39"/>
      <c r="AQ22" s="39"/>
      <c r="AS22" s="44"/>
      <c r="AT22" s="44"/>
      <c r="AU22" s="44"/>
      <c r="AV22" s="44"/>
      <c r="AW22" s="44"/>
      <c r="AX22" s="44"/>
      <c r="AY22" s="44"/>
    </row>
    <row r="23" s="41" customFormat="1" customHeight="1" spans="1:51">
      <c r="A23" s="63" t="s">
        <v>27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101">
        <f>SUM(AC21:AC22)</f>
        <v>138</v>
      </c>
      <c r="AD23" s="102"/>
      <c r="AE23" s="102"/>
      <c r="AF23" s="102"/>
      <c r="AG23" s="107" t="s">
        <v>25</v>
      </c>
      <c r="AH23" s="108"/>
      <c r="AI23" s="109">
        <f>SUM(AI21:AI22)</f>
        <v>200100</v>
      </c>
      <c r="AJ23" s="110"/>
      <c r="AK23" s="110"/>
      <c r="AL23" s="110"/>
      <c r="AM23" s="107" t="s">
        <v>26</v>
      </c>
      <c r="AN23" s="108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</row>
    <row r="24" s="41" customFormat="1" ht="14.25" customHeight="1" spans="1:51">
      <c r="A24" s="61" t="s">
        <v>28</v>
      </c>
      <c r="B24" s="61"/>
      <c r="C24" s="61"/>
      <c r="D24" s="64" t="s">
        <v>29</v>
      </c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103" t="s">
        <v>30</v>
      </c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11"/>
      <c r="AO24" s="39"/>
      <c r="AP24" s="39"/>
      <c r="AQ24" s="39"/>
      <c r="AS24" s="44"/>
      <c r="AT24" s="44"/>
      <c r="AU24" s="44"/>
      <c r="AV24" s="44"/>
      <c r="AW24" s="44"/>
      <c r="AX24" s="44"/>
      <c r="AY24" s="44"/>
    </row>
    <row r="25" s="41" customFormat="1" ht="14.25" customHeight="1" spans="1:51">
      <c r="A25" s="65" t="s">
        <v>31</v>
      </c>
      <c r="B25" s="66"/>
      <c r="C25" s="67"/>
      <c r="D25" s="64" t="s">
        <v>32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103" t="s">
        <v>33</v>
      </c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11"/>
      <c r="AO25" s="39"/>
      <c r="AP25" s="39"/>
      <c r="AQ25" s="39"/>
      <c r="AS25" s="44"/>
      <c r="AT25" s="44"/>
      <c r="AU25" s="44"/>
      <c r="AV25" s="44"/>
      <c r="AW25" s="44"/>
      <c r="AX25" s="44"/>
      <c r="AY25" s="44"/>
    </row>
    <row r="26" s="41" customFormat="1" ht="14.25" customHeight="1" spans="1:51">
      <c r="A26" s="68"/>
      <c r="B26" s="69"/>
      <c r="C26" s="70"/>
      <c r="D26" s="64" t="s">
        <v>34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103" t="s">
        <v>35</v>
      </c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11"/>
      <c r="AO26" s="39"/>
      <c r="AP26" s="39"/>
      <c r="AQ26" s="39"/>
      <c r="AS26" s="44"/>
      <c r="AT26" s="44"/>
      <c r="AU26" s="44"/>
      <c r="AV26" s="44"/>
      <c r="AW26" s="44"/>
      <c r="AX26" s="44"/>
      <c r="AY26" s="44"/>
    </row>
    <row r="27" s="41" customFormat="1" ht="14.25" customHeight="1" spans="1:51">
      <c r="A27" s="68"/>
      <c r="B27" s="71"/>
      <c r="C27" s="70"/>
      <c r="D27" s="72" t="s">
        <v>36</v>
      </c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105" t="s">
        <v>37</v>
      </c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12"/>
      <c r="AO27" s="39"/>
      <c r="AP27" s="39"/>
      <c r="AQ27" s="39"/>
      <c r="AS27" s="44"/>
      <c r="AT27" s="44"/>
      <c r="AU27" s="44"/>
      <c r="AV27" s="44"/>
      <c r="AW27" s="44"/>
      <c r="AX27" s="44"/>
      <c r="AY27" s="44"/>
    </row>
    <row r="28" s="41" customFormat="1" ht="14.25" customHeight="1" spans="1:51">
      <c r="A28" s="73" t="s">
        <v>38</v>
      </c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113"/>
      <c r="AO28" s="39"/>
      <c r="AP28" s="39"/>
      <c r="AQ28" s="39"/>
      <c r="AS28" s="44"/>
      <c r="AT28" s="44"/>
      <c r="AU28" s="44"/>
      <c r="AV28" s="44"/>
      <c r="AW28" s="44"/>
      <c r="AX28" s="44"/>
      <c r="AY28" s="44"/>
    </row>
    <row r="29" s="41" customFormat="1" ht="14.25" customHeight="1" spans="1:51">
      <c r="A29" s="75" t="s">
        <v>39</v>
      </c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114"/>
      <c r="AO29" s="39"/>
      <c r="AP29" s="39"/>
      <c r="AQ29" s="39"/>
      <c r="AS29" s="44"/>
      <c r="AT29" s="44"/>
      <c r="AU29" s="44"/>
      <c r="AV29" s="44"/>
      <c r="AW29" s="44"/>
      <c r="AX29" s="44"/>
      <c r="AY29" s="44"/>
    </row>
    <row r="30" s="41" customFormat="1" ht="14.25" customHeight="1" spans="1:51">
      <c r="A30" s="65" t="s">
        <v>40</v>
      </c>
      <c r="B30" s="66"/>
      <c r="C30" s="67"/>
      <c r="D30" s="64" t="s">
        <v>41</v>
      </c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103" t="s">
        <v>42</v>
      </c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11"/>
      <c r="AO30" s="39"/>
      <c r="AP30" s="39"/>
      <c r="AQ30" s="39"/>
      <c r="AS30" s="44"/>
      <c r="AT30" s="44"/>
      <c r="AU30" s="44"/>
      <c r="AV30" s="44"/>
      <c r="AW30" s="44"/>
      <c r="AX30" s="44"/>
      <c r="AY30" s="44"/>
    </row>
    <row r="31" s="41" customFormat="1" ht="14.25" customHeight="1" spans="1:51">
      <c r="A31" s="68"/>
      <c r="B31" s="69"/>
      <c r="C31" s="70"/>
      <c r="D31" s="64" t="s">
        <v>43</v>
      </c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103" t="s">
        <v>33</v>
      </c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11"/>
      <c r="AO31" s="39"/>
      <c r="AP31" s="39"/>
      <c r="AQ31" s="39"/>
      <c r="AS31" s="44"/>
      <c r="AT31" s="44"/>
      <c r="AU31" s="44"/>
      <c r="AV31" s="44"/>
      <c r="AW31" s="44"/>
      <c r="AX31" s="44"/>
      <c r="AY31" s="44"/>
    </row>
    <row r="32" s="41" customFormat="1" ht="14.25" customHeight="1" spans="1:51">
      <c r="A32" s="77"/>
      <c r="B32" s="78"/>
      <c r="C32" s="79"/>
      <c r="D32" s="72" t="s">
        <v>44</v>
      </c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105" t="s">
        <v>45</v>
      </c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12"/>
      <c r="AO32" s="39"/>
      <c r="AP32" s="39"/>
      <c r="AQ32" s="39"/>
      <c r="AS32" s="44"/>
      <c r="AT32" s="44"/>
      <c r="AU32" s="44"/>
      <c r="AV32" s="44"/>
      <c r="AW32" s="44"/>
      <c r="AX32" s="44"/>
      <c r="AY32" s="44"/>
    </row>
    <row r="33" s="41" customFormat="1" ht="14.25" customHeight="1" spans="1:51">
      <c r="A33" s="68" t="s">
        <v>46</v>
      </c>
      <c r="B33" s="69"/>
      <c r="C33" s="70"/>
      <c r="D33" s="64" t="s">
        <v>47</v>
      </c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103" t="s">
        <v>48</v>
      </c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11"/>
      <c r="AO33" s="39"/>
      <c r="AP33" s="39"/>
      <c r="AQ33" s="39"/>
      <c r="AS33" s="44"/>
      <c r="AT33" s="44"/>
      <c r="AU33" s="44"/>
      <c r="AV33" s="44"/>
      <c r="AW33" s="44"/>
      <c r="AX33" s="44"/>
      <c r="AY33" s="44"/>
    </row>
    <row r="34" s="41" customFormat="1" ht="14.25" customHeight="1" spans="1:51">
      <c r="A34" s="68"/>
      <c r="B34" s="69"/>
      <c r="C34" s="70"/>
      <c r="D34" s="64" t="s">
        <v>49</v>
      </c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103" t="s">
        <v>50</v>
      </c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11"/>
      <c r="AO34" s="39"/>
      <c r="AP34" s="39"/>
      <c r="AQ34" s="39"/>
      <c r="AS34" s="44"/>
      <c r="AT34" s="44"/>
      <c r="AU34" s="44"/>
      <c r="AV34" s="44"/>
      <c r="AW34" s="44"/>
      <c r="AX34" s="44"/>
      <c r="AY34" s="44"/>
    </row>
    <row r="35" s="41" customFormat="1" ht="14.25" customHeight="1" spans="1:51">
      <c r="A35" s="68"/>
      <c r="B35" s="71"/>
      <c r="C35" s="70"/>
      <c r="D35" s="72" t="s">
        <v>51</v>
      </c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105" t="s">
        <v>52</v>
      </c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12"/>
      <c r="AO35" s="39"/>
      <c r="AP35" s="39"/>
      <c r="AQ35" s="39"/>
      <c r="AS35" s="44"/>
      <c r="AT35" s="44"/>
      <c r="AU35" s="44"/>
      <c r="AV35" s="44"/>
      <c r="AW35" s="44"/>
      <c r="AX35" s="44"/>
      <c r="AY35" s="44"/>
    </row>
    <row r="36" s="41" customFormat="1" ht="14.25" customHeight="1" spans="1:51">
      <c r="A36" s="80" t="s">
        <v>53</v>
      </c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115"/>
      <c r="AO36" s="39"/>
      <c r="AP36" s="39"/>
      <c r="AQ36" s="39"/>
      <c r="AS36" s="44"/>
      <c r="AT36" s="44"/>
      <c r="AU36" s="44"/>
      <c r="AV36" s="44"/>
      <c r="AW36" s="44"/>
      <c r="AX36" s="44"/>
      <c r="AY36" s="44"/>
    </row>
    <row r="37" s="39" customFormat="1" customHeight="1" spans="2:51">
      <c r="B37" s="53" t="s">
        <v>54</v>
      </c>
      <c r="AU37" s="45"/>
      <c r="AV37" s="45"/>
      <c r="AW37" s="45"/>
      <c r="AX37" s="45"/>
      <c r="AY37" s="45"/>
    </row>
    <row r="38" s="39" customFormat="1" customHeight="1" spans="2:2">
      <c r="B38" s="39" t="s">
        <v>55</v>
      </c>
    </row>
    <row r="39" s="39" customFormat="1" customHeight="1" spans="2:2">
      <c r="B39" s="39" t="s">
        <v>56</v>
      </c>
    </row>
    <row r="40" s="39" customFormat="1" customHeight="1" spans="2:2">
      <c r="B40" s="82" t="s">
        <v>57</v>
      </c>
    </row>
    <row r="41" s="39" customFormat="1" customHeight="1" spans="3:3">
      <c r="C41" s="39" t="s">
        <v>58</v>
      </c>
    </row>
    <row r="42" s="39" customFormat="1" customHeight="1" spans="3:3">
      <c r="C42" s="83" t="s">
        <v>59</v>
      </c>
    </row>
    <row r="43" s="39" customFormat="1" customHeight="1" spans="3:3">
      <c r="C43" s="83" t="s">
        <v>60</v>
      </c>
    </row>
    <row r="44" s="39" customFormat="1" customHeight="1" spans="1:1">
      <c r="A44" s="39" t="s">
        <v>61</v>
      </c>
    </row>
    <row r="45" s="39" customFormat="1" ht="14" spans="1:1">
      <c r="A45" s="39" t="s">
        <v>62</v>
      </c>
    </row>
    <row r="46" s="39" customFormat="1" ht="14" spans="1:1">
      <c r="A46" s="39" t="s">
        <v>63</v>
      </c>
    </row>
    <row r="47" s="39" customFormat="1" ht="12.8" spans="2:2">
      <c r="B47" s="39" t="s">
        <v>64</v>
      </c>
    </row>
    <row r="48" s="39" customFormat="1" ht="14" spans="1:1">
      <c r="A48" s="39" t="s">
        <v>65</v>
      </c>
    </row>
    <row r="49" s="39" customFormat="1" ht="12.8" spans="1:2">
      <c r="A49" s="53" t="s">
        <v>66</v>
      </c>
      <c r="B49" s="45"/>
    </row>
    <row r="50" s="39" customFormat="1" ht="14" spans="1:1">
      <c r="A50" s="83" t="s">
        <v>67</v>
      </c>
    </row>
    <row r="51" s="39" customFormat="1" ht="14" spans="1:1">
      <c r="A51" s="82" t="s">
        <v>68</v>
      </c>
    </row>
    <row r="52" s="39" customFormat="1" ht="14" spans="1:1">
      <c r="A52" s="82" t="s">
        <v>69</v>
      </c>
    </row>
    <row r="53" s="39" customFormat="1" customHeight="1" spans="1:43">
      <c r="A53" s="58" t="s">
        <v>70</v>
      </c>
      <c r="B53" s="50"/>
      <c r="C53" s="51"/>
      <c r="D53" s="52"/>
      <c r="E53" s="50"/>
      <c r="F53" s="49"/>
      <c r="G53" s="49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</row>
    <row r="54" s="39" customFormat="1" ht="12.8" spans="1:15">
      <c r="A54" s="84" t="s">
        <v>71</v>
      </c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</row>
    <row r="55" s="39" customFormat="1" ht="42" customHeight="1" spans="1:15">
      <c r="A55" s="85"/>
      <c r="B55" s="85"/>
      <c r="C55" s="85"/>
      <c r="D55" s="85"/>
      <c r="E55" s="85"/>
      <c r="F55" s="85"/>
      <c r="G55" s="91" t="s">
        <v>72</v>
      </c>
      <c r="H55" s="62"/>
      <c r="I55" s="62"/>
      <c r="J55" s="62"/>
      <c r="K55" s="62"/>
      <c r="L55" s="62"/>
      <c r="M55" s="62"/>
      <c r="N55" s="62"/>
      <c r="O55" s="62"/>
    </row>
    <row r="56" s="45" customFormat="1" ht="12.8" spans="1:5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S56" s="39"/>
      <c r="AT56" s="39"/>
      <c r="AU56" s="39"/>
      <c r="AV56" s="39"/>
      <c r="AW56" s="39"/>
      <c r="AX56" s="39"/>
      <c r="AY56" s="39"/>
    </row>
    <row r="57" s="39" customFormat="1" ht="17.1" customHeight="1"/>
    <row r="58" ht="14.25" customHeight="1"/>
    <row r="59" ht="63" customHeight="1"/>
    <row r="69" ht="57.75" customHeight="1"/>
  </sheetData>
  <mergeCells count="63">
    <mergeCell ref="Q10:W10"/>
    <mergeCell ref="A14:C14"/>
    <mergeCell ref="D14:N14"/>
    <mergeCell ref="O14:AQ14"/>
    <mergeCell ref="A15:C15"/>
    <mergeCell ref="D15:N15"/>
    <mergeCell ref="O15:AQ15"/>
    <mergeCell ref="A16:C16"/>
    <mergeCell ref="D16:N16"/>
    <mergeCell ref="O16:AQ16"/>
    <mergeCell ref="Y19:AB19"/>
    <mergeCell ref="AC19:AH19"/>
    <mergeCell ref="A20:C20"/>
    <mergeCell ref="D20:AB20"/>
    <mergeCell ref="AC20:AH20"/>
    <mergeCell ref="AI20:AN20"/>
    <mergeCell ref="A21:C21"/>
    <mergeCell ref="D21:AB21"/>
    <mergeCell ref="AC21:AF21"/>
    <mergeCell ref="AG21:AH21"/>
    <mergeCell ref="AI21:AL21"/>
    <mergeCell ref="AM21:AN21"/>
    <mergeCell ref="A22:C22"/>
    <mergeCell ref="D22:AB22"/>
    <mergeCell ref="AC22:AF22"/>
    <mergeCell ref="AG22:AH22"/>
    <mergeCell ref="AI22:AL22"/>
    <mergeCell ref="AM22:AN22"/>
    <mergeCell ref="A23:AB23"/>
    <mergeCell ref="AC23:AF23"/>
    <mergeCell ref="AG23:AH23"/>
    <mergeCell ref="AI23:AL23"/>
    <mergeCell ref="AM23:AN23"/>
    <mergeCell ref="A24:C24"/>
    <mergeCell ref="D24:AB24"/>
    <mergeCell ref="AC24:AN24"/>
    <mergeCell ref="D25:AB25"/>
    <mergeCell ref="AC25:AN25"/>
    <mergeCell ref="D26:AB26"/>
    <mergeCell ref="AC26:AN26"/>
    <mergeCell ref="D27:AB27"/>
    <mergeCell ref="AC27:AN27"/>
    <mergeCell ref="A28:AN28"/>
    <mergeCell ref="A29:AN29"/>
    <mergeCell ref="D30:AB30"/>
    <mergeCell ref="AC30:AN30"/>
    <mergeCell ref="D31:AB31"/>
    <mergeCell ref="AC31:AN31"/>
    <mergeCell ref="D32:AB32"/>
    <mergeCell ref="AC32:AN32"/>
    <mergeCell ref="D33:AB33"/>
    <mergeCell ref="AC33:AN33"/>
    <mergeCell ref="D34:AB34"/>
    <mergeCell ref="AC34:AN34"/>
    <mergeCell ref="D35:AB35"/>
    <mergeCell ref="AC35:AN35"/>
    <mergeCell ref="A36:AN36"/>
    <mergeCell ref="G54:O54"/>
    <mergeCell ref="G55:O55"/>
    <mergeCell ref="A25:C27"/>
    <mergeCell ref="A30:C32"/>
    <mergeCell ref="A33:C35"/>
    <mergeCell ref="A54:F55"/>
  </mergeCells>
  <pageMargins left="0.590277777777778" right="0.55" top="0.747916666666667" bottom="0.707638888888889" header="0.510416666666667" footer="0.510416666666667"/>
  <pageSetup paperSize="256" scale="67" orientation="portrait"/>
  <headerFooter alignWithMargins="0">
    <oddHeader>&amp;R&amp;G</oddHeader>
    <oddFooter>&amp;L中软国际公司&amp;R第&amp;P页/共&amp;N页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6"/>
  <sheetViews>
    <sheetView view="pageBreakPreview" zoomScaleNormal="100" zoomScaleSheetLayoutView="100" workbookViewId="0">
      <selection activeCell="E15" sqref="E15"/>
    </sheetView>
  </sheetViews>
  <sheetFormatPr defaultColWidth="9.06666666666667" defaultRowHeight="15.2"/>
  <cols>
    <col min="2" max="2" width="11.8" customWidth="1"/>
    <col min="3" max="3" width="18" customWidth="1"/>
    <col min="4" max="4" width="13.4666666666667" customWidth="1"/>
    <col min="5" max="5" width="10.5" customWidth="1"/>
    <col min="6" max="6" width="11.3916666666667" customWidth="1"/>
    <col min="7" max="7" width="10.9666666666667" customWidth="1"/>
    <col min="8" max="8" width="12.5" customWidth="1"/>
    <col min="10" max="10" width="9.66666666666667"/>
  </cols>
  <sheetData>
    <row r="1" s="36" customFormat="1" ht="19.2" spans="1:16">
      <c r="A1" s="1"/>
      <c r="B1" s="2" t="s">
        <v>16</v>
      </c>
      <c r="C1" s="4"/>
      <c r="D1" s="22"/>
      <c r="E1" s="22"/>
      <c r="F1" s="23"/>
      <c r="G1" s="23"/>
      <c r="H1" s="23"/>
      <c r="I1" s="29"/>
      <c r="J1" s="30"/>
      <c r="K1" s="37"/>
      <c r="L1" s="38"/>
      <c r="M1" s="38"/>
      <c r="N1" s="38"/>
      <c r="O1" s="38"/>
      <c r="P1" s="38"/>
    </row>
    <row r="2" ht="28" spans="1:11">
      <c r="A2" s="1" t="s">
        <v>73</v>
      </c>
      <c r="B2" s="5" t="s">
        <v>74</v>
      </c>
      <c r="C2" s="5" t="s">
        <v>75</v>
      </c>
      <c r="D2" s="5" t="s">
        <v>76</v>
      </c>
      <c r="E2" s="5" t="s">
        <v>77</v>
      </c>
      <c r="F2" s="24"/>
      <c r="G2" s="24"/>
      <c r="H2" s="24"/>
      <c r="I2" s="32"/>
      <c r="J2" s="24"/>
      <c r="K2" s="18"/>
    </row>
    <row r="3" ht="28" spans="1:11">
      <c r="A3" s="6">
        <v>1</v>
      </c>
      <c r="B3" s="7" t="s">
        <v>78</v>
      </c>
      <c r="C3" s="8" t="s">
        <v>79</v>
      </c>
      <c r="D3" s="9" t="s">
        <v>80</v>
      </c>
      <c r="E3" s="25">
        <v>6.8</v>
      </c>
      <c r="F3" s="26"/>
      <c r="G3" s="26"/>
      <c r="H3" s="26"/>
      <c r="I3" s="33"/>
      <c r="J3" s="34"/>
      <c r="K3" s="18"/>
    </row>
    <row r="4" ht="19.2" spans="1:11">
      <c r="A4" s="6">
        <v>2</v>
      </c>
      <c r="B4" s="7"/>
      <c r="C4" s="10" t="s">
        <v>81</v>
      </c>
      <c r="D4" s="11" t="s">
        <v>82</v>
      </c>
      <c r="E4" s="25">
        <v>4.1</v>
      </c>
      <c r="F4" s="26"/>
      <c r="G4" s="26"/>
      <c r="H4" s="26"/>
      <c r="I4" s="33"/>
      <c r="J4" s="34"/>
      <c r="K4" s="18"/>
    </row>
    <row r="5" ht="28" spans="1:11">
      <c r="A5" s="6">
        <v>3</v>
      </c>
      <c r="B5" s="7"/>
      <c r="C5" s="10" t="s">
        <v>83</v>
      </c>
      <c r="D5" s="11" t="s">
        <v>84</v>
      </c>
      <c r="E5" s="25">
        <v>4.1</v>
      </c>
      <c r="F5" s="26"/>
      <c r="G5" s="26"/>
      <c r="H5" s="26"/>
      <c r="I5" s="33"/>
      <c r="J5" s="34"/>
      <c r="K5" s="18"/>
    </row>
    <row r="6" ht="19.2" spans="1:11">
      <c r="A6" s="6">
        <v>4</v>
      </c>
      <c r="B6" s="12" t="s">
        <v>85</v>
      </c>
      <c r="C6" s="13" t="s">
        <v>86</v>
      </c>
      <c r="D6" s="11" t="s">
        <v>86</v>
      </c>
      <c r="E6" s="25">
        <v>6.8</v>
      </c>
      <c r="F6" s="26"/>
      <c r="G6" s="26"/>
      <c r="H6" s="26"/>
      <c r="I6" s="33"/>
      <c r="J6" s="34"/>
      <c r="K6" s="18"/>
    </row>
    <row r="7" ht="28" spans="1:11">
      <c r="A7" s="6">
        <v>5</v>
      </c>
      <c r="B7" s="12"/>
      <c r="C7" s="13" t="s">
        <v>87</v>
      </c>
      <c r="D7" s="11" t="s">
        <v>87</v>
      </c>
      <c r="E7" s="25">
        <v>4.1</v>
      </c>
      <c r="F7" s="26"/>
      <c r="G7" s="26"/>
      <c r="H7" s="26"/>
      <c r="I7" s="33"/>
      <c r="J7" s="34"/>
      <c r="K7" s="18"/>
    </row>
    <row r="8" ht="19.2" spans="1:11">
      <c r="A8" s="6">
        <v>6</v>
      </c>
      <c r="B8" s="12"/>
      <c r="C8" s="13" t="s">
        <v>88</v>
      </c>
      <c r="D8" s="11" t="s">
        <v>88</v>
      </c>
      <c r="E8" s="25">
        <v>6.8</v>
      </c>
      <c r="F8" s="26"/>
      <c r="G8" s="26"/>
      <c r="H8" s="26"/>
      <c r="I8" s="33"/>
      <c r="J8" s="34"/>
      <c r="K8" s="18"/>
    </row>
    <row r="9" ht="19.2" spans="1:11">
      <c r="A9" s="6">
        <v>7</v>
      </c>
      <c r="B9" s="14" t="s">
        <v>89</v>
      </c>
      <c r="C9" s="10" t="s">
        <v>90</v>
      </c>
      <c r="D9" s="15" t="s">
        <v>91</v>
      </c>
      <c r="E9" s="25">
        <v>4.1</v>
      </c>
      <c r="F9" s="26"/>
      <c r="G9" s="26"/>
      <c r="H9" s="26"/>
      <c r="I9" s="33"/>
      <c r="J9" s="34"/>
      <c r="K9" s="18"/>
    </row>
    <row r="10" ht="19.2" spans="1:11">
      <c r="A10" s="6">
        <v>8</v>
      </c>
      <c r="B10" s="16" t="s">
        <v>92</v>
      </c>
      <c r="C10" s="10" t="s">
        <v>93</v>
      </c>
      <c r="D10" s="15" t="s">
        <v>94</v>
      </c>
      <c r="E10" s="25">
        <v>5.6</v>
      </c>
      <c r="F10" s="26"/>
      <c r="G10" s="26"/>
      <c r="H10" s="26"/>
      <c r="I10" s="33"/>
      <c r="J10" s="34"/>
      <c r="K10" s="18"/>
    </row>
    <row r="11" ht="19.2" spans="1:11">
      <c r="A11" s="6">
        <v>9</v>
      </c>
      <c r="B11" s="17"/>
      <c r="C11" s="10" t="s">
        <v>95</v>
      </c>
      <c r="D11" s="15" t="s">
        <v>96</v>
      </c>
      <c r="E11" s="25">
        <v>5.2</v>
      </c>
      <c r="F11" s="26"/>
      <c r="G11" s="26"/>
      <c r="H11" s="26"/>
      <c r="I11" s="33"/>
      <c r="J11" s="34"/>
      <c r="K11" s="18"/>
    </row>
    <row r="12" ht="28" spans="1:11">
      <c r="A12" s="6">
        <v>10</v>
      </c>
      <c r="B12" s="17" t="s">
        <v>97</v>
      </c>
      <c r="C12" s="10" t="s">
        <v>98</v>
      </c>
      <c r="D12" s="15" t="s">
        <v>99</v>
      </c>
      <c r="E12" s="25">
        <v>5.4</v>
      </c>
      <c r="F12" s="26"/>
      <c r="G12" s="26"/>
      <c r="H12" s="26"/>
      <c r="I12" s="33"/>
      <c r="J12" s="34"/>
      <c r="K12" s="18"/>
    </row>
    <row r="13" ht="19.2" spans="1:11">
      <c r="A13" s="6">
        <v>11</v>
      </c>
      <c r="B13" s="17" t="s">
        <v>100</v>
      </c>
      <c r="C13" s="10" t="s">
        <v>101</v>
      </c>
      <c r="D13" s="15" t="s">
        <v>102</v>
      </c>
      <c r="E13" s="25">
        <v>5.4</v>
      </c>
      <c r="F13" s="26"/>
      <c r="G13" s="26"/>
      <c r="H13" s="26"/>
      <c r="I13" s="33"/>
      <c r="J13" s="34"/>
      <c r="K13" s="18"/>
    </row>
    <row r="14" ht="19.2" spans="1:11">
      <c r="A14" s="6">
        <v>12</v>
      </c>
      <c r="B14" s="16" t="s">
        <v>103</v>
      </c>
      <c r="C14" s="10" t="s">
        <v>103</v>
      </c>
      <c r="D14" s="15" t="s">
        <v>104</v>
      </c>
      <c r="E14" s="25">
        <v>9.5</v>
      </c>
      <c r="F14" s="26"/>
      <c r="G14" s="26"/>
      <c r="H14" s="26"/>
      <c r="I14" s="33"/>
      <c r="J14" s="34"/>
      <c r="K14" s="18"/>
    </row>
    <row r="15" spans="1:11">
      <c r="A15" s="18"/>
      <c r="B15" s="19" t="s">
        <v>105</v>
      </c>
      <c r="C15" s="19"/>
      <c r="D15" s="19"/>
      <c r="E15" s="27">
        <f>SUM(E3:E14)</f>
        <v>67.9</v>
      </c>
      <c r="F15" s="28"/>
      <c r="G15" s="28"/>
      <c r="H15" s="28"/>
      <c r="I15" s="35"/>
      <c r="J15" s="28"/>
      <c r="K15" s="18"/>
    </row>
    <row r="16" ht="140" spans="1:11">
      <c r="A16" s="18"/>
      <c r="B16" s="20" t="s">
        <v>106</v>
      </c>
      <c r="C16" s="20"/>
      <c r="D16" s="21"/>
      <c r="E16" s="27"/>
      <c r="F16" s="28"/>
      <c r="G16" s="28"/>
      <c r="H16" s="28"/>
      <c r="I16" s="35"/>
      <c r="J16" s="28"/>
      <c r="K16" s="18"/>
    </row>
  </sheetData>
  <mergeCells count="4">
    <mergeCell ref="B15:D15"/>
    <mergeCell ref="B3:B5"/>
    <mergeCell ref="B6:B8"/>
    <mergeCell ref="B10:B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view="pageBreakPreview" zoomScaleNormal="100" zoomScaleSheetLayoutView="100" workbookViewId="0">
      <selection activeCell="I11" sqref="I11"/>
    </sheetView>
  </sheetViews>
  <sheetFormatPr defaultColWidth="9.06666666666667" defaultRowHeight="15.2"/>
  <cols>
    <col min="2" max="2" width="15" customWidth="1"/>
    <col min="3" max="3" width="18.3333333333333" customWidth="1"/>
    <col min="4" max="4" width="17.6416666666667" customWidth="1"/>
    <col min="5" max="5" width="11.2416666666667" customWidth="1"/>
    <col min="6" max="6" width="10.6916666666667" customWidth="1"/>
    <col min="7" max="7" width="10.275" customWidth="1"/>
    <col min="8" max="8" width="10.9666666666667" customWidth="1"/>
    <col min="9" max="9" width="11.3833333333333" customWidth="1"/>
    <col min="10" max="10" width="9.66666666666667"/>
  </cols>
  <sheetData>
    <row r="1" ht="19.2" spans="1:11">
      <c r="A1" s="1"/>
      <c r="B1" s="2" t="s">
        <v>107</v>
      </c>
      <c r="C1" s="3"/>
      <c r="D1" s="4"/>
      <c r="E1" s="22"/>
      <c r="F1" s="23"/>
      <c r="G1" s="23"/>
      <c r="H1" s="23"/>
      <c r="I1" s="29"/>
      <c r="J1" s="30"/>
      <c r="K1" s="31"/>
    </row>
    <row r="2" ht="19.2" spans="1:11">
      <c r="A2" s="1" t="s">
        <v>73</v>
      </c>
      <c r="B2" s="5" t="s">
        <v>74</v>
      </c>
      <c r="C2" s="5" t="s">
        <v>75</v>
      </c>
      <c r="D2" s="5" t="s">
        <v>76</v>
      </c>
      <c r="E2" s="5" t="s">
        <v>77</v>
      </c>
      <c r="F2" s="24"/>
      <c r="G2" s="24"/>
      <c r="H2" s="24"/>
      <c r="I2" s="32"/>
      <c r="J2" s="24"/>
      <c r="K2" s="18"/>
    </row>
    <row r="3" ht="19.2" spans="1:11">
      <c r="A3" s="6">
        <v>1</v>
      </c>
      <c r="B3" s="7" t="s">
        <v>78</v>
      </c>
      <c r="C3" s="8" t="s">
        <v>79</v>
      </c>
      <c r="D3" s="9" t="s">
        <v>80</v>
      </c>
      <c r="E3" s="25">
        <v>7</v>
      </c>
      <c r="F3" s="26"/>
      <c r="G3" s="26"/>
      <c r="H3" s="26"/>
      <c r="I3" s="33"/>
      <c r="J3" s="34"/>
      <c r="K3" s="18"/>
    </row>
    <row r="4" ht="19.2" spans="1:11">
      <c r="A4" s="6">
        <v>2</v>
      </c>
      <c r="B4" s="7"/>
      <c r="C4" s="10" t="s">
        <v>81</v>
      </c>
      <c r="D4" s="11" t="s">
        <v>82</v>
      </c>
      <c r="E4" s="25">
        <v>4.2</v>
      </c>
      <c r="F4" s="26"/>
      <c r="G4" s="26"/>
      <c r="H4" s="26"/>
      <c r="I4" s="33"/>
      <c r="J4" s="34"/>
      <c r="K4" s="18"/>
    </row>
    <row r="5" ht="19.2" spans="1:11">
      <c r="A5" s="6">
        <v>3</v>
      </c>
      <c r="B5" s="7"/>
      <c r="C5" s="10" t="s">
        <v>83</v>
      </c>
      <c r="D5" s="11" t="s">
        <v>84</v>
      </c>
      <c r="E5" s="25">
        <v>4.2</v>
      </c>
      <c r="F5" s="26"/>
      <c r="G5" s="26"/>
      <c r="H5" s="26"/>
      <c r="I5" s="33"/>
      <c r="J5" s="34"/>
      <c r="K5" s="18"/>
    </row>
    <row r="6" ht="19.2" spans="1:11">
      <c r="A6" s="6">
        <v>4</v>
      </c>
      <c r="B6" s="12" t="s">
        <v>85</v>
      </c>
      <c r="C6" s="13" t="s">
        <v>86</v>
      </c>
      <c r="D6" s="11" t="s">
        <v>86</v>
      </c>
      <c r="E6" s="25">
        <v>7</v>
      </c>
      <c r="F6" s="26"/>
      <c r="G6" s="26"/>
      <c r="H6" s="26"/>
      <c r="I6" s="33"/>
      <c r="J6" s="34"/>
      <c r="K6" s="18"/>
    </row>
    <row r="7" ht="19.2" spans="1:11">
      <c r="A7" s="6">
        <v>5</v>
      </c>
      <c r="B7" s="12"/>
      <c r="C7" s="13" t="s">
        <v>87</v>
      </c>
      <c r="D7" s="11" t="s">
        <v>87</v>
      </c>
      <c r="E7" s="25">
        <v>4.2</v>
      </c>
      <c r="F7" s="26"/>
      <c r="G7" s="26"/>
      <c r="H7" s="26"/>
      <c r="I7" s="33"/>
      <c r="J7" s="34"/>
      <c r="K7" s="18"/>
    </row>
    <row r="8" ht="19.2" spans="1:11">
      <c r="A8" s="6">
        <v>6</v>
      </c>
      <c r="B8" s="12"/>
      <c r="C8" s="13" t="s">
        <v>88</v>
      </c>
      <c r="D8" s="11" t="s">
        <v>88</v>
      </c>
      <c r="E8" s="25">
        <v>7</v>
      </c>
      <c r="F8" s="26"/>
      <c r="G8" s="26"/>
      <c r="H8" s="26"/>
      <c r="I8" s="33"/>
      <c r="J8" s="34"/>
      <c r="K8" s="18"/>
    </row>
    <row r="9" ht="19.2" spans="1:11">
      <c r="A9" s="6">
        <v>7</v>
      </c>
      <c r="B9" s="14" t="s">
        <v>89</v>
      </c>
      <c r="C9" s="10" t="s">
        <v>90</v>
      </c>
      <c r="D9" s="15" t="s">
        <v>91</v>
      </c>
      <c r="E9" s="25">
        <v>4.2</v>
      </c>
      <c r="F9" s="26"/>
      <c r="G9" s="26"/>
      <c r="H9" s="26"/>
      <c r="I9" s="33"/>
      <c r="J9" s="34"/>
      <c r="K9" s="18"/>
    </row>
    <row r="10" ht="19.2" spans="1:11">
      <c r="A10" s="6">
        <v>8</v>
      </c>
      <c r="B10" s="16" t="s">
        <v>92</v>
      </c>
      <c r="C10" s="10" t="s">
        <v>93</v>
      </c>
      <c r="D10" s="15" t="s">
        <v>94</v>
      </c>
      <c r="E10" s="25">
        <v>5.8</v>
      </c>
      <c r="F10" s="26"/>
      <c r="G10" s="26"/>
      <c r="H10" s="26"/>
      <c r="I10" s="33"/>
      <c r="J10" s="34"/>
      <c r="K10" s="18"/>
    </row>
    <row r="11" ht="19.2" spans="1:11">
      <c r="A11" s="6">
        <v>9</v>
      </c>
      <c r="B11" s="17"/>
      <c r="C11" s="10" t="s">
        <v>95</v>
      </c>
      <c r="D11" s="15" t="s">
        <v>96</v>
      </c>
      <c r="E11" s="25">
        <v>5.4</v>
      </c>
      <c r="F11" s="26"/>
      <c r="G11" s="26"/>
      <c r="H11" s="26"/>
      <c r="I11" s="33"/>
      <c r="J11" s="34"/>
      <c r="K11" s="18"/>
    </row>
    <row r="12" ht="19.2" spans="1:11">
      <c r="A12" s="6">
        <v>10</v>
      </c>
      <c r="B12" s="17" t="s">
        <v>97</v>
      </c>
      <c r="C12" s="10" t="s">
        <v>98</v>
      </c>
      <c r="D12" s="15" t="s">
        <v>99</v>
      </c>
      <c r="E12" s="25">
        <v>5.6</v>
      </c>
      <c r="F12" s="26"/>
      <c r="G12" s="26"/>
      <c r="H12" s="26"/>
      <c r="I12" s="33"/>
      <c r="J12" s="34"/>
      <c r="K12" s="18"/>
    </row>
    <row r="13" ht="19.2" spans="1:11">
      <c r="A13" s="6">
        <v>11</v>
      </c>
      <c r="B13" s="17" t="s">
        <v>100</v>
      </c>
      <c r="C13" s="10" t="s">
        <v>101</v>
      </c>
      <c r="D13" s="15" t="s">
        <v>102</v>
      </c>
      <c r="E13" s="25">
        <v>5.6</v>
      </c>
      <c r="F13" s="26"/>
      <c r="G13" s="26"/>
      <c r="H13" s="26"/>
      <c r="I13" s="33"/>
      <c r="J13" s="34"/>
      <c r="K13" s="18"/>
    </row>
    <row r="14" ht="19.2" spans="1:11">
      <c r="A14" s="6">
        <v>12</v>
      </c>
      <c r="B14" s="16" t="s">
        <v>103</v>
      </c>
      <c r="C14" s="10" t="s">
        <v>103</v>
      </c>
      <c r="D14" s="15" t="s">
        <v>104</v>
      </c>
      <c r="E14" s="25">
        <v>9.8</v>
      </c>
      <c r="F14" s="26"/>
      <c r="G14" s="26"/>
      <c r="H14" s="26"/>
      <c r="I14" s="33"/>
      <c r="J14" s="34"/>
      <c r="K14" s="18"/>
    </row>
    <row r="15" spans="1:11">
      <c r="A15" s="18"/>
      <c r="B15" s="19" t="s">
        <v>105</v>
      </c>
      <c r="C15" s="19"/>
      <c r="D15" s="19"/>
      <c r="E15" s="27">
        <f>SUM(E3:E14)</f>
        <v>70</v>
      </c>
      <c r="F15" s="28"/>
      <c r="G15" s="28"/>
      <c r="H15" s="28"/>
      <c r="I15" s="35"/>
      <c r="J15" s="28"/>
      <c r="K15" s="18"/>
    </row>
    <row r="16" ht="126" spans="1:11">
      <c r="A16" s="18"/>
      <c r="B16" s="20" t="s">
        <v>108</v>
      </c>
      <c r="C16" s="20"/>
      <c r="D16" s="21"/>
      <c r="E16" s="27"/>
      <c r="F16" s="28"/>
      <c r="G16" s="28"/>
      <c r="H16" s="28"/>
      <c r="I16" s="35"/>
      <c r="J16" s="28"/>
      <c r="K16" s="18"/>
    </row>
  </sheetData>
  <mergeCells count="4">
    <mergeCell ref="B15:D15"/>
    <mergeCell ref="B3:B5"/>
    <mergeCell ref="B6:B8"/>
    <mergeCell ref="B10:B1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中软国际公司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报价</vt:lpstr>
      <vt:lpstr>iOS端</vt:lpstr>
      <vt:lpstr>Android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Chinasofti</dc:creator>
  <cp:lastModifiedBy>edone</cp:lastModifiedBy>
  <dcterms:created xsi:type="dcterms:W3CDTF">2014-04-16T13:55:00Z</dcterms:created>
  <cp:lastPrinted>2017-08-04T04:39:00Z</cp:lastPrinted>
  <dcterms:modified xsi:type="dcterms:W3CDTF">2019-11-05T15:44:26Z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