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checkCompatibility="1"/>
  <mc:AlternateContent xmlns:mc="http://schemas.openxmlformats.org/markup-compatibility/2006">
    <mc:Choice Requires="x15">
      <x15ac:absPath xmlns:x15ac="http://schemas.microsoft.com/office/spreadsheetml/2010/11/ac" url="/Users/admin/Documents/AudienceAttention/Resources/Resources for dissertation/"/>
    </mc:Choice>
  </mc:AlternateContent>
  <bookViews>
    <workbookView xWindow="0" yWindow="460" windowWidth="25600" windowHeight="14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9" i="1" l="1"/>
  <c r="G49" i="1"/>
  <c r="H6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G68" i="1"/>
  <c r="H68" i="1"/>
  <c r="I69" i="1"/>
  <c r="P20" i="1"/>
  <c r="P21" i="1"/>
  <c r="P22" i="1"/>
  <c r="P23" i="1"/>
  <c r="P24" i="1"/>
  <c r="P25" i="1"/>
  <c r="P26" i="1"/>
  <c r="P27" i="1"/>
  <c r="P28" i="1"/>
  <c r="P29" i="1"/>
  <c r="P30" i="1"/>
  <c r="O30" i="1"/>
  <c r="N31" i="1"/>
  <c r="F34" i="1"/>
  <c r="F35" i="1"/>
  <c r="F36" i="1"/>
  <c r="F37" i="1"/>
  <c r="F38" i="1"/>
  <c r="F39" i="1"/>
  <c r="F40" i="1"/>
  <c r="F41" i="1"/>
  <c r="F42" i="1"/>
  <c r="F43" i="1"/>
  <c r="F44" i="1"/>
  <c r="E44" i="1"/>
  <c r="D45" i="1"/>
  <c r="K20" i="1"/>
  <c r="K21" i="1"/>
  <c r="K22" i="1"/>
  <c r="K23" i="1"/>
  <c r="K24" i="1"/>
  <c r="K25" i="1"/>
  <c r="K26" i="1"/>
  <c r="K27" i="1"/>
  <c r="K28" i="1"/>
  <c r="K29" i="1"/>
  <c r="K30" i="1"/>
  <c r="J30" i="1"/>
  <c r="I31" i="1"/>
  <c r="F20" i="1"/>
  <c r="F21" i="1"/>
  <c r="F22" i="1"/>
  <c r="F23" i="1"/>
  <c r="F24" i="1"/>
  <c r="F25" i="1"/>
  <c r="F26" i="1"/>
  <c r="F27" i="1"/>
  <c r="F28" i="1"/>
  <c r="F29" i="1"/>
  <c r="F30" i="1"/>
  <c r="E30" i="1"/>
  <c r="D31" i="1"/>
  <c r="N13" i="1"/>
  <c r="O13" i="1"/>
  <c r="N14" i="1"/>
  <c r="N16" i="1"/>
  <c r="P13" i="1"/>
  <c r="Q13" i="1"/>
  <c r="N15" i="1"/>
  <c r="K3" i="1"/>
  <c r="K4" i="1"/>
  <c r="K5" i="1"/>
  <c r="K6" i="1"/>
  <c r="K7" i="1"/>
  <c r="K8" i="1"/>
  <c r="K9" i="1"/>
  <c r="K10" i="1"/>
  <c r="K11" i="1"/>
  <c r="K12" i="1"/>
  <c r="K13" i="1"/>
  <c r="J13" i="1"/>
  <c r="I14" i="1"/>
  <c r="F3" i="1"/>
  <c r="F4" i="1"/>
  <c r="F5" i="1"/>
  <c r="F6" i="1"/>
  <c r="F7" i="1"/>
  <c r="F8" i="1"/>
  <c r="F9" i="1"/>
  <c r="F10" i="1"/>
  <c r="F11" i="1"/>
  <c r="F12" i="1"/>
  <c r="F13" i="1"/>
  <c r="E13" i="1"/>
  <c r="D14" i="1"/>
</calcChain>
</file>

<file path=xl/sharedStrings.xml><?xml version="1.0" encoding="utf-8"?>
<sst xmlns="http://schemas.openxmlformats.org/spreadsheetml/2006/main" count="61" uniqueCount="32">
  <si>
    <t>Image</t>
  </si>
  <si>
    <t>Accuracy of head pose for eye gaze</t>
  </si>
  <si>
    <t>Total correct</t>
  </si>
  <si>
    <t>Accuracy of head pose estimation</t>
  </si>
  <si>
    <t>Number actually looking forward</t>
  </si>
  <si>
    <t>Number of correct face detections</t>
  </si>
  <si>
    <t>Weighted average</t>
  </si>
  <si>
    <t>Totals</t>
  </si>
  <si>
    <t>-</t>
  </si>
  <si>
    <t>Weighted Average</t>
  </si>
  <si>
    <t>Number detected looking forward</t>
  </si>
  <si>
    <t>Accuracy of detecting looking forward</t>
  </si>
  <si>
    <t>Accuracy of detecting not looking forward</t>
  </si>
  <si>
    <t>Overall average accuracy</t>
  </si>
  <si>
    <t>Number detected not looking forward</t>
  </si>
  <si>
    <t>Number actually not looking forward</t>
  </si>
  <si>
    <t>To do with head pose</t>
  </si>
  <si>
    <t>Accuracy of occlusion</t>
  </si>
  <si>
    <t>Number of correct face detections where we can analyse occlusion</t>
  </si>
  <si>
    <t xml:space="preserve">Number of correct face detections that we look at </t>
  </si>
  <si>
    <t>To do with Face detection</t>
  </si>
  <si>
    <t>Accuracy of face detection</t>
  </si>
  <si>
    <t>Number of actual faces</t>
  </si>
  <si>
    <t>To do with occlusion and posture detection</t>
  </si>
  <si>
    <t>Accuracy of posture detection</t>
  </si>
  <si>
    <t>Probably want to do these weighted as with head pose</t>
  </si>
  <si>
    <t>Movement</t>
  </si>
  <si>
    <t>Human Rank</t>
  </si>
  <si>
    <t>Computer Rank</t>
  </si>
  <si>
    <t>Image Number</t>
  </si>
  <si>
    <t>Difference</t>
  </si>
  <si>
    <t>Squared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</si>
</sst>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abSelected="1" topLeftCell="B43" workbookViewId="0">
      <selection activeCell="C50" sqref="C50"/>
    </sheetView>
  </sheetViews>
  <sheetFormatPr baseColWidth="10" defaultRowHeight="16" x14ac:dyDescent="0.2"/>
  <cols>
    <col min="1" max="16384" width="10.83203125" style="2"/>
  </cols>
  <sheetData>
    <row r="1" spans="1:17" ht="17" thickBot="1" x14ac:dyDescent="0.25"/>
    <row r="2" spans="1:17" s="1" customFormat="1" ht="32" customHeight="1" x14ac:dyDescent="0.2">
      <c r="A2" s="1" t="s">
        <v>16</v>
      </c>
      <c r="C2" s="9" t="s">
        <v>0</v>
      </c>
      <c r="D2" s="10" t="s">
        <v>1</v>
      </c>
      <c r="E2" s="10" t="s">
        <v>5</v>
      </c>
      <c r="F2" s="11" t="s">
        <v>2</v>
      </c>
      <c r="H2" s="9" t="s">
        <v>0</v>
      </c>
      <c r="I2" s="10" t="s">
        <v>3</v>
      </c>
      <c r="J2" s="10" t="s">
        <v>5</v>
      </c>
      <c r="K2" s="11" t="s">
        <v>2</v>
      </c>
      <c r="M2" s="9" t="s">
        <v>0</v>
      </c>
      <c r="N2" s="10" t="s">
        <v>10</v>
      </c>
      <c r="O2" s="10" t="s">
        <v>4</v>
      </c>
      <c r="P2" s="10" t="s">
        <v>14</v>
      </c>
      <c r="Q2" s="11" t="s">
        <v>15</v>
      </c>
    </row>
    <row r="3" spans="1:17" x14ac:dyDescent="0.2">
      <c r="C3" s="4">
        <v>1</v>
      </c>
      <c r="D3" s="3">
        <v>0</v>
      </c>
      <c r="E3" s="3">
        <v>0</v>
      </c>
      <c r="F3" s="5">
        <f>E3*D3</f>
        <v>0</v>
      </c>
      <c r="H3" s="4">
        <v>1</v>
      </c>
      <c r="I3" s="3">
        <v>0</v>
      </c>
      <c r="J3" s="3">
        <v>0</v>
      </c>
      <c r="K3" s="5">
        <f t="shared" ref="K3:K12" si="0">I3*J3</f>
        <v>0</v>
      </c>
      <c r="M3" s="4">
        <v>1</v>
      </c>
      <c r="N3" s="3">
        <v>0</v>
      </c>
      <c r="O3" s="3">
        <v>0</v>
      </c>
      <c r="P3" s="3">
        <v>0</v>
      </c>
      <c r="Q3" s="5">
        <v>0</v>
      </c>
    </row>
    <row r="4" spans="1:17" x14ac:dyDescent="0.2">
      <c r="C4" s="4">
        <v>2</v>
      </c>
      <c r="D4" s="3"/>
      <c r="E4" s="3"/>
      <c r="F4" s="5">
        <f t="shared" ref="F4:F12" si="1">E4*D4</f>
        <v>0</v>
      </c>
      <c r="H4" s="4">
        <v>2</v>
      </c>
      <c r="I4" s="3"/>
      <c r="J4" s="3"/>
      <c r="K4" s="5">
        <f t="shared" si="0"/>
        <v>0</v>
      </c>
      <c r="M4" s="4">
        <v>2</v>
      </c>
      <c r="N4" s="3"/>
      <c r="O4" s="3"/>
      <c r="P4" s="3"/>
      <c r="Q4" s="5"/>
    </row>
    <row r="5" spans="1:17" x14ac:dyDescent="0.2">
      <c r="C5" s="4">
        <v>3</v>
      </c>
      <c r="D5" s="3"/>
      <c r="E5" s="3"/>
      <c r="F5" s="5">
        <f t="shared" si="1"/>
        <v>0</v>
      </c>
      <c r="H5" s="4">
        <v>3</v>
      </c>
      <c r="I5" s="3"/>
      <c r="J5" s="3"/>
      <c r="K5" s="5">
        <f t="shared" si="0"/>
        <v>0</v>
      </c>
      <c r="M5" s="4">
        <v>3</v>
      </c>
      <c r="N5" s="3"/>
      <c r="O5" s="3"/>
      <c r="P5" s="3"/>
      <c r="Q5" s="5"/>
    </row>
    <row r="6" spans="1:17" x14ac:dyDescent="0.2">
      <c r="C6" s="4">
        <v>4</v>
      </c>
      <c r="D6" s="3"/>
      <c r="E6" s="3"/>
      <c r="F6" s="5">
        <f t="shared" si="1"/>
        <v>0</v>
      </c>
      <c r="H6" s="4">
        <v>4</v>
      </c>
      <c r="I6" s="3"/>
      <c r="J6" s="3"/>
      <c r="K6" s="5">
        <f t="shared" si="0"/>
        <v>0</v>
      </c>
      <c r="M6" s="4">
        <v>4</v>
      </c>
      <c r="N6" s="3"/>
      <c r="O6" s="3"/>
      <c r="P6" s="3"/>
      <c r="Q6" s="5"/>
    </row>
    <row r="7" spans="1:17" x14ac:dyDescent="0.2">
      <c r="C7" s="4">
        <v>5</v>
      </c>
      <c r="D7" s="3"/>
      <c r="E7" s="3"/>
      <c r="F7" s="5">
        <f t="shared" si="1"/>
        <v>0</v>
      </c>
      <c r="H7" s="4">
        <v>5</v>
      </c>
      <c r="I7" s="3"/>
      <c r="J7" s="3"/>
      <c r="K7" s="5">
        <f t="shared" si="0"/>
        <v>0</v>
      </c>
      <c r="M7" s="4">
        <v>5</v>
      </c>
      <c r="N7" s="3"/>
      <c r="O7" s="3"/>
      <c r="P7" s="3"/>
      <c r="Q7" s="5"/>
    </row>
    <row r="8" spans="1:17" x14ac:dyDescent="0.2">
      <c r="C8" s="4">
        <v>6</v>
      </c>
      <c r="D8" s="3"/>
      <c r="E8" s="3"/>
      <c r="F8" s="5">
        <f t="shared" si="1"/>
        <v>0</v>
      </c>
      <c r="H8" s="4">
        <v>6</v>
      </c>
      <c r="I8" s="3"/>
      <c r="J8" s="3"/>
      <c r="K8" s="5">
        <f t="shared" si="0"/>
        <v>0</v>
      </c>
      <c r="M8" s="4">
        <v>6</v>
      </c>
      <c r="N8" s="3"/>
      <c r="O8" s="3"/>
      <c r="P8" s="3"/>
      <c r="Q8" s="5"/>
    </row>
    <row r="9" spans="1:17" x14ac:dyDescent="0.2">
      <c r="C9" s="4">
        <v>7</v>
      </c>
      <c r="D9" s="3"/>
      <c r="E9" s="3"/>
      <c r="F9" s="5">
        <f t="shared" si="1"/>
        <v>0</v>
      </c>
      <c r="H9" s="4">
        <v>7</v>
      </c>
      <c r="I9" s="3"/>
      <c r="J9" s="3"/>
      <c r="K9" s="5">
        <f t="shared" si="0"/>
        <v>0</v>
      </c>
      <c r="M9" s="4">
        <v>7</v>
      </c>
      <c r="N9" s="3"/>
      <c r="O9" s="3"/>
      <c r="P9" s="3"/>
      <c r="Q9" s="5"/>
    </row>
    <row r="10" spans="1:17" x14ac:dyDescent="0.2">
      <c r="C10" s="4">
        <v>8</v>
      </c>
      <c r="D10" s="3"/>
      <c r="E10" s="3"/>
      <c r="F10" s="5">
        <f t="shared" si="1"/>
        <v>0</v>
      </c>
      <c r="H10" s="4">
        <v>8</v>
      </c>
      <c r="I10" s="3"/>
      <c r="J10" s="3"/>
      <c r="K10" s="5">
        <f t="shared" si="0"/>
        <v>0</v>
      </c>
      <c r="M10" s="4">
        <v>8</v>
      </c>
      <c r="N10" s="3"/>
      <c r="O10" s="3"/>
      <c r="P10" s="3"/>
      <c r="Q10" s="5"/>
    </row>
    <row r="11" spans="1:17" x14ac:dyDescent="0.2">
      <c r="C11" s="4">
        <v>9</v>
      </c>
      <c r="D11" s="3"/>
      <c r="E11" s="3"/>
      <c r="F11" s="5">
        <f t="shared" si="1"/>
        <v>0</v>
      </c>
      <c r="H11" s="4">
        <v>9</v>
      </c>
      <c r="I11" s="3"/>
      <c r="J11" s="3"/>
      <c r="K11" s="5">
        <f t="shared" si="0"/>
        <v>0</v>
      </c>
      <c r="M11" s="4">
        <v>9</v>
      </c>
      <c r="N11" s="3"/>
      <c r="O11" s="3"/>
      <c r="P11" s="3"/>
      <c r="Q11" s="5"/>
    </row>
    <row r="12" spans="1:17" x14ac:dyDescent="0.2">
      <c r="C12" s="4">
        <v>10</v>
      </c>
      <c r="D12" s="3"/>
      <c r="E12" s="3"/>
      <c r="F12" s="5">
        <f t="shared" si="1"/>
        <v>0</v>
      </c>
      <c r="H12" s="4">
        <v>10</v>
      </c>
      <c r="I12" s="3"/>
      <c r="J12" s="3"/>
      <c r="K12" s="5">
        <f t="shared" si="0"/>
        <v>0</v>
      </c>
      <c r="M12" s="4">
        <v>10</v>
      </c>
      <c r="N12" s="3"/>
      <c r="O12" s="3"/>
      <c r="P12" s="3"/>
      <c r="Q12" s="5"/>
    </row>
    <row r="13" spans="1:17" x14ac:dyDescent="0.2">
      <c r="C13" s="4" t="s">
        <v>7</v>
      </c>
      <c r="D13" s="3" t="s">
        <v>8</v>
      </c>
      <c r="E13" s="3">
        <f>SUM(E3:E12)</f>
        <v>0</v>
      </c>
      <c r="F13" s="5">
        <f>SUM(F3:F12)</f>
        <v>0</v>
      </c>
      <c r="H13" s="4" t="s">
        <v>7</v>
      </c>
      <c r="I13" s="3" t="s">
        <v>8</v>
      </c>
      <c r="J13" s="3">
        <f>SUM(J3:J12)</f>
        <v>0</v>
      </c>
      <c r="K13" s="5">
        <f>SUM(K3:K12)</f>
        <v>0</v>
      </c>
      <c r="M13" s="4" t="s">
        <v>7</v>
      </c>
      <c r="N13" s="3">
        <f>SUM(N3:N12)</f>
        <v>0</v>
      </c>
      <c r="O13" s="3">
        <f>SUM(O3:O12)</f>
        <v>0</v>
      </c>
      <c r="P13" s="3">
        <f>SUM(P3:P12)</f>
        <v>0</v>
      </c>
      <c r="Q13" s="5">
        <f>SUM(Q3:Q12)</f>
        <v>0</v>
      </c>
    </row>
    <row r="14" spans="1:17" ht="17" thickBot="1" x14ac:dyDescent="0.25">
      <c r="C14" s="6" t="s">
        <v>9</v>
      </c>
      <c r="D14" s="7" t="e">
        <f>F13/E13</f>
        <v>#DIV/0!</v>
      </c>
      <c r="E14" s="7"/>
      <c r="F14" s="8"/>
      <c r="H14" s="6" t="s">
        <v>6</v>
      </c>
      <c r="I14" s="7" t="e">
        <f>K13/J13</f>
        <v>#DIV/0!</v>
      </c>
      <c r="J14" s="7"/>
      <c r="K14" s="8"/>
      <c r="M14" s="4" t="s">
        <v>11</v>
      </c>
      <c r="N14" s="3" t="e">
        <f>N13/O13</f>
        <v>#DIV/0!</v>
      </c>
      <c r="O14" s="3"/>
      <c r="P14" s="3"/>
      <c r="Q14" s="5"/>
    </row>
    <row r="15" spans="1:17" x14ac:dyDescent="0.2">
      <c r="M15" s="4" t="s">
        <v>12</v>
      </c>
      <c r="N15" s="3" t="e">
        <f>P13/Q13</f>
        <v>#DIV/0!</v>
      </c>
      <c r="O15" s="3"/>
      <c r="P15" s="3"/>
      <c r="Q15" s="5"/>
    </row>
    <row r="16" spans="1:17" ht="17" thickBot="1" x14ac:dyDescent="0.25">
      <c r="M16" s="6" t="s">
        <v>13</v>
      </c>
      <c r="N16" s="7" t="e">
        <f>(N14+N15:M15M13)/2</f>
        <v>#DIV/0!</v>
      </c>
      <c r="O16" s="7"/>
      <c r="P16" s="7"/>
      <c r="Q16" s="8"/>
    </row>
    <row r="18" spans="1:18" ht="17" thickBot="1" x14ac:dyDescent="0.25"/>
    <row r="19" spans="1:18" s="1" customFormat="1" ht="32" customHeight="1" x14ac:dyDescent="0.2">
      <c r="A19" s="1" t="s">
        <v>23</v>
      </c>
      <c r="C19" s="9" t="s">
        <v>0</v>
      </c>
      <c r="D19" s="10" t="s">
        <v>17</v>
      </c>
      <c r="E19" s="10" t="s">
        <v>18</v>
      </c>
      <c r="F19" s="11" t="s">
        <v>2</v>
      </c>
      <c r="H19" s="9" t="s">
        <v>0</v>
      </c>
      <c r="I19" s="10" t="s">
        <v>19</v>
      </c>
      <c r="J19" s="10" t="s">
        <v>5</v>
      </c>
      <c r="K19" s="11" t="s">
        <v>2</v>
      </c>
      <c r="M19" s="9" t="s">
        <v>0</v>
      </c>
      <c r="N19" s="10" t="s">
        <v>24</v>
      </c>
      <c r="O19" s="10" t="s">
        <v>5</v>
      </c>
      <c r="P19" s="11" t="s">
        <v>2</v>
      </c>
      <c r="R19" s="1" t="s">
        <v>25</v>
      </c>
    </row>
    <row r="20" spans="1:18" x14ac:dyDescent="0.2">
      <c r="C20" s="4">
        <v>1</v>
      </c>
      <c r="D20" s="3">
        <v>0</v>
      </c>
      <c r="E20" s="3">
        <v>0</v>
      </c>
      <c r="F20" s="5">
        <f>E20*D20</f>
        <v>0</v>
      </c>
      <c r="H20" s="4">
        <v>1</v>
      </c>
      <c r="I20" s="3">
        <v>0</v>
      </c>
      <c r="J20" s="3">
        <v>0</v>
      </c>
      <c r="K20" s="5">
        <f>J20*I20</f>
        <v>0</v>
      </c>
      <c r="M20" s="4">
        <v>1</v>
      </c>
      <c r="N20" s="3">
        <v>0</v>
      </c>
      <c r="O20" s="3">
        <v>0</v>
      </c>
      <c r="P20" s="5">
        <f>O20*N20</f>
        <v>0</v>
      </c>
    </row>
    <row r="21" spans="1:18" x14ac:dyDescent="0.2">
      <c r="C21" s="4">
        <v>2</v>
      </c>
      <c r="D21" s="3"/>
      <c r="E21" s="3"/>
      <c r="F21" s="5">
        <f t="shared" ref="F21:F29" si="2">E21*D21</f>
        <v>0</v>
      </c>
      <c r="H21" s="4">
        <v>2</v>
      </c>
      <c r="I21" s="3"/>
      <c r="J21" s="3"/>
      <c r="K21" s="5">
        <f t="shared" ref="K21:K29" si="3">J21*I21</f>
        <v>0</v>
      </c>
      <c r="M21" s="4">
        <v>2</v>
      </c>
      <c r="N21" s="3"/>
      <c r="O21" s="3"/>
      <c r="P21" s="5">
        <f t="shared" ref="P21:P29" si="4">O21*N21</f>
        <v>0</v>
      </c>
    </row>
    <row r="22" spans="1:18" x14ac:dyDescent="0.2">
      <c r="C22" s="4">
        <v>3</v>
      </c>
      <c r="D22" s="3"/>
      <c r="E22" s="3"/>
      <c r="F22" s="5">
        <f t="shared" si="2"/>
        <v>0</v>
      </c>
      <c r="H22" s="4">
        <v>3</v>
      </c>
      <c r="I22" s="3"/>
      <c r="J22" s="3"/>
      <c r="K22" s="5">
        <f t="shared" si="3"/>
        <v>0</v>
      </c>
      <c r="M22" s="4">
        <v>3</v>
      </c>
      <c r="N22" s="3"/>
      <c r="O22" s="3"/>
      <c r="P22" s="5">
        <f t="shared" si="4"/>
        <v>0</v>
      </c>
    </row>
    <row r="23" spans="1:18" x14ac:dyDescent="0.2">
      <c r="C23" s="4">
        <v>4</v>
      </c>
      <c r="D23" s="3"/>
      <c r="E23" s="3"/>
      <c r="F23" s="5">
        <f t="shared" si="2"/>
        <v>0</v>
      </c>
      <c r="H23" s="4">
        <v>4</v>
      </c>
      <c r="I23" s="3"/>
      <c r="J23" s="3"/>
      <c r="K23" s="5">
        <f t="shared" si="3"/>
        <v>0</v>
      </c>
      <c r="M23" s="4">
        <v>4</v>
      </c>
      <c r="N23" s="3"/>
      <c r="O23" s="3"/>
      <c r="P23" s="5">
        <f t="shared" si="4"/>
        <v>0</v>
      </c>
    </row>
    <row r="24" spans="1:18" x14ac:dyDescent="0.2">
      <c r="C24" s="4">
        <v>5</v>
      </c>
      <c r="D24" s="3"/>
      <c r="E24" s="3"/>
      <c r="F24" s="5">
        <f t="shared" si="2"/>
        <v>0</v>
      </c>
      <c r="H24" s="4">
        <v>5</v>
      </c>
      <c r="I24" s="3"/>
      <c r="J24" s="3"/>
      <c r="K24" s="5">
        <f t="shared" si="3"/>
        <v>0</v>
      </c>
      <c r="M24" s="4">
        <v>5</v>
      </c>
      <c r="N24" s="3"/>
      <c r="O24" s="3"/>
      <c r="P24" s="5">
        <f t="shared" si="4"/>
        <v>0</v>
      </c>
    </row>
    <row r="25" spans="1:18" x14ac:dyDescent="0.2">
      <c r="C25" s="4">
        <v>6</v>
      </c>
      <c r="D25" s="3"/>
      <c r="E25" s="3"/>
      <c r="F25" s="5">
        <f t="shared" si="2"/>
        <v>0</v>
      </c>
      <c r="H25" s="4">
        <v>6</v>
      </c>
      <c r="I25" s="3"/>
      <c r="J25" s="3"/>
      <c r="K25" s="5">
        <f t="shared" si="3"/>
        <v>0</v>
      </c>
      <c r="M25" s="4">
        <v>6</v>
      </c>
      <c r="N25" s="3"/>
      <c r="O25" s="3"/>
      <c r="P25" s="5">
        <f t="shared" si="4"/>
        <v>0</v>
      </c>
    </row>
    <row r="26" spans="1:18" x14ac:dyDescent="0.2">
      <c r="C26" s="4">
        <v>7</v>
      </c>
      <c r="D26" s="3"/>
      <c r="E26" s="3"/>
      <c r="F26" s="5">
        <f t="shared" si="2"/>
        <v>0</v>
      </c>
      <c r="H26" s="4">
        <v>7</v>
      </c>
      <c r="I26" s="3"/>
      <c r="J26" s="3"/>
      <c r="K26" s="5">
        <f t="shared" si="3"/>
        <v>0</v>
      </c>
      <c r="M26" s="4">
        <v>7</v>
      </c>
      <c r="N26" s="3"/>
      <c r="O26" s="3"/>
      <c r="P26" s="5">
        <f t="shared" si="4"/>
        <v>0</v>
      </c>
    </row>
    <row r="27" spans="1:18" x14ac:dyDescent="0.2">
      <c r="C27" s="4">
        <v>8</v>
      </c>
      <c r="D27" s="3"/>
      <c r="E27" s="3"/>
      <c r="F27" s="5">
        <f t="shared" si="2"/>
        <v>0</v>
      </c>
      <c r="H27" s="4">
        <v>8</v>
      </c>
      <c r="I27" s="3"/>
      <c r="J27" s="3"/>
      <c r="K27" s="5">
        <f t="shared" si="3"/>
        <v>0</v>
      </c>
      <c r="M27" s="4">
        <v>8</v>
      </c>
      <c r="N27" s="3"/>
      <c r="O27" s="3"/>
      <c r="P27" s="5">
        <f t="shared" si="4"/>
        <v>0</v>
      </c>
    </row>
    <row r="28" spans="1:18" x14ac:dyDescent="0.2">
      <c r="C28" s="4">
        <v>9</v>
      </c>
      <c r="D28" s="3"/>
      <c r="E28" s="3"/>
      <c r="F28" s="5">
        <f t="shared" si="2"/>
        <v>0</v>
      </c>
      <c r="H28" s="4">
        <v>9</v>
      </c>
      <c r="I28" s="3"/>
      <c r="J28" s="3"/>
      <c r="K28" s="5">
        <f t="shared" si="3"/>
        <v>0</v>
      </c>
      <c r="M28" s="4">
        <v>9</v>
      </c>
      <c r="N28" s="3"/>
      <c r="O28" s="3"/>
      <c r="P28" s="5">
        <f t="shared" si="4"/>
        <v>0</v>
      </c>
    </row>
    <row r="29" spans="1:18" x14ac:dyDescent="0.2">
      <c r="C29" s="4">
        <v>10</v>
      </c>
      <c r="D29" s="3"/>
      <c r="E29" s="3"/>
      <c r="F29" s="5">
        <f t="shared" si="2"/>
        <v>0</v>
      </c>
      <c r="H29" s="4">
        <v>10</v>
      </c>
      <c r="I29" s="3"/>
      <c r="J29" s="3"/>
      <c r="K29" s="5">
        <f t="shared" si="3"/>
        <v>0</v>
      </c>
      <c r="M29" s="4">
        <v>10</v>
      </c>
      <c r="N29" s="3"/>
      <c r="O29" s="3"/>
      <c r="P29" s="5">
        <f t="shared" si="4"/>
        <v>0</v>
      </c>
    </row>
    <row r="30" spans="1:18" x14ac:dyDescent="0.2">
      <c r="C30" s="4" t="s">
        <v>7</v>
      </c>
      <c r="D30" s="3" t="s">
        <v>8</v>
      </c>
      <c r="E30" s="3">
        <f>SUM(E20:E29)</f>
        <v>0</v>
      </c>
      <c r="F30" s="5">
        <f>SUM(F20:F29)</f>
        <v>0</v>
      </c>
      <c r="H30" s="4" t="s">
        <v>7</v>
      </c>
      <c r="I30" s="3" t="s">
        <v>8</v>
      </c>
      <c r="J30" s="3">
        <f>SUM(J20:J29)</f>
        <v>0</v>
      </c>
      <c r="K30" s="5">
        <f>SUM(K20:K29)</f>
        <v>0</v>
      </c>
      <c r="M30" s="4" t="s">
        <v>7</v>
      </c>
      <c r="N30" s="3" t="s">
        <v>8</v>
      </c>
      <c r="O30" s="3">
        <f>SUM(O20:O29)</f>
        <v>0</v>
      </c>
      <c r="P30" s="5">
        <f>SUM(P20:P29)</f>
        <v>0</v>
      </c>
    </row>
    <row r="31" spans="1:18" ht="17" thickBot="1" x14ac:dyDescent="0.25">
      <c r="C31" s="6" t="s">
        <v>9</v>
      </c>
      <c r="D31" s="7" t="e">
        <f>F30/E30</f>
        <v>#DIV/0!</v>
      </c>
      <c r="E31" s="7"/>
      <c r="F31" s="8"/>
      <c r="H31" s="6" t="s">
        <v>9</v>
      </c>
      <c r="I31" s="7" t="e">
        <f>K30/J30</f>
        <v>#DIV/0!</v>
      </c>
      <c r="J31" s="7"/>
      <c r="K31" s="8"/>
      <c r="M31" s="6" t="s">
        <v>9</v>
      </c>
      <c r="N31" s="7" t="e">
        <f>P30/O30</f>
        <v>#DIV/0!</v>
      </c>
      <c r="O31" s="7"/>
      <c r="P31" s="8"/>
    </row>
    <row r="32" spans="1:18" ht="17" thickBot="1" x14ac:dyDescent="0.25"/>
    <row r="33" spans="1:11" ht="35" customHeight="1" x14ac:dyDescent="0.2">
      <c r="A33" s="1" t="s">
        <v>20</v>
      </c>
      <c r="B33" s="1"/>
      <c r="C33" s="9" t="s">
        <v>0</v>
      </c>
      <c r="D33" s="10" t="s">
        <v>21</v>
      </c>
      <c r="E33" s="10" t="s">
        <v>22</v>
      </c>
      <c r="F33" s="11" t="s">
        <v>2</v>
      </c>
      <c r="G33" s="1"/>
      <c r="H33" s="12"/>
      <c r="I33" s="12"/>
      <c r="J33" s="12"/>
      <c r="K33" s="12"/>
    </row>
    <row r="34" spans="1:11" x14ac:dyDescent="0.2">
      <c r="C34" s="4">
        <v>1</v>
      </c>
      <c r="D34" s="3">
        <v>0</v>
      </c>
      <c r="E34" s="3">
        <v>0</v>
      </c>
      <c r="F34" s="5">
        <f>E34*D34</f>
        <v>0</v>
      </c>
      <c r="H34" s="13"/>
      <c r="I34" s="13"/>
      <c r="J34" s="13"/>
      <c r="K34" s="13"/>
    </row>
    <row r="35" spans="1:11" x14ac:dyDescent="0.2">
      <c r="C35" s="4">
        <v>2</v>
      </c>
      <c r="D35" s="3"/>
      <c r="E35" s="3"/>
      <c r="F35" s="5">
        <f t="shared" ref="F35:F43" si="5">E35*D35</f>
        <v>0</v>
      </c>
      <c r="H35" s="13"/>
      <c r="I35" s="13"/>
      <c r="J35" s="13"/>
      <c r="K35" s="13"/>
    </row>
    <row r="36" spans="1:11" x14ac:dyDescent="0.2">
      <c r="C36" s="4">
        <v>3</v>
      </c>
      <c r="D36" s="3"/>
      <c r="E36" s="3"/>
      <c r="F36" s="5">
        <f t="shared" si="5"/>
        <v>0</v>
      </c>
      <c r="H36" s="13"/>
      <c r="I36" s="13"/>
      <c r="J36" s="13"/>
      <c r="K36" s="13"/>
    </row>
    <row r="37" spans="1:11" x14ac:dyDescent="0.2">
      <c r="C37" s="4">
        <v>4</v>
      </c>
      <c r="D37" s="3"/>
      <c r="E37" s="3"/>
      <c r="F37" s="5">
        <f t="shared" si="5"/>
        <v>0</v>
      </c>
      <c r="H37" s="13"/>
      <c r="I37" s="13"/>
      <c r="J37" s="13"/>
      <c r="K37" s="13"/>
    </row>
    <row r="38" spans="1:11" x14ac:dyDescent="0.2">
      <c r="C38" s="4">
        <v>5</v>
      </c>
      <c r="D38" s="3"/>
      <c r="E38" s="3"/>
      <c r="F38" s="5">
        <f t="shared" si="5"/>
        <v>0</v>
      </c>
      <c r="H38" s="13"/>
      <c r="I38" s="13"/>
      <c r="J38" s="13"/>
      <c r="K38" s="13"/>
    </row>
    <row r="39" spans="1:11" x14ac:dyDescent="0.2">
      <c r="C39" s="4">
        <v>6</v>
      </c>
      <c r="D39" s="3"/>
      <c r="E39" s="3"/>
      <c r="F39" s="5">
        <f t="shared" si="5"/>
        <v>0</v>
      </c>
      <c r="H39" s="13"/>
      <c r="I39" s="13"/>
      <c r="J39" s="13"/>
      <c r="K39" s="13"/>
    </row>
    <row r="40" spans="1:11" x14ac:dyDescent="0.2">
      <c r="C40" s="4">
        <v>7</v>
      </c>
      <c r="D40" s="3"/>
      <c r="E40" s="3"/>
      <c r="F40" s="5">
        <f t="shared" si="5"/>
        <v>0</v>
      </c>
      <c r="H40" s="13"/>
      <c r="I40" s="13"/>
      <c r="J40" s="13"/>
      <c r="K40" s="13"/>
    </row>
    <row r="41" spans="1:11" x14ac:dyDescent="0.2">
      <c r="C41" s="4">
        <v>8</v>
      </c>
      <c r="D41" s="3"/>
      <c r="E41" s="3"/>
      <c r="F41" s="5">
        <f t="shared" si="5"/>
        <v>0</v>
      </c>
      <c r="H41" s="13"/>
      <c r="I41" s="13"/>
      <c r="J41" s="13"/>
      <c r="K41" s="13"/>
    </row>
    <row r="42" spans="1:11" x14ac:dyDescent="0.2">
      <c r="C42" s="4">
        <v>9</v>
      </c>
      <c r="D42" s="3"/>
      <c r="E42" s="3"/>
      <c r="F42" s="5">
        <f t="shared" si="5"/>
        <v>0</v>
      </c>
      <c r="H42" s="13"/>
      <c r="I42" s="13"/>
      <c r="J42" s="13"/>
      <c r="K42" s="13"/>
    </row>
    <row r="43" spans="1:11" x14ac:dyDescent="0.2">
      <c r="C43" s="4">
        <v>10</v>
      </c>
      <c r="D43" s="3"/>
      <c r="E43" s="3"/>
      <c r="F43" s="5">
        <f t="shared" si="5"/>
        <v>0</v>
      </c>
      <c r="H43" s="13"/>
      <c r="I43" s="13"/>
      <c r="J43" s="13"/>
      <c r="K43" s="13"/>
    </row>
    <row r="44" spans="1:11" x14ac:dyDescent="0.2">
      <c r="C44" s="4" t="s">
        <v>7</v>
      </c>
      <c r="D44" s="3" t="s">
        <v>8</v>
      </c>
      <c r="E44" s="3">
        <f>SUM(E34:E43)</f>
        <v>0</v>
      </c>
      <c r="F44" s="5">
        <f>SUM(F34:F43)</f>
        <v>0</v>
      </c>
      <c r="H44" s="13"/>
      <c r="I44" s="13"/>
      <c r="J44" s="13"/>
      <c r="K44" s="13"/>
    </row>
    <row r="45" spans="1:11" ht="17" thickBot="1" x14ac:dyDescent="0.25">
      <c r="C45" s="6" t="s">
        <v>9</v>
      </c>
      <c r="D45" s="7" t="e">
        <f>F44/E44</f>
        <v>#DIV/0!</v>
      </c>
      <c r="E45" s="7"/>
      <c r="F45" s="8"/>
      <c r="H45" s="13"/>
      <c r="I45" s="13"/>
      <c r="J45" s="13"/>
      <c r="K45" s="13"/>
    </row>
    <row r="47" spans="1:11" ht="17" thickBot="1" x14ac:dyDescent="0.25"/>
    <row r="48" spans="1:11" ht="32" customHeight="1" thickBot="1" x14ac:dyDescent="0.25">
      <c r="A48" s="2" t="s">
        <v>26</v>
      </c>
      <c r="C48" s="21" t="s">
        <v>29</v>
      </c>
      <c r="D48" s="22" t="s">
        <v>27</v>
      </c>
      <c r="E48" s="23" t="s">
        <v>28</v>
      </c>
      <c r="F48" s="24" t="s">
        <v>30</v>
      </c>
      <c r="G48" s="23" t="s">
        <v>31</v>
      </c>
    </row>
    <row r="49" spans="3:7" x14ac:dyDescent="0.2">
      <c r="C49" s="18">
        <v>1</v>
      </c>
      <c r="D49" s="19">
        <v>19</v>
      </c>
      <c r="E49" s="28">
        <v>10</v>
      </c>
      <c r="F49" s="25">
        <f>D49-E49</f>
        <v>9</v>
      </c>
      <c r="G49" s="20">
        <f>POWER(F49,2)</f>
        <v>81</v>
      </c>
    </row>
    <row r="50" spans="3:7" x14ac:dyDescent="0.2">
      <c r="C50" s="15">
        <v>2</v>
      </c>
      <c r="D50" s="14">
        <v>6</v>
      </c>
      <c r="E50" s="29">
        <v>8</v>
      </c>
      <c r="F50" s="26">
        <f t="shared" ref="F50:F67" si="6">D50-E50</f>
        <v>-2</v>
      </c>
      <c r="G50" s="5">
        <f t="shared" ref="G50:G67" si="7">POWER(F50,2)</f>
        <v>4</v>
      </c>
    </row>
    <row r="51" spans="3:7" x14ac:dyDescent="0.2">
      <c r="C51" s="15">
        <v>3</v>
      </c>
      <c r="D51" s="14">
        <v>13</v>
      </c>
      <c r="E51" s="29">
        <v>17</v>
      </c>
      <c r="F51" s="26">
        <f t="shared" si="6"/>
        <v>-4</v>
      </c>
      <c r="G51" s="5">
        <f t="shared" si="7"/>
        <v>16</v>
      </c>
    </row>
    <row r="52" spans="3:7" x14ac:dyDescent="0.2">
      <c r="C52" s="15">
        <v>4</v>
      </c>
      <c r="D52" s="14">
        <v>8</v>
      </c>
      <c r="E52" s="29">
        <v>6</v>
      </c>
      <c r="F52" s="26">
        <f t="shared" si="6"/>
        <v>2</v>
      </c>
      <c r="G52" s="5">
        <f t="shared" si="7"/>
        <v>4</v>
      </c>
    </row>
    <row r="53" spans="3:7" x14ac:dyDescent="0.2">
      <c r="C53" s="15">
        <v>5</v>
      </c>
      <c r="D53" s="14">
        <v>14</v>
      </c>
      <c r="E53" s="29">
        <v>7</v>
      </c>
      <c r="F53" s="26">
        <f t="shared" si="6"/>
        <v>7</v>
      </c>
      <c r="G53" s="5">
        <f t="shared" si="7"/>
        <v>49</v>
      </c>
    </row>
    <row r="54" spans="3:7" x14ac:dyDescent="0.2">
      <c r="C54" s="15">
        <v>6</v>
      </c>
      <c r="D54" s="14">
        <v>4</v>
      </c>
      <c r="E54" s="29">
        <v>12</v>
      </c>
      <c r="F54" s="26">
        <f t="shared" si="6"/>
        <v>-8</v>
      </c>
      <c r="G54" s="5">
        <f t="shared" si="7"/>
        <v>64</v>
      </c>
    </row>
    <row r="55" spans="3:7" x14ac:dyDescent="0.2">
      <c r="C55" s="15">
        <v>7</v>
      </c>
      <c r="D55" s="14">
        <v>7</v>
      </c>
      <c r="E55" s="29">
        <v>11</v>
      </c>
      <c r="F55" s="26">
        <f t="shared" si="6"/>
        <v>-4</v>
      </c>
      <c r="G55" s="5">
        <f t="shared" si="7"/>
        <v>16</v>
      </c>
    </row>
    <row r="56" spans="3:7" x14ac:dyDescent="0.2">
      <c r="C56" s="15">
        <v>8</v>
      </c>
      <c r="D56" s="14">
        <v>2</v>
      </c>
      <c r="E56" s="29">
        <v>2</v>
      </c>
      <c r="F56" s="26">
        <f t="shared" si="6"/>
        <v>0</v>
      </c>
      <c r="G56" s="5">
        <f t="shared" si="7"/>
        <v>0</v>
      </c>
    </row>
    <row r="57" spans="3:7" x14ac:dyDescent="0.2">
      <c r="C57" s="15">
        <v>9</v>
      </c>
      <c r="D57" s="14">
        <v>1</v>
      </c>
      <c r="E57" s="29">
        <v>1</v>
      </c>
      <c r="F57" s="26">
        <f t="shared" si="6"/>
        <v>0</v>
      </c>
      <c r="G57" s="5">
        <f t="shared" si="7"/>
        <v>0</v>
      </c>
    </row>
    <row r="58" spans="3:7" x14ac:dyDescent="0.2">
      <c r="C58" s="15">
        <v>10</v>
      </c>
      <c r="D58" s="14">
        <v>11</v>
      </c>
      <c r="E58" s="29">
        <v>13</v>
      </c>
      <c r="F58" s="26">
        <f t="shared" si="6"/>
        <v>-2</v>
      </c>
      <c r="G58" s="5">
        <f t="shared" si="7"/>
        <v>4</v>
      </c>
    </row>
    <row r="59" spans="3:7" x14ac:dyDescent="0.2">
      <c r="C59" s="15">
        <v>11</v>
      </c>
      <c r="D59" s="14">
        <v>12</v>
      </c>
      <c r="E59" s="29">
        <v>3</v>
      </c>
      <c r="F59" s="26">
        <f t="shared" si="6"/>
        <v>9</v>
      </c>
      <c r="G59" s="5">
        <f t="shared" si="7"/>
        <v>81</v>
      </c>
    </row>
    <row r="60" spans="3:7" x14ac:dyDescent="0.2">
      <c r="C60" s="15">
        <v>12</v>
      </c>
      <c r="D60" s="14">
        <v>15</v>
      </c>
      <c r="E60" s="29">
        <v>19</v>
      </c>
      <c r="F60" s="26">
        <f t="shared" si="6"/>
        <v>-4</v>
      </c>
      <c r="G60" s="5">
        <f t="shared" si="7"/>
        <v>16</v>
      </c>
    </row>
    <row r="61" spans="3:7" x14ac:dyDescent="0.2">
      <c r="C61" s="15">
        <v>13</v>
      </c>
      <c r="D61" s="14">
        <v>17</v>
      </c>
      <c r="E61" s="29">
        <v>16</v>
      </c>
      <c r="F61" s="26">
        <f t="shared" si="6"/>
        <v>1</v>
      </c>
      <c r="G61" s="5">
        <f t="shared" si="7"/>
        <v>1</v>
      </c>
    </row>
    <row r="62" spans="3:7" x14ac:dyDescent="0.2">
      <c r="C62" s="15">
        <v>14</v>
      </c>
      <c r="D62" s="14">
        <v>3</v>
      </c>
      <c r="E62" s="29">
        <v>5</v>
      </c>
      <c r="F62" s="26">
        <f t="shared" si="6"/>
        <v>-2</v>
      </c>
      <c r="G62" s="5">
        <f t="shared" si="7"/>
        <v>4</v>
      </c>
    </row>
    <row r="63" spans="3:7" x14ac:dyDescent="0.2">
      <c r="C63" s="15">
        <v>15</v>
      </c>
      <c r="D63" s="14">
        <v>5</v>
      </c>
      <c r="E63" s="29">
        <v>15</v>
      </c>
      <c r="F63" s="26">
        <f t="shared" si="6"/>
        <v>-10</v>
      </c>
      <c r="G63" s="5">
        <f t="shared" si="7"/>
        <v>100</v>
      </c>
    </row>
    <row r="64" spans="3:7" x14ac:dyDescent="0.2">
      <c r="C64" s="15">
        <v>16</v>
      </c>
      <c r="D64" s="14">
        <v>9</v>
      </c>
      <c r="E64" s="29">
        <v>4</v>
      </c>
      <c r="F64" s="26">
        <f t="shared" si="6"/>
        <v>5</v>
      </c>
      <c r="G64" s="5">
        <f t="shared" si="7"/>
        <v>25</v>
      </c>
    </row>
    <row r="65" spans="3:9" x14ac:dyDescent="0.2">
      <c r="C65" s="15">
        <v>17</v>
      </c>
      <c r="D65" s="14">
        <v>10</v>
      </c>
      <c r="E65" s="29">
        <v>9</v>
      </c>
      <c r="F65" s="26">
        <f t="shared" si="6"/>
        <v>1</v>
      </c>
      <c r="G65" s="5">
        <f t="shared" si="7"/>
        <v>1</v>
      </c>
    </row>
    <row r="66" spans="3:9" x14ac:dyDescent="0.2">
      <c r="C66" s="15">
        <v>18</v>
      </c>
      <c r="D66" s="14">
        <v>16</v>
      </c>
      <c r="E66" s="29">
        <v>18</v>
      </c>
      <c r="F66" s="26">
        <f t="shared" si="6"/>
        <v>-2</v>
      </c>
      <c r="G66" s="5">
        <f t="shared" si="7"/>
        <v>4</v>
      </c>
    </row>
    <row r="67" spans="3:9" ht="17" thickBot="1" x14ac:dyDescent="0.25">
      <c r="C67" s="16">
        <v>19</v>
      </c>
      <c r="D67" s="17">
        <v>18</v>
      </c>
      <c r="E67" s="30">
        <v>14</v>
      </c>
      <c r="F67" s="27">
        <f t="shared" si="6"/>
        <v>4</v>
      </c>
      <c r="G67" s="8">
        <f t="shared" si="7"/>
        <v>16</v>
      </c>
    </row>
    <row r="68" spans="3:9" x14ac:dyDescent="0.2">
      <c r="G68" s="2">
        <f>SUM(G49:G67)</f>
        <v>486</v>
      </c>
      <c r="H68" s="2">
        <f>6*G68</f>
        <v>2916</v>
      </c>
    </row>
    <row r="69" spans="3:9" x14ac:dyDescent="0.2">
      <c r="H69" s="2">
        <f>19*(19*19-1)</f>
        <v>6840</v>
      </c>
      <c r="I69" s="2">
        <f>1-H68/H69</f>
        <v>0.5736842105263158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2018-04-02T13:07:34Z</cp:lastPrinted>
  <dcterms:created xsi:type="dcterms:W3CDTF">2018-03-13T15:53:14Z</dcterms:created>
  <dcterms:modified xsi:type="dcterms:W3CDTF">2018-04-02T13:23:36Z</dcterms:modified>
</cp:coreProperties>
</file>