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EC916150-E0ED-4465-8C5D-E89754B43BB6}" xr6:coauthVersionLast="47" xr6:coauthVersionMax="47" xr10:uidLastSave="{00000000-0000-0000-0000-000000000000}"/>
  <bookViews>
    <workbookView xWindow="-103" yWindow="-103" windowWidth="18720" windowHeight="1194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B11" i="1"/>
  <c r="B12" i="1" s="1"/>
  <c r="B7" i="1"/>
  <c r="B8" i="1" s="1"/>
  <c r="B15" i="1"/>
  <c r="B16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M15" i="1"/>
  <c r="M16" i="1" s="1"/>
  <c r="N15" i="1"/>
  <c r="N16" i="1" s="1"/>
  <c r="O15" i="1"/>
  <c r="O16" i="1" s="1"/>
  <c r="P15" i="1"/>
  <c r="P16" i="1" s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B3" i="1"/>
  <c r="B4" i="1" s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</calcChain>
</file>

<file path=xl/sharedStrings.xml><?xml version="1.0" encoding="utf-8"?>
<sst xmlns="http://schemas.openxmlformats.org/spreadsheetml/2006/main" count="12" uniqueCount="9">
  <si>
    <t>Highpass</t>
    <phoneticPr fontId="1" type="noConversion"/>
  </si>
  <si>
    <t>Fixed-point</t>
  </si>
  <si>
    <t>Fixed-point</t>
    <phoneticPr fontId="1" type="noConversion"/>
  </si>
  <si>
    <t>FPGA coefficient</t>
  </si>
  <si>
    <t>FPGA coefficient</t>
    <phoneticPr fontId="1" type="noConversion"/>
  </si>
  <si>
    <t>Lowpass</t>
    <phoneticPr fontId="1" type="noConversion"/>
  </si>
  <si>
    <t>Bandpass</t>
    <phoneticPr fontId="1" type="noConversion"/>
  </si>
  <si>
    <t>Bandstop</t>
    <phoneticPr fontId="1" type="noConversion"/>
  </si>
  <si>
    <t>FPGA coefficient (signed 11 bits)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</si>
</sst>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T17" sqref="T17"/>
    </sheetView>
  </sheetViews>
  <sheetFormatPr defaultRowHeight="14.15" x14ac:dyDescent="0.3"/>
  <cols>
    <col min="1" max="1" width="34.53515625" customWidth="1"/>
    <col min="2" max="2" width="13" customWidth="1"/>
    <col min="3" max="3" width="14.765625" customWidth="1"/>
    <col min="4" max="4" width="15" customWidth="1"/>
    <col min="5" max="5" width="14.61328125" customWidth="1"/>
    <col min="6" max="6" width="13.61328125" customWidth="1"/>
    <col min="7" max="7" width="12.765625" customWidth="1"/>
    <col min="8" max="8" width="13.3046875" customWidth="1"/>
    <col min="9" max="9" width="12.84375" customWidth="1"/>
    <col min="10" max="10" width="13" customWidth="1"/>
    <col min="11" max="11" width="13.84375" customWidth="1"/>
    <col min="12" max="12" width="12.61328125" customWidth="1"/>
    <col min="13" max="13" width="12.15234375" customWidth="1"/>
    <col min="14" max="14" width="12.84375" customWidth="1"/>
    <col min="15" max="15" width="13.15234375" customWidth="1"/>
    <col min="16" max="16" width="14.07421875" customWidth="1"/>
  </cols>
  <sheetData>
    <row r="1" spans="1:17" s="1" customFormat="1" x14ac:dyDescent="0.3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</row>
    <row r="2" spans="1:17" x14ac:dyDescent="0.3">
      <c r="A2" s="2" t="s">
        <v>0</v>
      </c>
      <c r="B2" s="5">
        <v>-2.5390625E-2</v>
      </c>
      <c r="C2" s="5">
        <v>-4.8828125E-2</v>
      </c>
      <c r="D2" s="5">
        <v>0</v>
      </c>
      <c r="E2" s="5">
        <v>7.421875E-2</v>
      </c>
      <c r="F2" s="5">
        <v>6.25E-2</v>
      </c>
      <c r="G2" s="5">
        <v>-9.375E-2</v>
      </c>
      <c r="H2" s="5">
        <v>-0.302734375</v>
      </c>
      <c r="I2" s="5">
        <v>0.6015625</v>
      </c>
      <c r="J2" s="5">
        <v>-0.302734375</v>
      </c>
      <c r="K2" s="5">
        <v>-9.375E-2</v>
      </c>
      <c r="L2" s="5">
        <v>6.25E-2</v>
      </c>
      <c r="M2" s="5">
        <v>7.421875E-2</v>
      </c>
      <c r="N2" s="5">
        <v>0</v>
      </c>
      <c r="O2" s="5">
        <v>-4.8828125E-2</v>
      </c>
      <c r="P2" s="6">
        <v>-2.5390625E-2</v>
      </c>
    </row>
    <row r="3" spans="1:17" x14ac:dyDescent="0.3">
      <c r="A3" s="3" t="s">
        <v>2</v>
      </c>
      <c r="B3" s="7">
        <f>B2*2^9</f>
        <v>-13</v>
      </c>
      <c r="C3" s="7">
        <f t="shared" ref="C3:P3" si="0">C2*2^9</f>
        <v>-25</v>
      </c>
      <c r="D3" s="7">
        <f t="shared" si="0"/>
        <v>0</v>
      </c>
      <c r="E3" s="7">
        <f t="shared" si="0"/>
        <v>38</v>
      </c>
      <c r="F3" s="7">
        <f t="shared" si="0"/>
        <v>32</v>
      </c>
      <c r="G3" s="7">
        <f t="shared" si="0"/>
        <v>-48</v>
      </c>
      <c r="H3" s="7">
        <f t="shared" si="0"/>
        <v>-155</v>
      </c>
      <c r="I3" s="7">
        <f t="shared" si="0"/>
        <v>308</v>
      </c>
      <c r="J3" s="7">
        <f t="shared" si="0"/>
        <v>-155</v>
      </c>
      <c r="K3" s="7">
        <f t="shared" si="0"/>
        <v>-48</v>
      </c>
      <c r="L3" s="7">
        <f t="shared" si="0"/>
        <v>32</v>
      </c>
      <c r="M3" s="7">
        <f t="shared" si="0"/>
        <v>38</v>
      </c>
      <c r="N3" s="7">
        <f t="shared" si="0"/>
        <v>0</v>
      </c>
      <c r="O3" s="7">
        <f t="shared" si="0"/>
        <v>-25</v>
      </c>
      <c r="P3" s="8">
        <f t="shared" si="0"/>
        <v>-13</v>
      </c>
    </row>
    <row r="4" spans="1:17" x14ac:dyDescent="0.3">
      <c r="A4" s="4" t="s">
        <v>8</v>
      </c>
      <c r="B4" s="9" t="str">
        <f>IF(B3&gt;=B61,DEC2BIN(B3/512,2)&amp;DEC2BIN(MOD(B3,512),9),1&amp;DEC2BIN((B3+1024)/512,1)&amp;DEC2BIN(MOD((B3+1024),512),9))</f>
        <v>11111110011</v>
      </c>
      <c r="C4" s="9" t="str">
        <f t="shared" ref="C4:P4" si="1">IF(C3&gt;=C61,DEC2BIN(C3/512,2)&amp;DEC2BIN(MOD(C3,512),9),1&amp;DEC2BIN((C3+1024)/512,1)&amp;DEC2BIN(MOD((C3+1024),512),9))</f>
        <v>11111100111</v>
      </c>
      <c r="D4" s="9" t="str">
        <f t="shared" si="1"/>
        <v>00000000000</v>
      </c>
      <c r="E4" s="9" t="str">
        <f t="shared" si="1"/>
        <v>00000100110</v>
      </c>
      <c r="F4" s="9" t="str">
        <f t="shared" si="1"/>
        <v>00000100000</v>
      </c>
      <c r="G4" s="9" t="str">
        <f t="shared" si="1"/>
        <v>11111010000</v>
      </c>
      <c r="H4" s="9" t="str">
        <f t="shared" si="1"/>
        <v>11101100101</v>
      </c>
      <c r="I4" s="9" t="str">
        <f t="shared" si="1"/>
        <v>00100110100</v>
      </c>
      <c r="J4" s="9" t="str">
        <f t="shared" si="1"/>
        <v>11101100101</v>
      </c>
      <c r="K4" s="9" t="str">
        <f t="shared" si="1"/>
        <v>11111010000</v>
      </c>
      <c r="L4" s="9" t="str">
        <f t="shared" si="1"/>
        <v>00000100000</v>
      </c>
      <c r="M4" s="9" t="str">
        <f t="shared" si="1"/>
        <v>00000100110</v>
      </c>
      <c r="N4" s="9" t="str">
        <f t="shared" si="1"/>
        <v>00000000000</v>
      </c>
      <c r="O4" s="9" t="str">
        <f t="shared" si="1"/>
        <v>11111100111</v>
      </c>
      <c r="P4" s="10" t="str">
        <f t="shared" si="1"/>
        <v>11111110011</v>
      </c>
    </row>
    <row r="5" spans="1:17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7" x14ac:dyDescent="0.3">
      <c r="A6" s="2" t="s">
        <v>5</v>
      </c>
      <c r="B6" s="5">
        <v>2.34375E-2</v>
      </c>
      <c r="C6" s="5">
        <v>4.4921875E-2</v>
      </c>
      <c r="D6" s="5">
        <v>0</v>
      </c>
      <c r="E6" s="5">
        <v>-6.93359375E-2</v>
      </c>
      <c r="F6" s="5">
        <v>-5.76171875E-2</v>
      </c>
      <c r="G6" s="5">
        <v>8.69140625E-2</v>
      </c>
      <c r="H6" s="5">
        <v>0.283203125</v>
      </c>
      <c r="I6" s="5">
        <v>0.375</v>
      </c>
      <c r="J6" s="5">
        <v>0.283203125</v>
      </c>
      <c r="K6" s="5">
        <v>8.69140625E-2</v>
      </c>
      <c r="L6" s="5">
        <v>-5.76171875E-2</v>
      </c>
      <c r="M6" s="5">
        <v>-6.93359375E-2</v>
      </c>
      <c r="N6" s="5">
        <v>0</v>
      </c>
      <c r="O6" s="5">
        <v>4.4921875E-2</v>
      </c>
      <c r="P6" s="6">
        <v>2.34375E-2</v>
      </c>
    </row>
    <row r="7" spans="1:17" x14ac:dyDescent="0.3">
      <c r="A7" s="3" t="s">
        <v>2</v>
      </c>
      <c r="B7" s="7">
        <f>ROUND(B6*2^10,0)</f>
        <v>24</v>
      </c>
      <c r="C7" s="7">
        <f t="shared" ref="C7:P7" si="2">C6*2^10</f>
        <v>46</v>
      </c>
      <c r="D7" s="7">
        <f t="shared" si="2"/>
        <v>0</v>
      </c>
      <c r="E7" s="7">
        <f t="shared" si="2"/>
        <v>-71</v>
      </c>
      <c r="F7" s="7">
        <f t="shared" si="2"/>
        <v>-59</v>
      </c>
      <c r="G7" s="7">
        <f t="shared" si="2"/>
        <v>89</v>
      </c>
      <c r="H7" s="7">
        <f t="shared" si="2"/>
        <v>290</v>
      </c>
      <c r="I7" s="7">
        <f t="shared" si="2"/>
        <v>384</v>
      </c>
      <c r="J7" s="7">
        <f t="shared" si="2"/>
        <v>290</v>
      </c>
      <c r="K7" s="7">
        <f t="shared" si="2"/>
        <v>89</v>
      </c>
      <c r="L7" s="7">
        <f t="shared" si="2"/>
        <v>-59</v>
      </c>
      <c r="M7" s="7">
        <f t="shared" si="2"/>
        <v>-71</v>
      </c>
      <c r="N7" s="7">
        <f t="shared" si="2"/>
        <v>0</v>
      </c>
      <c r="O7" s="7">
        <f t="shared" si="2"/>
        <v>46</v>
      </c>
      <c r="P7" s="8">
        <f t="shared" si="2"/>
        <v>24</v>
      </c>
    </row>
    <row r="8" spans="1:17" x14ac:dyDescent="0.3">
      <c r="A8" s="4" t="s">
        <v>4</v>
      </c>
      <c r="B8" s="9" t="str">
        <f>IF(B7&gt;=0,DEC2BIN(B7/512,2)&amp;DEC2BIN(MOD(B7,512),9),1&amp;DEC2BIN((B7+1024)/512,1)&amp;DEC2BIN(MOD((B7+1024),512),9))</f>
        <v>00000011000</v>
      </c>
      <c r="C8" s="9" t="str">
        <f t="shared" ref="C8:P8" si="3">IF(C7&gt;=0,DEC2BIN(C7/512,2)&amp;DEC2BIN(MOD(C7,512),9),1&amp;DEC2BIN((C7+1024)/512,1)&amp;DEC2BIN(MOD((C7+1024),512),9))</f>
        <v>00000101110</v>
      </c>
      <c r="D8" s="9" t="str">
        <f t="shared" si="3"/>
        <v>00000000000</v>
      </c>
      <c r="E8" s="9" t="str">
        <f t="shared" si="3"/>
        <v>11110111001</v>
      </c>
      <c r="F8" s="9" t="str">
        <f t="shared" si="3"/>
        <v>11111000101</v>
      </c>
      <c r="G8" s="9" t="str">
        <f t="shared" si="3"/>
        <v>00001011001</v>
      </c>
      <c r="H8" s="9" t="str">
        <f t="shared" si="3"/>
        <v>00100100010</v>
      </c>
      <c r="I8" s="9" t="str">
        <f t="shared" si="3"/>
        <v>00110000000</v>
      </c>
      <c r="J8" s="9" t="str">
        <f t="shared" si="3"/>
        <v>00100100010</v>
      </c>
      <c r="K8" s="9" t="str">
        <f t="shared" si="3"/>
        <v>00001011001</v>
      </c>
      <c r="L8" s="9" t="str">
        <f t="shared" si="3"/>
        <v>11111000101</v>
      </c>
      <c r="M8" s="9" t="str">
        <f t="shared" si="3"/>
        <v>11110111001</v>
      </c>
      <c r="N8" s="9" t="str">
        <f t="shared" si="3"/>
        <v>00000000000</v>
      </c>
      <c r="O8" s="9" t="str">
        <f t="shared" si="3"/>
        <v>00000101110</v>
      </c>
      <c r="P8" s="10" t="str">
        <f t="shared" si="3"/>
        <v>00000011000</v>
      </c>
    </row>
    <row r="9" spans="1:17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7" x14ac:dyDescent="0.3">
      <c r="A10" s="2" t="s">
        <v>6</v>
      </c>
      <c r="B10" s="5">
        <v>-5.126953125E-2</v>
      </c>
      <c r="C10" s="5">
        <v>2.734375E-2</v>
      </c>
      <c r="D10" s="5">
        <v>0.11328125</v>
      </c>
      <c r="E10" s="5">
        <v>4.19921875E-2</v>
      </c>
      <c r="F10" s="5">
        <v>-0.12646484375</v>
      </c>
      <c r="G10" s="5">
        <v>-0.138671875</v>
      </c>
      <c r="H10" s="5">
        <v>5.56640625E-2</v>
      </c>
      <c r="I10" s="5">
        <v>0.18408203125</v>
      </c>
      <c r="J10" s="5">
        <v>5.56640625E-2</v>
      </c>
      <c r="K10" s="5">
        <v>-0.138671875</v>
      </c>
      <c r="L10" s="5">
        <v>-0.12646484375</v>
      </c>
      <c r="M10" s="5">
        <v>4.19921875E-2</v>
      </c>
      <c r="N10" s="5">
        <v>0.11328125</v>
      </c>
      <c r="O10" s="5">
        <v>2.734375E-2</v>
      </c>
      <c r="P10" s="6">
        <v>-5.126953125E-2</v>
      </c>
    </row>
    <row r="11" spans="1:17" x14ac:dyDescent="0.3">
      <c r="A11" s="3" t="s">
        <v>1</v>
      </c>
      <c r="B11" s="7">
        <f>ROUND(B10*2^9,0)</f>
        <v>-26</v>
      </c>
      <c r="C11" s="7">
        <f t="shared" ref="C11:P11" si="4">ROUND(C10*2^9,0)</f>
        <v>14</v>
      </c>
      <c r="D11" s="7">
        <f t="shared" si="4"/>
        <v>58</v>
      </c>
      <c r="E11" s="7">
        <f t="shared" si="4"/>
        <v>22</v>
      </c>
      <c r="F11" s="7">
        <f t="shared" si="4"/>
        <v>-65</v>
      </c>
      <c r="G11" s="7">
        <f t="shared" si="4"/>
        <v>-71</v>
      </c>
      <c r="H11" s="7">
        <f t="shared" si="4"/>
        <v>29</v>
      </c>
      <c r="I11" s="7">
        <f t="shared" si="4"/>
        <v>94</v>
      </c>
      <c r="J11" s="7">
        <f t="shared" si="4"/>
        <v>29</v>
      </c>
      <c r="K11" s="7">
        <f t="shared" si="4"/>
        <v>-71</v>
      </c>
      <c r="L11" s="7">
        <f t="shared" si="4"/>
        <v>-65</v>
      </c>
      <c r="M11" s="7">
        <f t="shared" si="4"/>
        <v>22</v>
      </c>
      <c r="N11" s="7">
        <f t="shared" si="4"/>
        <v>58</v>
      </c>
      <c r="O11" s="7">
        <f t="shared" si="4"/>
        <v>14</v>
      </c>
      <c r="P11" s="8">
        <f t="shared" si="4"/>
        <v>-26</v>
      </c>
      <c r="Q11" s="1"/>
    </row>
    <row r="12" spans="1:17" x14ac:dyDescent="0.3">
      <c r="A12" s="4" t="s">
        <v>3</v>
      </c>
      <c r="B12" s="9" t="str">
        <f>IF(B11&gt;=0,DEC2BIN(B11/512,2)&amp;DEC2BIN(MOD(B11,512),9),1&amp;DEC2BIN((B11+1024)/512,1)&amp;DEC2BIN(MOD((B11+1024),512),9))</f>
        <v>11111100110</v>
      </c>
      <c r="C12" s="9" t="str">
        <f t="shared" ref="C12:P12" si="5">IF(C11&gt;=0,DEC2BIN(C11/512,2)&amp;DEC2BIN(MOD(C11,512),9),1&amp;DEC2BIN((C11+1024)/512,1)&amp;DEC2BIN(MOD((C11+1024),512),9))</f>
        <v>00000001110</v>
      </c>
      <c r="D12" s="9" t="str">
        <f t="shared" si="5"/>
        <v>00000111010</v>
      </c>
      <c r="E12" s="9" t="str">
        <f t="shared" si="5"/>
        <v>00000010110</v>
      </c>
      <c r="F12" s="9" t="str">
        <f t="shared" si="5"/>
        <v>11110111111</v>
      </c>
      <c r="G12" s="9" t="str">
        <f t="shared" si="5"/>
        <v>11110111001</v>
      </c>
      <c r="H12" s="9" t="str">
        <f t="shared" si="5"/>
        <v>00000011101</v>
      </c>
      <c r="I12" s="9" t="str">
        <f t="shared" si="5"/>
        <v>00001011110</v>
      </c>
      <c r="J12" s="9" t="str">
        <f t="shared" si="5"/>
        <v>00000011101</v>
      </c>
      <c r="K12" s="9" t="str">
        <f t="shared" si="5"/>
        <v>11110111001</v>
      </c>
      <c r="L12" s="9" t="str">
        <f t="shared" si="5"/>
        <v>11110111111</v>
      </c>
      <c r="M12" s="9" t="str">
        <f t="shared" si="5"/>
        <v>00000010110</v>
      </c>
      <c r="N12" s="9" t="str">
        <f t="shared" si="5"/>
        <v>00000111010</v>
      </c>
      <c r="O12" s="9" t="str">
        <f t="shared" si="5"/>
        <v>00000001110</v>
      </c>
      <c r="P12" s="10" t="str">
        <f t="shared" si="5"/>
        <v>11111100110</v>
      </c>
    </row>
    <row r="13" spans="1:17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7" x14ac:dyDescent="0.3">
      <c r="A14" s="2" t="s">
        <v>7</v>
      </c>
      <c r="B14" s="5">
        <v>5.859375E-2</v>
      </c>
      <c r="C14" s="5">
        <v>-3.125E-2</v>
      </c>
      <c r="D14" s="5">
        <v>-0.126953125</v>
      </c>
      <c r="E14" s="5">
        <v>-4.6875E-2</v>
      </c>
      <c r="F14" s="5">
        <v>0.142578125</v>
      </c>
      <c r="G14" s="5">
        <v>0.15625</v>
      </c>
      <c r="H14" s="5">
        <v>-6.25E-2</v>
      </c>
      <c r="I14" s="5">
        <v>0.826171875</v>
      </c>
      <c r="J14" s="5">
        <v>-6.25E-2</v>
      </c>
      <c r="K14" s="5">
        <v>0.15625</v>
      </c>
      <c r="L14" s="5">
        <v>0.142578125</v>
      </c>
      <c r="M14" s="5">
        <v>-4.6875E-2</v>
      </c>
      <c r="N14" s="5">
        <v>-0.126953125</v>
      </c>
      <c r="O14" s="5">
        <v>-3.125E-2</v>
      </c>
      <c r="P14" s="6">
        <v>5.859375E-2</v>
      </c>
    </row>
    <row r="15" spans="1:17" x14ac:dyDescent="0.3">
      <c r="A15" s="3" t="s">
        <v>1</v>
      </c>
      <c r="B15" s="7">
        <f>B14*2^9</f>
        <v>30</v>
      </c>
      <c r="C15" s="7">
        <f t="shared" ref="C15:P15" si="6">C14*2^9</f>
        <v>-16</v>
      </c>
      <c r="D15" s="7">
        <f t="shared" si="6"/>
        <v>-65</v>
      </c>
      <c r="E15" s="7">
        <f t="shared" si="6"/>
        <v>-24</v>
      </c>
      <c r="F15" s="7">
        <f t="shared" si="6"/>
        <v>73</v>
      </c>
      <c r="G15" s="7">
        <f t="shared" si="6"/>
        <v>80</v>
      </c>
      <c r="H15" s="7">
        <f t="shared" si="6"/>
        <v>-32</v>
      </c>
      <c r="I15" s="7">
        <f t="shared" si="6"/>
        <v>423</v>
      </c>
      <c r="J15" s="7">
        <f t="shared" si="6"/>
        <v>-32</v>
      </c>
      <c r="K15" s="7">
        <f t="shared" si="6"/>
        <v>80</v>
      </c>
      <c r="L15" s="7">
        <f t="shared" si="6"/>
        <v>73</v>
      </c>
      <c r="M15" s="7">
        <f t="shared" si="6"/>
        <v>-24</v>
      </c>
      <c r="N15" s="7">
        <f t="shared" si="6"/>
        <v>-65</v>
      </c>
      <c r="O15" s="7">
        <f t="shared" si="6"/>
        <v>-16</v>
      </c>
      <c r="P15" s="8">
        <f t="shared" si="6"/>
        <v>30</v>
      </c>
    </row>
    <row r="16" spans="1:17" x14ac:dyDescent="0.3">
      <c r="A16" s="4" t="s">
        <v>3</v>
      </c>
      <c r="B16" s="9" t="str">
        <f>IF(B15&gt;=0,DEC2BIN(B15/512,2)&amp;DEC2BIN(MOD(B15,512),9),1&amp;DEC2BIN((B15+1024)/512,1)&amp;DEC2BIN(MOD((B15+1024),512),9))</f>
        <v>00000011110</v>
      </c>
      <c r="C16" s="9" t="str">
        <f t="shared" ref="C16:P16" si="7">IF(C15&gt;=0,DEC2BIN(C15/512,2)&amp;DEC2BIN(MOD(C15,512),9),1&amp;DEC2BIN((C15+1024)/512,1)&amp;DEC2BIN(MOD((C15+1024),512),9))</f>
        <v>11111110000</v>
      </c>
      <c r="D16" s="9" t="str">
        <f t="shared" si="7"/>
        <v>11110111111</v>
      </c>
      <c r="E16" s="9" t="str">
        <f t="shared" si="7"/>
        <v>11111101000</v>
      </c>
      <c r="F16" s="9" t="str">
        <f t="shared" si="7"/>
        <v>00001001001</v>
      </c>
      <c r="G16" s="9" t="str">
        <f t="shared" si="7"/>
        <v>00001010000</v>
      </c>
      <c r="H16" s="9" t="str">
        <f t="shared" si="7"/>
        <v>11111100000</v>
      </c>
      <c r="I16" s="9" t="str">
        <f t="shared" si="7"/>
        <v>00110100111</v>
      </c>
      <c r="J16" s="9" t="str">
        <f t="shared" si="7"/>
        <v>11111100000</v>
      </c>
      <c r="K16" s="9" t="str">
        <f t="shared" si="7"/>
        <v>00001010000</v>
      </c>
      <c r="L16" s="9" t="str">
        <f t="shared" si="7"/>
        <v>00001001001</v>
      </c>
      <c r="M16" s="9" t="str">
        <f t="shared" si="7"/>
        <v>11111101000</v>
      </c>
      <c r="N16" s="9" t="str">
        <f t="shared" si="7"/>
        <v>11110111111</v>
      </c>
      <c r="O16" s="9" t="str">
        <f t="shared" si="7"/>
        <v>11111110000</v>
      </c>
      <c r="P16" s="10" t="str">
        <f t="shared" si="7"/>
        <v>00000011110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o s t U 9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F a L L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i y 1 T K I p H u A 4 A A A A R A A A A E w A c A E Z v c m 1 1 b G F z L 1 N l Y 3 R p b 2 4 x L m 0 g o h g A K K A U A A A A A A A A A A A A A A A A A A A A A A A A A A A A K 0 5 N L s n M z 1 M I h t C G 1 g B Q S w E C L Q A U A A I A C A B W i y 1 T 2 L b 9 F q U A A A D 1 A A A A E g A A A A A A A A A A A A A A A A A A A A A A Q 2 9 u Z m l n L 1 B h Y 2 t h Z 2 U u e G 1 s U E s B A i 0 A F A A C A A g A V o s t U w / K 6 a u k A A A A 6 Q A A A B M A A A A A A A A A A A A A A A A A 8 Q A A A F t D b 2 5 0 Z W 5 0 X 1 R 5 c G V z X S 5 4 b W x Q S w E C L Q A U A A I A C A B W i y 1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k N U i x F i k U a P x 5 t Y e Q R z g g A A A A A C A A A A A A A Q Z g A A A A E A A C A A A A C Q 6 S o d X Y F l q 2 + h V / V E i 8 K W n q u r Y / r q V C 7 o k h R 5 g O B b 4 Q A A A A A O g A A A A A I A A C A A A A A U k Z M E v O b E d 8 1 7 W s 5 7 1 N c z 6 + 1 d K e 9 b c Y t I 3 T X 5 9 1 U m a F A A A A C F 7 a 3 R w C f B v e a V 2 g i 4 2 O U v m P J v C L X 9 z Y h t 9 1 P x m E 8 j U j L w G b A T f w s f y d a a e 5 b 3 C D m 9 K K k Z / x w v 3 Q L Q L 6 F 8 6 2 B n 3 G E I 0 E C N 4 w + K C i E t U N Z V M E A A A A C v Y q L H p Z L + K X b a y G p h k j r R d d e c Q h C 9 C B h K 1 P 8 h o R N F p s h W R U k f h Z r e k A x X e X Q k M y k I b t o k 4 g 2 m f Z Y / d s b G A 8 0 D < / D a t a M a s h u p > 
</file>

<file path=customXml/itemProps1.xml><?xml version="1.0" encoding="utf-8"?>
<ds:datastoreItem xmlns:ds="http://schemas.openxmlformats.org/officeDocument/2006/customXml" ds:itemID="{FC943D6C-4845-4F24-81CB-2D7DFA82B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2021-09-13T08:37:56Z</dcterms:created>
  <dcterms:modified xsi:type="dcterms:W3CDTF">2021-09-13T09:29:04Z</dcterms:modified>
</cp:coreProperties>
</file>