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iala/Desktop/other/CIMI/"/>
    </mc:Choice>
  </mc:AlternateContent>
  <xr:revisionPtr revIDLastSave="0" documentId="13_ncr:1_{05472B01-7AC3-984E-81BA-B9C6791AD9DF}" xr6:coauthVersionLast="47" xr6:coauthVersionMax="47" xr10:uidLastSave="{00000000-0000-0000-0000-000000000000}"/>
  <bookViews>
    <workbookView xWindow="0" yWindow="480" windowWidth="38400" windowHeight="21120" xr2:uid="{2044D0DF-8410-A648-9BFC-8D7D3D04DCEE}"/>
  </bookViews>
  <sheets>
    <sheet name="CIMI PRIMAL" sheetId="1" r:id="rId1"/>
    <sheet name="Mohamed ACRICOU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6" i="1" l="1"/>
  <c r="B33" i="2"/>
  <c r="B42" i="2"/>
  <c r="B14" i="2"/>
  <c r="B45" i="2" s="1"/>
  <c r="N49" i="1"/>
  <c r="O14" i="1"/>
</calcChain>
</file>

<file path=xl/sharedStrings.xml><?xml version="1.0" encoding="utf-8"?>
<sst xmlns="http://schemas.openxmlformats.org/spreadsheetml/2006/main" count="344" uniqueCount="118">
  <si>
    <t>N° Cmde</t>
  </si>
  <si>
    <t>Souche</t>
  </si>
  <si>
    <t>Date Cmde</t>
  </si>
  <si>
    <t>Nat</t>
  </si>
  <si>
    <t>S</t>
  </si>
  <si>
    <t>Fournisseur</t>
  </si>
  <si>
    <t>Libellé</t>
  </si>
  <si>
    <t>Montant Consommé sur exercice antérieur</t>
  </si>
  <si>
    <t>Montant Consommé</t>
  </si>
  <si>
    <t>Montant Réservé</t>
  </si>
  <si>
    <t>Montant Facturé</t>
  </si>
  <si>
    <t>Exercice facture</t>
  </si>
  <si>
    <t>Date  facture</t>
  </si>
  <si>
    <t>Date rglmt</t>
  </si>
  <si>
    <t>ROUZOT</t>
  </si>
  <si>
    <t>FO</t>
  </si>
  <si>
    <t>IEEE COMPUTER SOCIETY - THE INSTITUTE OF ELECTRICAL AND ELECTRONICS ENGINEERS INCORPORATED</t>
  </si>
  <si>
    <t>INSC IEEE ROC ICTAI VIRTUEL</t>
  </si>
  <si>
    <t>Origine 68604</t>
  </si>
  <si>
    <t/>
  </si>
  <si>
    <t>IEEE OPERATIONS CENTER</t>
  </si>
  <si>
    <t>Insc IEEE ROUZOT</t>
  </si>
  <si>
    <t>SIALA</t>
  </si>
  <si>
    <t>FCM 3MUNDI</t>
  </si>
  <si>
    <t>AVION AMSTERDAM SIALA 27/10-7/11</t>
  </si>
  <si>
    <t>MI</t>
  </si>
  <si>
    <t>SIALA Mohamed</t>
  </si>
  <si>
    <t>SIALA ROTTERDAM 27/10 -7/11</t>
  </si>
  <si>
    <t>LIBRAIRIE DES LOIS</t>
  </si>
  <si>
    <t>Documentation K12</t>
  </si>
  <si>
    <t>ECONOCOM PRODUCTS &amp; SOLUTIONS</t>
  </si>
  <si>
    <t>Apple Pencil (Siala)</t>
  </si>
  <si>
    <t>CENTRE FOR EFFECTIVE ALTRUISM USA INC.</t>
  </si>
  <si>
    <t>Insc EAG-Rotterdam SIALA</t>
  </si>
  <si>
    <t>AVION SIALA WASHINGTON 06-25/02/2022</t>
  </si>
  <si>
    <t>SIALA Mohamed WASHINGTON 06/02/2023 - 25</t>
  </si>
  <si>
    <t>ASSOCIATION FOR THE ADVANCEMENT OF ARTIFICIAL INTELLIGENCE AAAI</t>
  </si>
  <si>
    <t>INSCRIPTION SIALA AAAI 2023</t>
  </si>
  <si>
    <t>accessoire Mac (Mo-Siala)</t>
  </si>
  <si>
    <t>Adaptateur Econocom Mac (Siala Mohamed)</t>
  </si>
  <si>
    <t>FERRY</t>
  </si>
  <si>
    <t>FERRY Julien</t>
  </si>
  <si>
    <t>FERRY Julien RENNES 20/02/2023 - 24/02/2</t>
  </si>
  <si>
    <t>HOTEL FERRY RENNES 20-24/02/2023</t>
  </si>
  <si>
    <t>TRAIN FERRY RENNES 20-24/02/2023</t>
  </si>
  <si>
    <t>HUGUET</t>
  </si>
  <si>
    <t>HUGUET Marie-Jose</t>
  </si>
  <si>
    <t>HUGUET Marie-Jose RENNES 20/02/2023 - 24</t>
  </si>
  <si>
    <t>HOTEL HUGUET RENNES 20-24/02/23</t>
  </si>
  <si>
    <t>TRAIN HUGUET RENNES 20-24/02/23</t>
  </si>
  <si>
    <t>TRAIN RETOUR HUGUET RENNES 24/02/23</t>
  </si>
  <si>
    <t>ROADEF</t>
  </si>
  <si>
    <t>ESC RENNES - GROUPE RENNES SCHOOL OF BUSINESS</t>
  </si>
  <si>
    <t>INSC ROADEF 2023 ROC FERRY - HUGUET</t>
  </si>
  <si>
    <t>GAMBS</t>
  </si>
  <si>
    <t>AVION GAMBS TLSE 25/05-01/06/23</t>
  </si>
  <si>
    <t>HOTEL GAMBS TLSE 25/05-01/06/23</t>
  </si>
  <si>
    <t>UNIVERSITE DE STRASBOURG - SERVICE DE FORMATION CONTINUE - CELLULE CONGRES</t>
  </si>
  <si>
    <t>inscription FERRY JFPC</t>
  </si>
  <si>
    <t>FERRY Julien Starsbourg 02/07/2023 - 08/</t>
  </si>
  <si>
    <t>TRAIN FERRY STARBOURG 02-08/07/23</t>
  </si>
  <si>
    <t>HOTEL FERRY STRASBOURG 02-08/07/23</t>
  </si>
  <si>
    <t>LCDLM</t>
  </si>
  <si>
    <t>REST ROC CAVES DE LA MARECHAL 25/05/23</t>
  </si>
  <si>
    <t>TRAIN HUGUET STRASBOURG RETOUR 07/07/23</t>
  </si>
  <si>
    <t>TRAIN HUGUET STRASBOURG ALLER 03/07/23</t>
  </si>
  <si>
    <t>AIVODJI</t>
  </si>
  <si>
    <t>A U.AIVODJI Toulouse 06/10/23-28/10/23</t>
  </si>
  <si>
    <t>THEOLEYRE</t>
  </si>
  <si>
    <t>A-T-H F.THEOLEYRE Toulouse 01/10/23-03/1</t>
  </si>
  <si>
    <t>A U.AIVODJI Toulouse 06/10/23-06/12/23</t>
  </si>
  <si>
    <t>ELIOR RESTAURATION FRANCE - ELRES</t>
  </si>
  <si>
    <t>BON REPAS ROC 30/11/23</t>
  </si>
  <si>
    <t>N° Engagement individuel</t>
  </si>
  <si>
    <t>Agent</t>
  </si>
  <si>
    <t>N° poste</t>
  </si>
  <si>
    <t>Année part annuelle</t>
  </si>
  <si>
    <t>Date d'échéance annuelle</t>
  </si>
  <si>
    <t>Montant</t>
  </si>
  <si>
    <t>Montant facturé</t>
  </si>
  <si>
    <t>Montant réservé</t>
  </si>
  <si>
    <t>Poste traité</t>
  </si>
  <si>
    <t>Code origine</t>
  </si>
  <si>
    <t>Code entité dépensière</t>
  </si>
  <si>
    <t>Code matière</t>
  </si>
  <si>
    <t>Erreur</t>
  </si>
  <si>
    <t>3100310342</t>
  </si>
  <si>
    <t>00222781 - LY Timothée</t>
  </si>
  <si>
    <t>001</t>
  </si>
  <si>
    <t>2023</t>
  </si>
  <si>
    <t>31/12/2023</t>
  </si>
  <si>
    <t>Oui</t>
  </si>
  <si>
    <t>68604</t>
  </si>
  <si>
    <t>214002</t>
  </si>
  <si>
    <t>XD32</t>
  </si>
  <si>
    <t>inscription SIALA AAAI</t>
  </si>
  <si>
    <t>SIALA Mohamed Vancouver 19/02/24-29/02/2</t>
  </si>
  <si>
    <t>A M.SIALA Vancouver 19/02/24-29/02/24</t>
  </si>
  <si>
    <t>3100306927</t>
  </si>
  <si>
    <t>00219910 - CHEN Bryan</t>
  </si>
  <si>
    <t>30/09/2023</t>
  </si>
  <si>
    <t>3100306925</t>
  </si>
  <si>
    <t>00219899 - LOULOU Mohamed Yassine</t>
  </si>
  <si>
    <t>16/08/2023</t>
  </si>
  <si>
    <t>3100306923</t>
  </si>
  <si>
    <t>00219886 - DEVILDER Alice</t>
  </si>
  <si>
    <t>3100306920</t>
  </si>
  <si>
    <t>00219878 - TONLEU NGUISSI Brenda</t>
  </si>
  <si>
    <t>3100304427</t>
  </si>
  <si>
    <t>00217805 - BENZEGHIMI Amal Farah</t>
  </si>
  <si>
    <t>18/08/2023</t>
  </si>
  <si>
    <t>STAGES</t>
  </si>
  <si>
    <t>TOTAL</t>
  </si>
  <si>
    <t>TOTAL 2023</t>
  </si>
  <si>
    <t>TOTAL 2022</t>
  </si>
  <si>
    <t>TOTAL 23</t>
  </si>
  <si>
    <t>TOTAL 22</t>
  </si>
  <si>
    <t>TOTAL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</si>
</sst>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* #,##0.00_)\ &quot;€&quot;_ ;_ * \(#,##0.00\)\ &quot;€&quot;_ ;_ * &quot;-&quot;??_)\ &quot;€&quot;_ ;_ @_ "/>
    <numFmt numFmtId="164" formatCode="[$-40C]dd/mm/yy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rgb="FFCC0000"/>
      <name val="Arial"/>
      <family val="2"/>
    </font>
    <font>
      <b/>
      <sz val="9"/>
      <color indexed="9"/>
      <name val="sans-serif"/>
    </font>
    <font>
      <sz val="9"/>
      <color indexed="63"/>
      <name val="Arial"/>
      <family val="2"/>
    </font>
    <font>
      <b/>
      <sz val="9"/>
      <color indexed="63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0A6C9"/>
        <bgColor indexed="64"/>
      </patternFill>
    </fill>
    <fill>
      <patternFill patternType="solid">
        <fgColor rgb="FFD2EBF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7A7A7"/>
        <bgColor rgb="FF4167B8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center" vertical="top" wrapText="1"/>
    </xf>
    <xf numFmtId="4" fontId="6" fillId="3" borderId="1" xfId="0" applyNumberFormat="1" applyFont="1" applyFill="1" applyBorder="1" applyAlignment="1">
      <alignment horizontal="right" vertical="top" wrapText="1"/>
    </xf>
    <xf numFmtId="0" fontId="2" fillId="4" borderId="0" xfId="0" applyFont="1" applyFill="1"/>
    <xf numFmtId="0" fontId="6" fillId="3" borderId="2" xfId="0" applyFont="1" applyFill="1" applyBorder="1" applyAlignment="1">
      <alignment vertical="top" wrapText="1"/>
    </xf>
    <xf numFmtId="0" fontId="6" fillId="3" borderId="3" xfId="0" applyFont="1" applyFill="1" applyBorder="1" applyAlignment="1">
      <alignment vertical="top" wrapText="1"/>
    </xf>
    <xf numFmtId="14" fontId="6" fillId="3" borderId="3" xfId="0" applyNumberFormat="1" applyFont="1" applyFill="1" applyBorder="1" applyAlignment="1">
      <alignment vertical="top" wrapText="1"/>
    </xf>
    <xf numFmtId="0" fontId="6" fillId="3" borderId="4" xfId="0" applyFont="1" applyFill="1" applyBorder="1" applyAlignment="1">
      <alignment vertical="top" wrapText="1"/>
    </xf>
    <xf numFmtId="0" fontId="0" fillId="5" borderId="0" xfId="0" applyFill="1"/>
    <xf numFmtId="4" fontId="0" fillId="0" borderId="0" xfId="0" applyNumberFormat="1"/>
    <xf numFmtId="44" fontId="7" fillId="0" borderId="0" xfId="1" applyFont="1"/>
    <xf numFmtId="0" fontId="5" fillId="3" borderId="0" xfId="0" applyFont="1" applyFill="1" applyAlignment="1">
      <alignment horizontal="left" vertical="top" wrapText="1"/>
    </xf>
    <xf numFmtId="164" fontId="5" fillId="3" borderId="0" xfId="0" applyNumberFormat="1" applyFont="1" applyFill="1" applyAlignment="1">
      <alignment horizontal="center" vertical="top" wrapText="1"/>
    </xf>
    <xf numFmtId="0" fontId="5" fillId="3" borderId="0" xfId="0" applyFont="1" applyFill="1" applyAlignment="1">
      <alignment horizontal="center" vertical="top" wrapText="1"/>
    </xf>
    <xf numFmtId="4" fontId="6" fillId="3" borderId="0" xfId="0" applyNumberFormat="1" applyFont="1" applyFill="1" applyAlignment="1">
      <alignment horizontal="right" vertical="top" wrapText="1"/>
    </xf>
    <xf numFmtId="44" fontId="6" fillId="3" borderId="0" xfId="1" applyFont="1" applyFill="1" applyBorder="1" applyAlignment="1" applyProtection="1">
      <alignment horizontal="right" vertical="top" wrapText="1"/>
    </xf>
    <xf numFmtId="0" fontId="6" fillId="3" borderId="0" xfId="0" applyFont="1" applyFill="1" applyAlignment="1">
      <alignment vertical="top" wrapText="1"/>
    </xf>
    <xf numFmtId="14" fontId="6" fillId="3" borderId="0" xfId="0" applyNumberFormat="1" applyFont="1" applyFill="1" applyAlignment="1">
      <alignment vertical="top" wrapText="1"/>
    </xf>
    <xf numFmtId="0" fontId="2" fillId="6" borderId="0" xfId="0" applyFont="1" applyFill="1"/>
    <xf numFmtId="4" fontId="2" fillId="6" borderId="0" xfId="0" applyNumberFormat="1" applyFont="1" applyFill="1"/>
    <xf numFmtId="44" fontId="0" fillId="0" borderId="0" xfId="0" applyNumberFormat="1"/>
    <xf numFmtId="164" fontId="5" fillId="3" borderId="2" xfId="0" applyNumberFormat="1" applyFont="1" applyFill="1" applyBorder="1" applyAlignment="1">
      <alignment horizontal="center" vertical="top" wrapText="1"/>
    </xf>
    <xf numFmtId="164" fontId="5" fillId="3" borderId="4" xfId="0" applyNumberFormat="1" applyFont="1" applyFill="1" applyBorder="1" applyAlignment="1">
      <alignment horizontal="center" vertical="top" wrapText="1"/>
    </xf>
    <xf numFmtId="0" fontId="5" fillId="3" borderId="2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vertical="top" wrapText="1"/>
    </xf>
    <xf numFmtId="0" fontId="5" fillId="3" borderId="2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  <xf numFmtId="4" fontId="6" fillId="3" borderId="2" xfId="0" applyNumberFormat="1" applyFont="1" applyFill="1" applyBorder="1" applyAlignment="1">
      <alignment horizontal="right" vertical="top" wrapText="1"/>
    </xf>
    <xf numFmtId="4" fontId="6" fillId="3" borderId="4" xfId="0" applyNumberFormat="1" applyFont="1" applyFill="1" applyBorder="1" applyAlignment="1">
      <alignment horizontal="right" vertical="top" wrapText="1"/>
    </xf>
    <xf numFmtId="44" fontId="6" fillId="3" borderId="2" xfId="1" applyFont="1" applyFill="1" applyBorder="1" applyAlignment="1" applyProtection="1">
      <alignment horizontal="right" vertical="top" wrapText="1"/>
    </xf>
    <xf numFmtId="44" fontId="6" fillId="3" borderId="4" xfId="1" applyFont="1" applyFill="1" applyBorder="1" applyAlignment="1" applyProtection="1">
      <alignment horizontal="right" vertical="top" wrapText="1"/>
    </xf>
    <xf numFmtId="164" fontId="5" fillId="3" borderId="3" xfId="0" applyNumberFormat="1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left" vertical="top" wrapText="1"/>
    </xf>
    <xf numFmtId="0" fontId="6" fillId="3" borderId="2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top" wrapText="1"/>
    </xf>
    <xf numFmtId="0" fontId="6" fillId="3" borderId="4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A7975-4130-FC4E-B77D-08F9BA204BB3}">
  <dimension ref="A3:AA56"/>
  <sheetViews>
    <sheetView tabSelected="1" topLeftCell="A50" workbookViewId="0">
      <selection activeCell="D57" sqref="D57"/>
    </sheetView>
  </sheetViews>
  <sheetFormatPr baseColWidth="10" defaultRowHeight="16"/>
  <cols>
    <col min="1" max="1" width="26.6640625" customWidth="1"/>
    <col min="2" max="2" width="28.83203125" customWidth="1"/>
    <col min="4" max="4" width="14" customWidth="1"/>
    <col min="5" max="5" width="10.83203125" hidden="1" customWidth="1"/>
    <col min="6" max="6" width="17.33203125" customWidth="1"/>
    <col min="8" max="8" width="21" customWidth="1"/>
    <col min="9" max="9" width="7.33203125" customWidth="1"/>
    <col min="10" max="10" width="9.33203125" customWidth="1"/>
    <col min="14" max="14" width="16.1640625" customWidth="1"/>
    <col min="15" max="15" width="11.5" customWidth="1"/>
  </cols>
  <sheetData>
    <row r="3" spans="1:27">
      <c r="A3" s="1"/>
    </row>
    <row r="6" spans="1:27">
      <c r="A6" s="7">
        <v>2022</v>
      </c>
    </row>
    <row r="8" spans="1:27" ht="26">
      <c r="A8" s="2" t="s">
        <v>0</v>
      </c>
      <c r="B8" s="2" t="s">
        <v>1</v>
      </c>
      <c r="C8" s="43" t="s">
        <v>2</v>
      </c>
      <c r="D8" s="44"/>
      <c r="E8" s="45"/>
      <c r="F8" s="3" t="s">
        <v>3</v>
      </c>
      <c r="G8" s="3" t="s">
        <v>4</v>
      </c>
      <c r="H8" s="40" t="s">
        <v>5</v>
      </c>
      <c r="I8" s="41"/>
      <c r="J8" s="42"/>
      <c r="K8" s="43" t="s">
        <v>6</v>
      </c>
      <c r="L8" s="45"/>
      <c r="M8" s="40" t="s">
        <v>7</v>
      </c>
      <c r="N8" s="42"/>
      <c r="O8" s="3" t="s">
        <v>8</v>
      </c>
      <c r="P8" s="40" t="s">
        <v>9</v>
      </c>
      <c r="Q8" s="42"/>
      <c r="R8" s="3" t="s">
        <v>10</v>
      </c>
      <c r="S8" s="40" t="s">
        <v>11</v>
      </c>
      <c r="T8" s="41"/>
      <c r="U8" s="42"/>
      <c r="V8" s="40" t="s">
        <v>12</v>
      </c>
      <c r="W8" s="41"/>
      <c r="X8" s="42"/>
      <c r="Y8" s="40" t="s">
        <v>13</v>
      </c>
      <c r="Z8" s="41"/>
      <c r="AA8" s="42"/>
    </row>
    <row r="9" spans="1:27">
      <c r="A9" s="4">
        <v>91505</v>
      </c>
      <c r="B9" s="4" t="s">
        <v>14</v>
      </c>
      <c r="C9" s="25">
        <v>44845</v>
      </c>
      <c r="D9" s="35"/>
      <c r="E9" s="26"/>
      <c r="F9" s="5" t="s">
        <v>15</v>
      </c>
      <c r="G9" s="5" t="s">
        <v>4</v>
      </c>
      <c r="H9" s="29" t="s">
        <v>16</v>
      </c>
      <c r="I9" s="36"/>
      <c r="J9" s="30"/>
      <c r="K9" s="29" t="s">
        <v>17</v>
      </c>
      <c r="L9" s="30"/>
      <c r="M9" s="31">
        <v>0</v>
      </c>
      <c r="N9" s="32"/>
      <c r="O9" s="6">
        <v>406.79</v>
      </c>
      <c r="P9" s="31">
        <v>0</v>
      </c>
      <c r="Q9" s="32"/>
      <c r="R9" s="6">
        <v>406.79</v>
      </c>
      <c r="S9" s="37" t="s">
        <v>18</v>
      </c>
      <c r="T9" s="38"/>
      <c r="U9" s="38"/>
      <c r="V9" s="38"/>
      <c r="W9" s="38"/>
      <c r="X9" s="38"/>
      <c r="Y9" s="38"/>
      <c r="Z9" s="38"/>
      <c r="AA9" s="39"/>
    </row>
    <row r="10" spans="1:27">
      <c r="A10" s="4">
        <v>91506</v>
      </c>
      <c r="B10" s="4" t="s">
        <v>19</v>
      </c>
      <c r="C10" s="25">
        <v>44845</v>
      </c>
      <c r="D10" s="35"/>
      <c r="E10" s="26"/>
      <c r="F10" s="5" t="s">
        <v>15</v>
      </c>
      <c r="G10" s="5" t="s">
        <v>4</v>
      </c>
      <c r="H10" s="29" t="s">
        <v>20</v>
      </c>
      <c r="I10" s="36"/>
      <c r="J10" s="30"/>
      <c r="K10" s="29" t="s">
        <v>21</v>
      </c>
      <c r="L10" s="30"/>
      <c r="M10" s="31">
        <v>0</v>
      </c>
      <c r="N10" s="32"/>
      <c r="O10" s="6">
        <v>27.46</v>
      </c>
      <c r="P10" s="31">
        <v>0</v>
      </c>
      <c r="Q10" s="32"/>
      <c r="R10" s="6">
        <v>27.46</v>
      </c>
      <c r="S10" s="37" t="s">
        <v>18</v>
      </c>
      <c r="T10" s="38"/>
      <c r="U10" s="38"/>
      <c r="V10" s="38"/>
      <c r="W10" s="38"/>
      <c r="X10" s="38"/>
      <c r="Y10" s="38"/>
      <c r="Z10" s="38"/>
      <c r="AA10" s="39"/>
    </row>
    <row r="11" spans="1:27">
      <c r="A11" s="4">
        <v>91507</v>
      </c>
      <c r="B11" s="4" t="s">
        <v>19</v>
      </c>
      <c r="C11" s="25">
        <v>44845</v>
      </c>
      <c r="D11" s="35"/>
      <c r="E11" s="26"/>
      <c r="F11" s="5" t="s">
        <v>15</v>
      </c>
      <c r="G11" s="5" t="s">
        <v>4</v>
      </c>
      <c r="H11" s="29" t="s">
        <v>20</v>
      </c>
      <c r="I11" s="36"/>
      <c r="J11" s="30"/>
      <c r="K11" s="29" t="s">
        <v>21</v>
      </c>
      <c r="L11" s="30"/>
      <c r="M11" s="31">
        <v>0</v>
      </c>
      <c r="N11" s="32"/>
      <c r="O11" s="6">
        <v>8.14</v>
      </c>
      <c r="P11" s="31">
        <v>0</v>
      </c>
      <c r="Q11" s="32"/>
      <c r="R11" s="6">
        <v>8.14</v>
      </c>
      <c r="S11" s="37" t="s">
        <v>18</v>
      </c>
      <c r="T11" s="38"/>
      <c r="U11" s="38"/>
      <c r="V11" s="38"/>
      <c r="W11" s="38"/>
      <c r="X11" s="38"/>
      <c r="Y11" s="38"/>
      <c r="Z11" s="38"/>
      <c r="AA11" s="39"/>
    </row>
    <row r="14" spans="1:27">
      <c r="A14" s="22" t="s">
        <v>114</v>
      </c>
      <c r="O14" s="23">
        <f>O9+O10+O11</f>
        <v>442.39</v>
      </c>
    </row>
    <row r="16" spans="1:27">
      <c r="A16" s="7">
        <v>2023</v>
      </c>
    </row>
    <row r="20" spans="1:25" ht="15" customHeight="1">
      <c r="A20" s="4">
        <v>92988</v>
      </c>
      <c r="B20" s="4" t="s">
        <v>40</v>
      </c>
      <c r="C20" s="25">
        <v>44977</v>
      </c>
      <c r="D20" s="26"/>
      <c r="E20" s="27" t="s">
        <v>25</v>
      </c>
      <c r="F20" s="28"/>
      <c r="G20" s="5" t="s">
        <v>4</v>
      </c>
      <c r="H20" s="29" t="s">
        <v>41</v>
      </c>
      <c r="I20" s="30"/>
      <c r="J20" s="29" t="s">
        <v>42</v>
      </c>
      <c r="K20" s="30"/>
      <c r="L20" s="31">
        <v>0</v>
      </c>
      <c r="M20" s="32"/>
      <c r="N20" s="6">
        <v>108.32</v>
      </c>
      <c r="O20" s="6">
        <v>0</v>
      </c>
      <c r="P20" s="33">
        <v>108.32</v>
      </c>
      <c r="Q20" s="34"/>
      <c r="R20" s="8" t="s">
        <v>18</v>
      </c>
      <c r="S20" s="9"/>
      <c r="T20" s="9"/>
      <c r="U20" s="9"/>
      <c r="V20" s="9"/>
      <c r="W20" s="10">
        <v>45012</v>
      </c>
      <c r="X20" s="9"/>
      <c r="Y20" s="11"/>
    </row>
    <row r="21" spans="1:25" ht="15" customHeight="1">
      <c r="A21" s="4">
        <v>92990</v>
      </c>
      <c r="B21" s="4" t="s">
        <v>40</v>
      </c>
      <c r="C21" s="25">
        <v>44935</v>
      </c>
      <c r="D21" s="26"/>
      <c r="E21" s="27" t="s">
        <v>15</v>
      </c>
      <c r="F21" s="28"/>
      <c r="G21" s="5" t="s">
        <v>19</v>
      </c>
      <c r="H21" s="29" t="s">
        <v>23</v>
      </c>
      <c r="I21" s="30"/>
      <c r="J21" s="29" t="s">
        <v>43</v>
      </c>
      <c r="K21" s="30"/>
      <c r="L21" s="31">
        <v>0</v>
      </c>
      <c r="M21" s="32"/>
      <c r="N21" s="6">
        <v>363.24</v>
      </c>
      <c r="O21" s="6">
        <v>0</v>
      </c>
      <c r="P21" s="33">
        <v>363.24</v>
      </c>
      <c r="Q21" s="34"/>
      <c r="R21" s="8" t="s">
        <v>18</v>
      </c>
      <c r="S21" s="9"/>
      <c r="T21" s="9"/>
      <c r="U21" s="9"/>
      <c r="V21" s="9"/>
      <c r="W21" s="10">
        <v>45015</v>
      </c>
      <c r="X21" s="9"/>
      <c r="Y21" s="11"/>
    </row>
    <row r="22" spans="1:25" ht="15" customHeight="1">
      <c r="A22" s="4">
        <v>92991</v>
      </c>
      <c r="B22" s="4" t="s">
        <v>40</v>
      </c>
      <c r="C22" s="25">
        <v>44935</v>
      </c>
      <c r="D22" s="26"/>
      <c r="E22" s="27" t="s">
        <v>15</v>
      </c>
      <c r="F22" s="28"/>
      <c r="G22" s="5" t="s">
        <v>4</v>
      </c>
      <c r="H22" s="29" t="s">
        <v>23</v>
      </c>
      <c r="I22" s="30"/>
      <c r="J22" s="29" t="s">
        <v>44</v>
      </c>
      <c r="K22" s="30"/>
      <c r="L22" s="31">
        <v>0</v>
      </c>
      <c r="M22" s="32"/>
      <c r="N22" s="6">
        <v>167.5</v>
      </c>
      <c r="O22" s="6">
        <v>0</v>
      </c>
      <c r="P22" s="33">
        <v>167.5</v>
      </c>
      <c r="Q22" s="34"/>
      <c r="R22" s="8" t="s">
        <v>18</v>
      </c>
      <c r="S22" s="9"/>
      <c r="T22" s="9"/>
      <c r="U22" s="9"/>
      <c r="V22" s="9"/>
      <c r="W22" s="10">
        <v>44984</v>
      </c>
      <c r="X22" s="9"/>
      <c r="Y22" s="11"/>
    </row>
    <row r="23" spans="1:25" ht="15" customHeight="1">
      <c r="A23" s="4">
        <v>93018</v>
      </c>
      <c r="B23" s="4" t="s">
        <v>45</v>
      </c>
      <c r="C23" s="25">
        <v>44977</v>
      </c>
      <c r="D23" s="26"/>
      <c r="E23" s="27" t="s">
        <v>25</v>
      </c>
      <c r="F23" s="28"/>
      <c r="G23" s="5" t="s">
        <v>4</v>
      </c>
      <c r="H23" s="29" t="s">
        <v>46</v>
      </c>
      <c r="I23" s="30"/>
      <c r="J23" s="29" t="s">
        <v>47</v>
      </c>
      <c r="K23" s="30"/>
      <c r="L23" s="31">
        <v>0</v>
      </c>
      <c r="M23" s="32"/>
      <c r="N23" s="6">
        <v>89</v>
      </c>
      <c r="O23" s="6">
        <v>0</v>
      </c>
      <c r="P23" s="33">
        <v>89</v>
      </c>
      <c r="Q23" s="34"/>
      <c r="R23" s="8" t="s">
        <v>18</v>
      </c>
      <c r="S23" s="9"/>
      <c r="T23" s="9"/>
      <c r="U23" s="9"/>
      <c r="V23" s="9"/>
      <c r="W23" s="10">
        <v>45027</v>
      </c>
      <c r="X23" s="9"/>
      <c r="Y23" s="11"/>
    </row>
    <row r="24" spans="1:25" ht="15" customHeight="1">
      <c r="A24" s="4">
        <v>93020</v>
      </c>
      <c r="B24" s="4" t="s">
        <v>45</v>
      </c>
      <c r="C24" s="25">
        <v>44936</v>
      </c>
      <c r="D24" s="26"/>
      <c r="E24" s="27" t="s">
        <v>15</v>
      </c>
      <c r="F24" s="28"/>
      <c r="G24" s="5" t="s">
        <v>4</v>
      </c>
      <c r="H24" s="29" t="s">
        <v>23</v>
      </c>
      <c r="I24" s="30"/>
      <c r="J24" s="29" t="s">
        <v>48</v>
      </c>
      <c r="K24" s="30"/>
      <c r="L24" s="31">
        <v>0</v>
      </c>
      <c r="M24" s="32"/>
      <c r="N24" s="6">
        <v>354.8</v>
      </c>
      <c r="O24" s="6">
        <v>0</v>
      </c>
      <c r="P24" s="33">
        <v>354.8</v>
      </c>
      <c r="Q24" s="34"/>
      <c r="R24" s="8" t="s">
        <v>18</v>
      </c>
      <c r="S24" s="9"/>
      <c r="T24" s="9"/>
      <c r="U24" s="9"/>
      <c r="V24" s="9"/>
      <c r="W24" s="10">
        <v>45015</v>
      </c>
      <c r="X24" s="9"/>
      <c r="Y24" s="11"/>
    </row>
    <row r="25" spans="1:25" ht="15" customHeight="1">
      <c r="A25" s="4">
        <v>93022</v>
      </c>
      <c r="B25" s="4" t="s">
        <v>45</v>
      </c>
      <c r="C25" s="25">
        <v>44936</v>
      </c>
      <c r="D25" s="26"/>
      <c r="E25" s="27" t="s">
        <v>15</v>
      </c>
      <c r="F25" s="28"/>
      <c r="G25" s="5" t="s">
        <v>4</v>
      </c>
      <c r="H25" s="29" t="s">
        <v>23</v>
      </c>
      <c r="I25" s="30"/>
      <c r="J25" s="29" t="s">
        <v>49</v>
      </c>
      <c r="K25" s="30"/>
      <c r="L25" s="31">
        <v>0</v>
      </c>
      <c r="M25" s="32"/>
      <c r="N25" s="6">
        <v>132.4</v>
      </c>
      <c r="O25" s="6">
        <v>0</v>
      </c>
      <c r="P25" s="33">
        <v>132.4</v>
      </c>
      <c r="Q25" s="34"/>
      <c r="R25" s="8" t="s">
        <v>18</v>
      </c>
      <c r="S25" s="9"/>
      <c r="T25" s="9"/>
      <c r="U25" s="9"/>
      <c r="V25" s="9"/>
      <c r="W25" s="10">
        <v>44984</v>
      </c>
      <c r="X25" s="9"/>
      <c r="Y25" s="11"/>
    </row>
    <row r="26" spans="1:25" ht="15" customHeight="1">
      <c r="A26" s="4">
        <v>93027</v>
      </c>
      <c r="B26" s="4" t="s">
        <v>45</v>
      </c>
      <c r="C26" s="25">
        <v>44936</v>
      </c>
      <c r="D26" s="26"/>
      <c r="E26" s="27" t="s">
        <v>15</v>
      </c>
      <c r="F26" s="28"/>
      <c r="G26" s="5" t="s">
        <v>4</v>
      </c>
      <c r="H26" s="29" t="s">
        <v>23</v>
      </c>
      <c r="I26" s="30"/>
      <c r="J26" s="29" t="s">
        <v>50</v>
      </c>
      <c r="K26" s="30"/>
      <c r="L26" s="31">
        <v>0</v>
      </c>
      <c r="M26" s="32"/>
      <c r="N26" s="6">
        <v>150.6</v>
      </c>
      <c r="O26" s="6">
        <v>0</v>
      </c>
      <c r="P26" s="33">
        <v>150.6</v>
      </c>
      <c r="Q26" s="34"/>
      <c r="R26" s="8" t="s">
        <v>18</v>
      </c>
      <c r="S26" s="9"/>
      <c r="T26" s="9"/>
      <c r="U26" s="9"/>
      <c r="V26" s="9"/>
      <c r="W26" s="10">
        <v>44984</v>
      </c>
      <c r="X26" s="9"/>
      <c r="Y26" s="11"/>
    </row>
    <row r="27" spans="1:25" ht="15" customHeight="1">
      <c r="A27" s="4">
        <v>93041</v>
      </c>
      <c r="B27" s="4" t="s">
        <v>51</v>
      </c>
      <c r="C27" s="25">
        <v>44936</v>
      </c>
      <c r="D27" s="26"/>
      <c r="E27" s="27" t="s">
        <v>15</v>
      </c>
      <c r="F27" s="28"/>
      <c r="G27" s="5" t="s">
        <v>4</v>
      </c>
      <c r="H27" s="29" t="s">
        <v>52</v>
      </c>
      <c r="I27" s="30"/>
      <c r="J27" s="29" t="s">
        <v>53</v>
      </c>
      <c r="K27" s="30"/>
      <c r="L27" s="31">
        <v>0</v>
      </c>
      <c r="M27" s="32"/>
      <c r="N27" s="6">
        <v>369.71</v>
      </c>
      <c r="O27" s="6">
        <v>0</v>
      </c>
      <c r="P27" s="33">
        <v>369.71</v>
      </c>
      <c r="Q27" s="34"/>
      <c r="R27" s="8" t="s">
        <v>18</v>
      </c>
      <c r="S27" s="9"/>
      <c r="T27" s="9"/>
      <c r="U27" s="9"/>
      <c r="V27" s="9"/>
      <c r="W27" s="10">
        <v>44956</v>
      </c>
      <c r="X27" s="9"/>
      <c r="Y27" s="11"/>
    </row>
    <row r="28" spans="1:25" ht="15.75" customHeight="1">
      <c r="A28" s="4">
        <v>94520</v>
      </c>
      <c r="B28" s="4" t="s">
        <v>54</v>
      </c>
      <c r="C28" s="25">
        <v>45006</v>
      </c>
      <c r="D28" s="26"/>
      <c r="E28" s="27" t="s">
        <v>15</v>
      </c>
      <c r="F28" s="28"/>
      <c r="G28" s="5" t="s">
        <v>4</v>
      </c>
      <c r="H28" s="29" t="s">
        <v>23</v>
      </c>
      <c r="I28" s="30"/>
      <c r="J28" s="29" t="s">
        <v>55</v>
      </c>
      <c r="K28" s="30"/>
      <c r="L28" s="31">
        <v>0</v>
      </c>
      <c r="M28" s="32"/>
      <c r="N28" s="6">
        <v>163.88</v>
      </c>
      <c r="O28" s="6">
        <v>0</v>
      </c>
      <c r="P28" s="33">
        <v>163.88</v>
      </c>
      <c r="Q28" s="34"/>
      <c r="R28" s="8" t="s">
        <v>18</v>
      </c>
      <c r="S28" s="9"/>
      <c r="T28" s="9"/>
      <c r="U28" s="9"/>
      <c r="V28" s="9"/>
      <c r="W28" s="10">
        <v>45044</v>
      </c>
      <c r="X28" s="9"/>
      <c r="Y28" s="11"/>
    </row>
    <row r="29" spans="1:25" ht="15" customHeight="1">
      <c r="A29" s="4">
        <v>94526</v>
      </c>
      <c r="B29" s="4" t="s">
        <v>54</v>
      </c>
      <c r="C29" s="25">
        <v>45006</v>
      </c>
      <c r="D29" s="26"/>
      <c r="E29" s="27" t="s">
        <v>15</v>
      </c>
      <c r="F29" s="28"/>
      <c r="G29" s="5" t="s">
        <v>4</v>
      </c>
      <c r="H29" s="29" t="s">
        <v>23</v>
      </c>
      <c r="I29" s="30"/>
      <c r="J29" s="29" t="s">
        <v>56</v>
      </c>
      <c r="K29" s="30"/>
      <c r="L29" s="31">
        <v>0</v>
      </c>
      <c r="M29" s="32"/>
      <c r="N29" s="6">
        <v>639.94000000000005</v>
      </c>
      <c r="O29" s="6">
        <v>0</v>
      </c>
      <c r="P29" s="33">
        <v>639.94000000000005</v>
      </c>
      <c r="Q29" s="34"/>
      <c r="R29" s="8" t="s">
        <v>18</v>
      </c>
      <c r="S29" s="9"/>
      <c r="T29" s="9"/>
      <c r="U29" s="9"/>
      <c r="V29" s="9"/>
      <c r="W29" s="10">
        <v>45044</v>
      </c>
      <c r="X29" s="9"/>
      <c r="Y29" s="11"/>
    </row>
    <row r="30" spans="1:25" ht="15" customHeight="1">
      <c r="A30" s="4">
        <v>95725</v>
      </c>
      <c r="B30" s="4" t="s">
        <v>40</v>
      </c>
      <c r="C30" s="25">
        <v>45062</v>
      </c>
      <c r="D30" s="26"/>
      <c r="E30" s="27" t="s">
        <v>15</v>
      </c>
      <c r="F30" s="28"/>
      <c r="G30" s="5" t="s">
        <v>4</v>
      </c>
      <c r="H30" s="29" t="s">
        <v>57</v>
      </c>
      <c r="I30" s="30"/>
      <c r="J30" s="29" t="s">
        <v>58</v>
      </c>
      <c r="K30" s="30"/>
      <c r="L30" s="31">
        <v>0</v>
      </c>
      <c r="M30" s="32"/>
      <c r="N30" s="6">
        <v>143</v>
      </c>
      <c r="O30" s="6">
        <v>0</v>
      </c>
      <c r="P30" s="33">
        <v>143</v>
      </c>
      <c r="Q30" s="34"/>
      <c r="R30" s="8" t="s">
        <v>18</v>
      </c>
      <c r="S30" s="9"/>
      <c r="T30" s="9"/>
      <c r="U30" s="9"/>
      <c r="V30" s="9"/>
      <c r="W30" s="10">
        <v>45083</v>
      </c>
      <c r="X30" s="9"/>
      <c r="Y30" s="11"/>
    </row>
    <row r="31" spans="1:25" ht="15" customHeight="1">
      <c r="A31" s="4">
        <v>95750</v>
      </c>
      <c r="B31" s="4" t="s">
        <v>40</v>
      </c>
      <c r="C31" s="25">
        <v>45109</v>
      </c>
      <c r="D31" s="26"/>
      <c r="E31" s="27" t="s">
        <v>25</v>
      </c>
      <c r="F31" s="28"/>
      <c r="G31" s="5" t="s">
        <v>4</v>
      </c>
      <c r="H31" s="29" t="s">
        <v>41</v>
      </c>
      <c r="I31" s="30"/>
      <c r="J31" s="29" t="s">
        <v>59</v>
      </c>
      <c r="K31" s="30"/>
      <c r="L31" s="31">
        <v>0</v>
      </c>
      <c r="M31" s="32"/>
      <c r="N31" s="6">
        <v>144</v>
      </c>
      <c r="O31" s="6">
        <v>0</v>
      </c>
      <c r="P31" s="33">
        <v>144</v>
      </c>
      <c r="Q31" s="34"/>
      <c r="R31" s="8" t="s">
        <v>18</v>
      </c>
      <c r="S31" s="9"/>
      <c r="T31" s="9"/>
      <c r="U31" s="9"/>
      <c r="V31" s="9"/>
      <c r="W31" s="10">
        <v>45132</v>
      </c>
      <c r="X31" s="9"/>
      <c r="Y31" s="11"/>
    </row>
    <row r="32" spans="1:25" ht="15" customHeight="1">
      <c r="A32" s="4">
        <v>95755</v>
      </c>
      <c r="B32" s="4" t="s">
        <v>40</v>
      </c>
      <c r="C32" s="25">
        <v>45063</v>
      </c>
      <c r="D32" s="26"/>
      <c r="E32" s="27" t="s">
        <v>15</v>
      </c>
      <c r="F32" s="28"/>
      <c r="G32" s="5" t="s">
        <v>4</v>
      </c>
      <c r="H32" s="29" t="s">
        <v>23</v>
      </c>
      <c r="I32" s="30"/>
      <c r="J32" s="29" t="s">
        <v>60</v>
      </c>
      <c r="K32" s="30"/>
      <c r="L32" s="31">
        <v>0</v>
      </c>
      <c r="M32" s="32"/>
      <c r="N32" s="6">
        <v>226.8</v>
      </c>
      <c r="O32" s="6">
        <v>0</v>
      </c>
      <c r="P32" s="33">
        <v>226.8</v>
      </c>
      <c r="Q32" s="34"/>
      <c r="R32" s="8" t="s">
        <v>18</v>
      </c>
      <c r="S32" s="9"/>
      <c r="T32" s="9"/>
      <c r="U32" s="9"/>
      <c r="V32" s="9"/>
      <c r="W32" s="10">
        <v>45106</v>
      </c>
      <c r="X32" s="9"/>
      <c r="Y32" s="11"/>
    </row>
    <row r="33" spans="1:25" ht="15" customHeight="1">
      <c r="A33" s="4">
        <v>95766</v>
      </c>
      <c r="B33" s="4" t="s">
        <v>40</v>
      </c>
      <c r="C33" s="25">
        <v>45063</v>
      </c>
      <c r="D33" s="26"/>
      <c r="E33" s="27" t="s">
        <v>15</v>
      </c>
      <c r="F33" s="28"/>
      <c r="G33" s="5" t="s">
        <v>19</v>
      </c>
      <c r="H33" s="29" t="s">
        <v>23</v>
      </c>
      <c r="I33" s="30"/>
      <c r="J33" s="29" t="s">
        <v>61</v>
      </c>
      <c r="K33" s="30"/>
      <c r="L33" s="31">
        <v>0</v>
      </c>
      <c r="M33" s="32"/>
      <c r="N33" s="6">
        <v>486</v>
      </c>
      <c r="O33" s="6">
        <v>0</v>
      </c>
      <c r="P33" s="33">
        <v>486</v>
      </c>
      <c r="Q33" s="34"/>
      <c r="R33" s="8" t="s">
        <v>18</v>
      </c>
      <c r="S33" s="9"/>
      <c r="T33" s="9"/>
      <c r="U33" s="9"/>
      <c r="V33" s="9"/>
      <c r="W33" s="10">
        <v>45168</v>
      </c>
      <c r="X33" s="9"/>
      <c r="Y33" s="11"/>
    </row>
    <row r="34" spans="1:25" ht="15" customHeight="1">
      <c r="A34" s="4">
        <v>95933</v>
      </c>
      <c r="B34" s="4" t="s">
        <v>19</v>
      </c>
      <c r="C34" s="25">
        <v>45071</v>
      </c>
      <c r="D34" s="26"/>
      <c r="E34" s="27" t="s">
        <v>15</v>
      </c>
      <c r="F34" s="28"/>
      <c r="G34" s="5" t="s">
        <v>4</v>
      </c>
      <c r="H34" s="29" t="s">
        <v>62</v>
      </c>
      <c r="I34" s="30"/>
      <c r="J34" s="29" t="s">
        <v>63</v>
      </c>
      <c r="K34" s="30"/>
      <c r="L34" s="31">
        <v>0</v>
      </c>
      <c r="M34" s="32"/>
      <c r="N34" s="6">
        <v>294.39999999999998</v>
      </c>
      <c r="O34" s="6">
        <v>0</v>
      </c>
      <c r="P34" s="33">
        <v>294.39999999999998</v>
      </c>
      <c r="Q34" s="34"/>
      <c r="R34" s="8" t="s">
        <v>18</v>
      </c>
      <c r="S34" s="9"/>
      <c r="T34" s="9"/>
      <c r="U34" s="9"/>
      <c r="V34" s="9"/>
      <c r="W34" s="10">
        <v>45131</v>
      </c>
      <c r="X34" s="9"/>
      <c r="Y34" s="11"/>
    </row>
    <row r="35" spans="1:25" ht="15" customHeight="1">
      <c r="A35" s="4">
        <v>96747</v>
      </c>
      <c r="B35" s="4" t="s">
        <v>45</v>
      </c>
      <c r="C35" s="25">
        <v>45098</v>
      </c>
      <c r="D35" s="26"/>
      <c r="E35" s="27" t="s">
        <v>15</v>
      </c>
      <c r="F35" s="28"/>
      <c r="G35" s="5" t="s">
        <v>4</v>
      </c>
      <c r="H35" s="29" t="s">
        <v>23</v>
      </c>
      <c r="I35" s="30"/>
      <c r="J35" s="29" t="s">
        <v>64</v>
      </c>
      <c r="K35" s="30"/>
      <c r="L35" s="31">
        <v>0</v>
      </c>
      <c r="M35" s="32"/>
      <c r="N35" s="6">
        <v>178.2</v>
      </c>
      <c r="O35" s="6">
        <v>0</v>
      </c>
      <c r="P35" s="33">
        <v>178.2</v>
      </c>
      <c r="Q35" s="34"/>
      <c r="R35" s="8" t="s">
        <v>18</v>
      </c>
      <c r="S35" s="9"/>
      <c r="T35" s="9"/>
      <c r="U35" s="9"/>
      <c r="V35" s="9"/>
      <c r="W35" s="10">
        <v>45135</v>
      </c>
      <c r="X35" s="9"/>
      <c r="Y35" s="11"/>
    </row>
    <row r="36" spans="1:25" ht="15" customHeight="1">
      <c r="A36" s="4">
        <v>96748</v>
      </c>
      <c r="B36" s="4" t="s">
        <v>45</v>
      </c>
      <c r="C36" s="25">
        <v>45098</v>
      </c>
      <c r="D36" s="26"/>
      <c r="E36" s="27" t="s">
        <v>15</v>
      </c>
      <c r="F36" s="28"/>
      <c r="G36" s="5" t="s">
        <v>4</v>
      </c>
      <c r="H36" s="29" t="s">
        <v>23</v>
      </c>
      <c r="I36" s="30"/>
      <c r="J36" s="29" t="s">
        <v>65</v>
      </c>
      <c r="K36" s="30"/>
      <c r="L36" s="31">
        <v>0</v>
      </c>
      <c r="M36" s="32"/>
      <c r="N36" s="6">
        <v>181.2</v>
      </c>
      <c r="O36" s="6">
        <v>0</v>
      </c>
      <c r="P36" s="33">
        <v>181.2</v>
      </c>
      <c r="Q36" s="34"/>
      <c r="R36" s="8" t="s">
        <v>18</v>
      </c>
      <c r="S36" s="9"/>
      <c r="T36" s="9"/>
      <c r="U36" s="9"/>
      <c r="V36" s="9"/>
      <c r="W36" s="10">
        <v>45135</v>
      </c>
      <c r="X36" s="9"/>
      <c r="Y36" s="11"/>
    </row>
    <row r="37" spans="1:25" ht="26.25" customHeight="1">
      <c r="A37" s="4">
        <v>97932</v>
      </c>
      <c r="B37" s="4" t="s">
        <v>66</v>
      </c>
      <c r="C37" s="25">
        <v>45188</v>
      </c>
      <c r="D37" s="26"/>
      <c r="E37" s="27" t="s">
        <v>15</v>
      </c>
      <c r="F37" s="28"/>
      <c r="G37" s="5" t="s">
        <v>4</v>
      </c>
      <c r="H37" s="29" t="s">
        <v>23</v>
      </c>
      <c r="I37" s="30"/>
      <c r="J37" s="29" t="s">
        <v>67</v>
      </c>
      <c r="K37" s="30"/>
      <c r="L37" s="31">
        <v>0</v>
      </c>
      <c r="M37" s="32"/>
      <c r="N37" s="6">
        <v>773.27</v>
      </c>
      <c r="O37" s="6">
        <v>0</v>
      </c>
      <c r="P37" s="33">
        <v>773.27</v>
      </c>
      <c r="Q37" s="34"/>
      <c r="R37" s="8" t="s">
        <v>18</v>
      </c>
      <c r="S37" s="9"/>
      <c r="T37" s="9"/>
      <c r="U37" s="9"/>
      <c r="V37" s="9"/>
      <c r="W37" s="10">
        <v>45229</v>
      </c>
      <c r="X37" s="9"/>
      <c r="Y37" s="11"/>
    </row>
    <row r="38" spans="1:25" ht="15" customHeight="1">
      <c r="A38" s="4">
        <v>97939</v>
      </c>
      <c r="B38" s="4" t="s">
        <v>68</v>
      </c>
      <c r="C38" s="25">
        <v>45188</v>
      </c>
      <c r="D38" s="26"/>
      <c r="E38" s="27" t="s">
        <v>15</v>
      </c>
      <c r="F38" s="28"/>
      <c r="G38" s="5" t="s">
        <v>19</v>
      </c>
      <c r="H38" s="29" t="s">
        <v>23</v>
      </c>
      <c r="I38" s="30"/>
      <c r="J38" s="29" t="s">
        <v>69</v>
      </c>
      <c r="K38" s="30"/>
      <c r="L38" s="31">
        <v>0</v>
      </c>
      <c r="M38" s="32"/>
      <c r="N38" s="6">
        <v>317.10000000000002</v>
      </c>
      <c r="O38" s="6">
        <v>0</v>
      </c>
      <c r="P38" s="33">
        <v>317.10000000000002</v>
      </c>
      <c r="Q38" s="34"/>
      <c r="R38" s="8" t="s">
        <v>18</v>
      </c>
      <c r="S38" s="9"/>
      <c r="T38" s="9"/>
      <c r="U38" s="9"/>
      <c r="V38" s="9"/>
      <c r="W38" s="10">
        <v>45229</v>
      </c>
      <c r="X38" s="9"/>
      <c r="Y38" s="11"/>
    </row>
    <row r="39" spans="1:25" ht="15" customHeight="1">
      <c r="A39" s="4">
        <v>99147</v>
      </c>
      <c r="B39" s="4" t="s">
        <v>19</v>
      </c>
      <c r="C39" s="25">
        <v>45239</v>
      </c>
      <c r="D39" s="26"/>
      <c r="E39" s="27" t="s">
        <v>15</v>
      </c>
      <c r="F39" s="28"/>
      <c r="G39" s="5" t="s">
        <v>19</v>
      </c>
      <c r="H39" s="29" t="s">
        <v>23</v>
      </c>
      <c r="I39" s="30"/>
      <c r="J39" s="29" t="s">
        <v>70</v>
      </c>
      <c r="K39" s="30"/>
      <c r="L39" s="31">
        <v>0</v>
      </c>
      <c r="M39" s="32"/>
      <c r="N39" s="6">
        <v>1429.07</v>
      </c>
      <c r="O39" s="6">
        <v>0</v>
      </c>
      <c r="P39" s="33">
        <v>1429.07</v>
      </c>
      <c r="Q39" s="34"/>
      <c r="R39" s="8" t="s">
        <v>18</v>
      </c>
      <c r="S39" s="9"/>
      <c r="T39" s="9"/>
      <c r="U39" s="9"/>
      <c r="V39" s="9"/>
      <c r="W39" s="10">
        <v>45281</v>
      </c>
      <c r="X39" s="9"/>
      <c r="Y39" s="11"/>
    </row>
    <row r="40" spans="1:25" ht="15" customHeight="1">
      <c r="A40" s="4">
        <v>99148</v>
      </c>
      <c r="B40" s="4" t="s">
        <v>19</v>
      </c>
      <c r="C40" s="25">
        <v>45239</v>
      </c>
      <c r="D40" s="26"/>
      <c r="E40" s="27" t="s">
        <v>15</v>
      </c>
      <c r="F40" s="28"/>
      <c r="G40" s="5" t="s">
        <v>4</v>
      </c>
      <c r="H40" s="29" t="s">
        <v>28</v>
      </c>
      <c r="I40" s="30"/>
      <c r="J40" s="29" t="s">
        <v>29</v>
      </c>
      <c r="K40" s="30"/>
      <c r="L40" s="31">
        <v>0</v>
      </c>
      <c r="M40" s="32"/>
      <c r="N40" s="6">
        <v>35.119999999999997</v>
      </c>
      <c r="O40" s="6">
        <v>0</v>
      </c>
      <c r="P40" s="33">
        <v>35.119999999999997</v>
      </c>
      <c r="Q40" s="34"/>
      <c r="R40" s="8" t="s">
        <v>18</v>
      </c>
      <c r="S40" s="9"/>
      <c r="T40" s="9"/>
      <c r="U40" s="9"/>
      <c r="V40" s="9"/>
      <c r="W40" s="10">
        <v>45266</v>
      </c>
      <c r="X40" s="9"/>
      <c r="Y40" s="11"/>
    </row>
    <row r="41" spans="1:25" ht="15" customHeight="1">
      <c r="A41" s="4">
        <v>99668</v>
      </c>
      <c r="B41" s="4" t="s">
        <v>19</v>
      </c>
      <c r="C41" s="25">
        <v>45261</v>
      </c>
      <c r="D41" s="26"/>
      <c r="E41" s="27" t="s">
        <v>15</v>
      </c>
      <c r="F41" s="28"/>
      <c r="G41" s="5" t="s">
        <v>4</v>
      </c>
      <c r="H41" s="29" t="s">
        <v>71</v>
      </c>
      <c r="I41" s="30"/>
      <c r="J41" s="29" t="s">
        <v>72</v>
      </c>
      <c r="K41" s="30"/>
      <c r="L41" s="31">
        <v>0</v>
      </c>
      <c r="M41" s="32"/>
      <c r="N41" s="6">
        <v>13.29</v>
      </c>
      <c r="O41" s="6">
        <v>0</v>
      </c>
      <c r="P41" s="33">
        <v>13.29</v>
      </c>
      <c r="Q41" s="34"/>
      <c r="R41" s="8" t="s">
        <v>18</v>
      </c>
      <c r="S41" s="9"/>
      <c r="T41" s="9"/>
      <c r="U41" s="9"/>
      <c r="V41" s="9"/>
      <c r="W41" s="10">
        <v>45274</v>
      </c>
      <c r="X41" s="9"/>
      <c r="Y41" s="11"/>
    </row>
    <row r="42" spans="1:25" ht="15" customHeight="1">
      <c r="A42" s="15"/>
      <c r="B42" s="15"/>
      <c r="C42" s="16"/>
      <c r="D42" s="16"/>
      <c r="E42" s="17"/>
      <c r="F42" s="17"/>
      <c r="G42" s="17"/>
      <c r="H42" s="15"/>
      <c r="I42" s="15"/>
      <c r="J42" s="15"/>
      <c r="K42" s="15"/>
      <c r="L42" s="18"/>
      <c r="M42" s="18"/>
      <c r="N42" s="18"/>
      <c r="O42" s="18"/>
      <c r="P42" s="19"/>
      <c r="Q42" s="19"/>
      <c r="R42" s="20"/>
      <c r="S42" s="20"/>
      <c r="T42" s="20"/>
      <c r="U42" s="20"/>
      <c r="V42" s="20"/>
      <c r="W42" s="21"/>
      <c r="X42" s="20"/>
      <c r="Y42" s="20"/>
    </row>
    <row r="43" spans="1:25">
      <c r="A43" t="s">
        <v>111</v>
      </c>
    </row>
    <row r="44" spans="1:25">
      <c r="A44" s="12" t="s">
        <v>73</v>
      </c>
      <c r="B44" s="12" t="s">
        <v>74</v>
      </c>
      <c r="C44" s="12" t="s">
        <v>75</v>
      </c>
      <c r="D44" s="12" t="s">
        <v>76</v>
      </c>
      <c r="E44" s="12" t="s">
        <v>77</v>
      </c>
      <c r="F44" s="12" t="s">
        <v>78</v>
      </c>
      <c r="G44" s="12" t="s">
        <v>79</v>
      </c>
      <c r="H44" s="12" t="s">
        <v>80</v>
      </c>
      <c r="I44" s="12" t="s">
        <v>81</v>
      </c>
      <c r="J44" s="12" t="s">
        <v>82</v>
      </c>
      <c r="K44" s="12" t="s">
        <v>83</v>
      </c>
      <c r="L44" s="12" t="s">
        <v>84</v>
      </c>
      <c r="M44" s="12" t="s">
        <v>85</v>
      </c>
    </row>
    <row r="45" spans="1:25">
      <c r="A45" t="s">
        <v>86</v>
      </c>
      <c r="B45" t="s">
        <v>87</v>
      </c>
      <c r="C45" t="s">
        <v>88</v>
      </c>
      <c r="D45" t="s">
        <v>89</v>
      </c>
      <c r="E45" t="s">
        <v>90</v>
      </c>
      <c r="F45" s="13">
        <v>2354.66</v>
      </c>
      <c r="G45" s="14">
        <v>2354.66</v>
      </c>
      <c r="H45" s="13">
        <v>0</v>
      </c>
      <c r="I45" t="s">
        <v>91</v>
      </c>
      <c r="J45" t="s">
        <v>92</v>
      </c>
      <c r="K45" t="s">
        <v>93</v>
      </c>
      <c r="L45" t="s">
        <v>94</v>
      </c>
      <c r="M45" t="s">
        <v>19</v>
      </c>
      <c r="N45" s="14">
        <v>2354.66</v>
      </c>
      <c r="O45" s="14"/>
    </row>
    <row r="49" spans="1:17">
      <c r="A49" s="22" t="s">
        <v>113</v>
      </c>
      <c r="N49" s="24">
        <f>SUM(P20:P41) + N45</f>
        <v>9115.5</v>
      </c>
      <c r="P49" s="24"/>
      <c r="Q49" s="24"/>
    </row>
    <row r="53" spans="1:17">
      <c r="A53" s="22"/>
      <c r="N53" s="24"/>
    </row>
    <row r="56" spans="1:17">
      <c r="A56" s="22" t="s">
        <v>112</v>
      </c>
      <c r="B56" s="24">
        <f>O14+N49</f>
        <v>9557.89</v>
      </c>
    </row>
  </sheetData>
  <mergeCells count="158">
    <mergeCell ref="V8:X8"/>
    <mergeCell ref="Y8:AA8"/>
    <mergeCell ref="C9:E9"/>
    <mergeCell ref="H9:J9"/>
    <mergeCell ref="K9:L9"/>
    <mergeCell ref="M9:N9"/>
    <mergeCell ref="P9:Q9"/>
    <mergeCell ref="S9:AA9"/>
    <mergeCell ref="C8:E8"/>
    <mergeCell ref="H8:J8"/>
    <mergeCell ref="K8:L8"/>
    <mergeCell ref="M8:N8"/>
    <mergeCell ref="P8:Q8"/>
    <mergeCell ref="S8:U8"/>
    <mergeCell ref="C11:E11"/>
    <mergeCell ref="H11:J11"/>
    <mergeCell ref="K11:L11"/>
    <mergeCell ref="M11:N11"/>
    <mergeCell ref="P11:Q11"/>
    <mergeCell ref="S11:AA11"/>
    <mergeCell ref="C10:E10"/>
    <mergeCell ref="H10:J10"/>
    <mergeCell ref="K10:L10"/>
    <mergeCell ref="M10:N10"/>
    <mergeCell ref="P10:Q10"/>
    <mergeCell ref="S10:AA10"/>
    <mergeCell ref="C21:D21"/>
    <mergeCell ref="E21:F21"/>
    <mergeCell ref="H21:I21"/>
    <mergeCell ref="J21:K21"/>
    <mergeCell ref="L21:M21"/>
    <mergeCell ref="P21:Q21"/>
    <mergeCell ref="C20:D20"/>
    <mergeCell ref="E20:F20"/>
    <mergeCell ref="H20:I20"/>
    <mergeCell ref="J20:K20"/>
    <mergeCell ref="L20:M20"/>
    <mergeCell ref="P20:Q20"/>
    <mergeCell ref="C23:D23"/>
    <mergeCell ref="E23:F23"/>
    <mergeCell ref="H23:I23"/>
    <mergeCell ref="J23:K23"/>
    <mergeCell ref="L23:M23"/>
    <mergeCell ref="P23:Q23"/>
    <mergeCell ref="C22:D22"/>
    <mergeCell ref="E22:F22"/>
    <mergeCell ref="H22:I22"/>
    <mergeCell ref="J22:K22"/>
    <mergeCell ref="L22:M22"/>
    <mergeCell ref="P22:Q22"/>
    <mergeCell ref="C25:D25"/>
    <mergeCell ref="E25:F25"/>
    <mergeCell ref="H25:I25"/>
    <mergeCell ref="J25:K25"/>
    <mergeCell ref="L25:M25"/>
    <mergeCell ref="P25:Q25"/>
    <mergeCell ref="C24:D24"/>
    <mergeCell ref="E24:F24"/>
    <mergeCell ref="H24:I24"/>
    <mergeCell ref="J24:K24"/>
    <mergeCell ref="L24:M24"/>
    <mergeCell ref="P24:Q24"/>
    <mergeCell ref="C27:D27"/>
    <mergeCell ref="E27:F27"/>
    <mergeCell ref="H27:I27"/>
    <mergeCell ref="J27:K27"/>
    <mergeCell ref="L27:M27"/>
    <mergeCell ref="P27:Q27"/>
    <mergeCell ref="C26:D26"/>
    <mergeCell ref="E26:F26"/>
    <mergeCell ref="H26:I26"/>
    <mergeCell ref="J26:K26"/>
    <mergeCell ref="L26:M26"/>
    <mergeCell ref="P26:Q26"/>
    <mergeCell ref="C29:D29"/>
    <mergeCell ref="E29:F29"/>
    <mergeCell ref="H29:I29"/>
    <mergeCell ref="J29:K29"/>
    <mergeCell ref="L29:M29"/>
    <mergeCell ref="P29:Q29"/>
    <mergeCell ref="C28:D28"/>
    <mergeCell ref="E28:F28"/>
    <mergeCell ref="H28:I28"/>
    <mergeCell ref="J28:K28"/>
    <mergeCell ref="L28:M28"/>
    <mergeCell ref="P28:Q28"/>
    <mergeCell ref="C31:D31"/>
    <mergeCell ref="E31:F31"/>
    <mergeCell ref="H31:I31"/>
    <mergeCell ref="J31:K31"/>
    <mergeCell ref="L31:M31"/>
    <mergeCell ref="P31:Q31"/>
    <mergeCell ref="C30:D30"/>
    <mergeCell ref="E30:F30"/>
    <mergeCell ref="H30:I30"/>
    <mergeCell ref="J30:K30"/>
    <mergeCell ref="L30:M30"/>
    <mergeCell ref="P30:Q30"/>
    <mergeCell ref="C33:D33"/>
    <mergeCell ref="E33:F33"/>
    <mergeCell ref="H33:I33"/>
    <mergeCell ref="J33:K33"/>
    <mergeCell ref="L33:M33"/>
    <mergeCell ref="P33:Q33"/>
    <mergeCell ref="C32:D32"/>
    <mergeCell ref="E32:F32"/>
    <mergeCell ref="H32:I32"/>
    <mergeCell ref="J32:K32"/>
    <mergeCell ref="L32:M32"/>
    <mergeCell ref="P32:Q32"/>
    <mergeCell ref="C35:D35"/>
    <mergeCell ref="E35:F35"/>
    <mergeCell ref="H35:I35"/>
    <mergeCell ref="J35:K35"/>
    <mergeCell ref="L35:M35"/>
    <mergeCell ref="P35:Q35"/>
    <mergeCell ref="C34:D34"/>
    <mergeCell ref="E34:F34"/>
    <mergeCell ref="H34:I34"/>
    <mergeCell ref="J34:K34"/>
    <mergeCell ref="L34:M34"/>
    <mergeCell ref="P34:Q34"/>
    <mergeCell ref="C37:D37"/>
    <mergeCell ref="E37:F37"/>
    <mergeCell ref="H37:I37"/>
    <mergeCell ref="J37:K37"/>
    <mergeCell ref="L37:M37"/>
    <mergeCell ref="P37:Q37"/>
    <mergeCell ref="C36:D36"/>
    <mergeCell ref="E36:F36"/>
    <mergeCell ref="H36:I36"/>
    <mergeCell ref="J36:K36"/>
    <mergeCell ref="L36:M36"/>
    <mergeCell ref="P36:Q36"/>
    <mergeCell ref="C39:D39"/>
    <mergeCell ref="E39:F39"/>
    <mergeCell ref="H39:I39"/>
    <mergeCell ref="J39:K39"/>
    <mergeCell ref="L39:M39"/>
    <mergeCell ref="P39:Q39"/>
    <mergeCell ref="C38:D38"/>
    <mergeCell ref="E38:F38"/>
    <mergeCell ref="H38:I38"/>
    <mergeCell ref="J38:K38"/>
    <mergeCell ref="L38:M38"/>
    <mergeCell ref="P38:Q38"/>
    <mergeCell ref="C41:D41"/>
    <mergeCell ref="E41:F41"/>
    <mergeCell ref="H41:I41"/>
    <mergeCell ref="J41:K41"/>
    <mergeCell ref="L41:M41"/>
    <mergeCell ref="P41:Q41"/>
    <mergeCell ref="C40:D40"/>
    <mergeCell ref="E40:F40"/>
    <mergeCell ref="H40:I40"/>
    <mergeCell ref="J40:K40"/>
    <mergeCell ref="L40:M40"/>
    <mergeCell ref="P40:Q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EF6EC-03DB-2547-B776-341C67F001BF}">
  <dimension ref="A3:AA45"/>
  <sheetViews>
    <sheetView workbookViewId="0">
      <selection activeCell="B42" sqref="B42"/>
    </sheetView>
  </sheetViews>
  <sheetFormatPr baseColWidth="10" defaultRowHeight="16"/>
  <cols>
    <col min="1" max="1" width="21.6640625" customWidth="1"/>
    <col min="2" max="2" width="43.83203125" customWidth="1"/>
    <col min="3" max="3" width="9.6640625" customWidth="1"/>
    <col min="7" max="7" width="32.1640625" customWidth="1"/>
    <col min="8" max="8" width="18" customWidth="1"/>
    <col min="12" max="12" width="14.5" customWidth="1"/>
    <col min="14" max="15" width="10.83203125" customWidth="1"/>
    <col min="16" max="16" width="22.1640625" customWidth="1"/>
    <col min="17" max="17" width="42.5" customWidth="1"/>
  </cols>
  <sheetData>
    <row r="3" spans="1:27">
      <c r="A3" s="7">
        <v>2022</v>
      </c>
    </row>
    <row r="5" spans="1:27" ht="26">
      <c r="A5" s="2" t="s">
        <v>0</v>
      </c>
      <c r="B5" s="2" t="s">
        <v>1</v>
      </c>
      <c r="C5" s="43" t="s">
        <v>2</v>
      </c>
      <c r="D5" s="44"/>
      <c r="E5" s="45"/>
      <c r="F5" s="3" t="s">
        <v>3</v>
      </c>
      <c r="G5" s="3" t="s">
        <v>4</v>
      </c>
      <c r="H5" s="40" t="s">
        <v>5</v>
      </c>
      <c r="I5" s="41"/>
      <c r="J5" s="42"/>
      <c r="K5" s="43" t="s">
        <v>6</v>
      </c>
      <c r="L5" s="45"/>
      <c r="M5" s="40" t="s">
        <v>7</v>
      </c>
      <c r="N5" s="42"/>
      <c r="O5" s="3" t="s">
        <v>8</v>
      </c>
      <c r="P5" s="40" t="s">
        <v>9</v>
      </c>
      <c r="Q5" s="42"/>
      <c r="R5" s="3" t="s">
        <v>10</v>
      </c>
      <c r="S5" s="40" t="s">
        <v>11</v>
      </c>
      <c r="T5" s="41"/>
      <c r="U5" s="42"/>
      <c r="V5" s="40" t="s">
        <v>12</v>
      </c>
      <c r="W5" s="41"/>
      <c r="X5" s="42"/>
      <c r="Y5" s="40" t="s">
        <v>13</v>
      </c>
      <c r="Z5" s="41"/>
      <c r="AA5" s="42"/>
    </row>
    <row r="6" spans="1:27">
      <c r="A6" s="4">
        <v>91829</v>
      </c>
      <c r="B6" s="4" t="s">
        <v>22</v>
      </c>
      <c r="C6" s="25">
        <v>44859</v>
      </c>
      <c r="D6" s="35"/>
      <c r="E6" s="26"/>
      <c r="F6" s="5" t="s">
        <v>15</v>
      </c>
      <c r="G6" s="5" t="s">
        <v>4</v>
      </c>
      <c r="H6" s="29" t="s">
        <v>23</v>
      </c>
      <c r="I6" s="36"/>
      <c r="J6" s="30"/>
      <c r="K6" s="29" t="s">
        <v>24</v>
      </c>
      <c r="L6" s="30"/>
      <c r="M6" s="31">
        <v>0</v>
      </c>
      <c r="N6" s="32"/>
      <c r="O6" s="6">
        <v>566.20000000000005</v>
      </c>
      <c r="P6" s="31">
        <v>0</v>
      </c>
      <c r="Q6" s="32"/>
      <c r="R6" s="6">
        <v>566.20000000000005</v>
      </c>
      <c r="S6" s="37" t="s">
        <v>18</v>
      </c>
      <c r="T6" s="38"/>
      <c r="U6" s="38"/>
      <c r="V6" s="38"/>
      <c r="W6" s="38"/>
      <c r="X6" s="38"/>
      <c r="Y6" s="38"/>
      <c r="Z6" s="38"/>
      <c r="AA6" s="39"/>
    </row>
    <row r="7" spans="1:27">
      <c r="A7" s="4">
        <v>91838</v>
      </c>
      <c r="B7" s="4" t="s">
        <v>22</v>
      </c>
      <c r="C7" s="25">
        <v>44861</v>
      </c>
      <c r="D7" s="35"/>
      <c r="E7" s="26"/>
      <c r="F7" s="5" t="s">
        <v>25</v>
      </c>
      <c r="G7" s="5" t="s">
        <v>4</v>
      </c>
      <c r="H7" s="29" t="s">
        <v>26</v>
      </c>
      <c r="I7" s="36"/>
      <c r="J7" s="30"/>
      <c r="K7" s="29" t="s">
        <v>27</v>
      </c>
      <c r="L7" s="30"/>
      <c r="M7" s="31">
        <v>0</v>
      </c>
      <c r="N7" s="32"/>
      <c r="O7" s="6">
        <v>436.27</v>
      </c>
      <c r="P7" s="31">
        <v>0</v>
      </c>
      <c r="Q7" s="32"/>
      <c r="R7" s="6">
        <v>436.27</v>
      </c>
      <c r="S7" s="37" t="s">
        <v>18</v>
      </c>
      <c r="T7" s="38"/>
      <c r="U7" s="38"/>
      <c r="V7" s="38"/>
      <c r="W7" s="38"/>
      <c r="X7" s="38"/>
      <c r="Y7" s="38"/>
      <c r="Z7" s="38"/>
      <c r="AA7" s="39"/>
    </row>
    <row r="8" spans="1:27">
      <c r="A8" s="4">
        <v>91860</v>
      </c>
      <c r="B8" s="4" t="s">
        <v>19</v>
      </c>
      <c r="C8" s="25">
        <v>44860</v>
      </c>
      <c r="D8" s="35"/>
      <c r="E8" s="26"/>
      <c r="F8" s="5" t="s">
        <v>15</v>
      </c>
      <c r="G8" s="5" t="s">
        <v>4</v>
      </c>
      <c r="H8" s="29" t="s">
        <v>28</v>
      </c>
      <c r="I8" s="36"/>
      <c r="J8" s="30"/>
      <c r="K8" s="29" t="s">
        <v>29</v>
      </c>
      <c r="L8" s="30"/>
      <c r="M8" s="31">
        <v>0</v>
      </c>
      <c r="N8" s="32"/>
      <c r="O8" s="6">
        <v>80.14</v>
      </c>
      <c r="P8" s="31">
        <v>0</v>
      </c>
      <c r="Q8" s="32"/>
      <c r="R8" s="6">
        <v>80.14</v>
      </c>
      <c r="S8" s="37" t="s">
        <v>18</v>
      </c>
      <c r="T8" s="38"/>
      <c r="U8" s="38"/>
      <c r="V8" s="38"/>
      <c r="W8" s="38"/>
      <c r="X8" s="38"/>
      <c r="Y8" s="38"/>
      <c r="Z8" s="38"/>
      <c r="AA8" s="39"/>
    </row>
    <row r="9" spans="1:27">
      <c r="A9" s="4">
        <v>92249</v>
      </c>
      <c r="B9" s="4" t="s">
        <v>22</v>
      </c>
      <c r="C9" s="25">
        <v>44881</v>
      </c>
      <c r="D9" s="35"/>
      <c r="E9" s="26"/>
      <c r="F9" s="5" t="s">
        <v>15</v>
      </c>
      <c r="G9" s="5" t="s">
        <v>4</v>
      </c>
      <c r="H9" s="29" t="s">
        <v>30</v>
      </c>
      <c r="I9" s="36"/>
      <c r="J9" s="30"/>
      <c r="K9" s="29" t="s">
        <v>31</v>
      </c>
      <c r="L9" s="30"/>
      <c r="M9" s="31">
        <v>0</v>
      </c>
      <c r="N9" s="32"/>
      <c r="O9" s="6">
        <v>121.69</v>
      </c>
      <c r="P9" s="31">
        <v>0</v>
      </c>
      <c r="Q9" s="32"/>
      <c r="R9" s="6">
        <v>121.69</v>
      </c>
      <c r="S9" s="37" t="s">
        <v>18</v>
      </c>
      <c r="T9" s="38"/>
      <c r="U9" s="38"/>
      <c r="V9" s="38"/>
      <c r="W9" s="38"/>
      <c r="X9" s="38"/>
      <c r="Y9" s="38"/>
      <c r="Z9" s="38"/>
      <c r="AA9" s="39"/>
    </row>
    <row r="10" spans="1:27">
      <c r="A10" s="4">
        <v>92591</v>
      </c>
      <c r="B10" s="4" t="s">
        <v>22</v>
      </c>
      <c r="C10" s="25">
        <v>44895</v>
      </c>
      <c r="D10" s="35"/>
      <c r="E10" s="26"/>
      <c r="F10" s="5" t="s">
        <v>15</v>
      </c>
      <c r="G10" s="5" t="s">
        <v>4</v>
      </c>
      <c r="H10" s="29" t="s">
        <v>32</v>
      </c>
      <c r="I10" s="36"/>
      <c r="J10" s="30"/>
      <c r="K10" s="29" t="s">
        <v>33</v>
      </c>
      <c r="L10" s="30"/>
      <c r="M10" s="31">
        <v>0</v>
      </c>
      <c r="N10" s="32"/>
      <c r="O10" s="6">
        <v>76.27</v>
      </c>
      <c r="P10" s="31">
        <v>0</v>
      </c>
      <c r="Q10" s="32"/>
      <c r="R10" s="6">
        <v>76.27</v>
      </c>
      <c r="S10" s="37" t="s">
        <v>18</v>
      </c>
      <c r="T10" s="38"/>
      <c r="U10" s="38"/>
      <c r="V10" s="38"/>
      <c r="W10" s="38"/>
      <c r="X10" s="38"/>
      <c r="Y10" s="38"/>
      <c r="Z10" s="38"/>
      <c r="AA10" s="39"/>
    </row>
    <row r="11" spans="1:27">
      <c r="A11" s="4">
        <v>92872</v>
      </c>
      <c r="B11" s="4" t="s">
        <v>22</v>
      </c>
      <c r="C11" s="25">
        <v>44909</v>
      </c>
      <c r="D11" s="35"/>
      <c r="E11" s="26"/>
      <c r="F11" s="5" t="s">
        <v>15</v>
      </c>
      <c r="G11" s="5" t="s">
        <v>19</v>
      </c>
      <c r="H11" s="29" t="s">
        <v>23</v>
      </c>
      <c r="I11" s="36"/>
      <c r="J11" s="30"/>
      <c r="K11" s="29" t="s">
        <v>34</v>
      </c>
      <c r="L11" s="30"/>
      <c r="M11" s="31">
        <v>0</v>
      </c>
      <c r="N11" s="32"/>
      <c r="O11" s="6"/>
      <c r="P11" s="31">
        <v>0</v>
      </c>
      <c r="Q11" s="32"/>
      <c r="R11" s="6">
        <v>0</v>
      </c>
      <c r="S11" s="37" t="s">
        <v>18</v>
      </c>
      <c r="T11" s="38"/>
      <c r="U11" s="38"/>
      <c r="V11" s="38"/>
      <c r="W11" s="38"/>
      <c r="X11" s="38"/>
      <c r="Y11" s="38"/>
      <c r="Z11" s="38"/>
      <c r="AA11" s="39"/>
    </row>
    <row r="14" spans="1:27">
      <c r="A14" s="22" t="s">
        <v>116</v>
      </c>
      <c r="B14" s="13">
        <f>SUM(O6:O11)</f>
        <v>1280.5700000000002</v>
      </c>
    </row>
    <row r="15" spans="1:27">
      <c r="A15" s="7">
        <v>2023</v>
      </c>
    </row>
    <row r="19" spans="1:25" ht="15" customHeight="1">
      <c r="A19" s="4">
        <v>92871</v>
      </c>
      <c r="B19" s="4" t="s">
        <v>22</v>
      </c>
      <c r="C19" s="25">
        <v>44963</v>
      </c>
      <c r="D19" s="26"/>
      <c r="E19" s="27" t="s">
        <v>25</v>
      </c>
      <c r="F19" s="28"/>
      <c r="G19" s="5" t="s">
        <v>4</v>
      </c>
      <c r="H19" s="29" t="s">
        <v>26</v>
      </c>
      <c r="I19" s="30"/>
      <c r="J19" s="29" t="s">
        <v>35</v>
      </c>
      <c r="K19" s="30"/>
      <c r="L19" s="31">
        <v>0</v>
      </c>
      <c r="M19" s="32"/>
      <c r="N19" s="6">
        <v>2217.9499999999998</v>
      </c>
      <c r="O19" s="6">
        <v>0</v>
      </c>
      <c r="P19" s="33">
        <v>2217.9499999999998</v>
      </c>
      <c r="Q19" s="34"/>
      <c r="R19" s="8" t="s">
        <v>18</v>
      </c>
      <c r="S19" s="9"/>
      <c r="T19" s="9"/>
      <c r="U19" s="9"/>
      <c r="V19" s="9"/>
      <c r="W19" s="10">
        <v>45013</v>
      </c>
      <c r="X19" s="9"/>
      <c r="Y19" s="11"/>
    </row>
    <row r="20" spans="1:25" ht="15" customHeight="1">
      <c r="A20" s="4">
        <v>92872</v>
      </c>
      <c r="B20" s="4" t="s">
        <v>22</v>
      </c>
      <c r="C20" s="25">
        <v>44909</v>
      </c>
      <c r="D20" s="26"/>
      <c r="E20" s="27" t="s">
        <v>15</v>
      </c>
      <c r="F20" s="28"/>
      <c r="G20" s="5" t="s">
        <v>4</v>
      </c>
      <c r="H20" s="29" t="s">
        <v>23</v>
      </c>
      <c r="I20" s="30"/>
      <c r="J20" s="29" t="s">
        <v>34</v>
      </c>
      <c r="K20" s="30"/>
      <c r="L20" s="31">
        <v>612.76</v>
      </c>
      <c r="M20" s="32"/>
      <c r="N20" s="6">
        <v>48</v>
      </c>
      <c r="O20" s="6">
        <v>0</v>
      </c>
      <c r="P20" s="33">
        <v>660.76</v>
      </c>
      <c r="Q20" s="34"/>
      <c r="R20" s="8" t="s">
        <v>18</v>
      </c>
      <c r="S20" s="9"/>
      <c r="T20" s="9"/>
      <c r="U20" s="9"/>
      <c r="V20" s="9"/>
      <c r="W20" s="10">
        <v>44972</v>
      </c>
      <c r="X20" s="9"/>
      <c r="Y20" s="11"/>
    </row>
    <row r="21" spans="1:25" ht="15" customHeight="1">
      <c r="A21" s="4">
        <v>93082</v>
      </c>
      <c r="B21" s="4" t="s">
        <v>22</v>
      </c>
      <c r="C21" s="25">
        <v>44932</v>
      </c>
      <c r="D21" s="26"/>
      <c r="E21" s="27" t="s">
        <v>15</v>
      </c>
      <c r="F21" s="28"/>
      <c r="G21" s="5" t="s">
        <v>4</v>
      </c>
      <c r="H21" s="29" t="s">
        <v>36</v>
      </c>
      <c r="I21" s="30"/>
      <c r="J21" s="29" t="s">
        <v>37</v>
      </c>
      <c r="K21" s="30"/>
      <c r="L21" s="31">
        <v>0</v>
      </c>
      <c r="M21" s="32"/>
      <c r="N21" s="6">
        <v>917.91</v>
      </c>
      <c r="O21" s="6">
        <v>0</v>
      </c>
      <c r="P21" s="33">
        <v>917.91</v>
      </c>
      <c r="Q21" s="34"/>
      <c r="R21" s="8" t="s">
        <v>18</v>
      </c>
      <c r="S21" s="9"/>
      <c r="T21" s="9"/>
      <c r="U21" s="9"/>
      <c r="V21" s="9"/>
      <c r="W21" s="10">
        <v>44981</v>
      </c>
      <c r="X21" s="9"/>
      <c r="Y21" s="11"/>
    </row>
    <row r="22" spans="1:25" ht="15" customHeight="1">
      <c r="A22" s="4">
        <v>96703</v>
      </c>
      <c r="B22" s="4" t="s">
        <v>22</v>
      </c>
      <c r="C22" s="25">
        <v>45096</v>
      </c>
      <c r="D22" s="26"/>
      <c r="E22" s="27" t="s">
        <v>15</v>
      </c>
      <c r="F22" s="28"/>
      <c r="G22" s="5" t="s">
        <v>4</v>
      </c>
      <c r="H22" s="29" t="s">
        <v>30</v>
      </c>
      <c r="I22" s="30"/>
      <c r="J22" s="29" t="s">
        <v>38</v>
      </c>
      <c r="K22" s="30"/>
      <c r="L22" s="31">
        <v>0</v>
      </c>
      <c r="M22" s="32"/>
      <c r="N22" s="6">
        <v>87.25</v>
      </c>
      <c r="O22" s="6">
        <v>0</v>
      </c>
      <c r="P22" s="33">
        <v>87.25</v>
      </c>
      <c r="Q22" s="34"/>
      <c r="R22" s="8" t="s">
        <v>18</v>
      </c>
      <c r="S22" s="9"/>
      <c r="T22" s="9"/>
      <c r="U22" s="9"/>
      <c r="V22" s="9"/>
      <c r="W22" s="10">
        <v>45107</v>
      </c>
      <c r="X22" s="9"/>
      <c r="Y22" s="11"/>
    </row>
    <row r="23" spans="1:25" ht="15" customHeight="1">
      <c r="A23" s="4">
        <v>96971</v>
      </c>
      <c r="B23" s="4" t="s">
        <v>22</v>
      </c>
      <c r="C23" s="25">
        <v>45107</v>
      </c>
      <c r="D23" s="26"/>
      <c r="E23" s="27" t="s">
        <v>15</v>
      </c>
      <c r="F23" s="28"/>
      <c r="G23" s="5" t="s">
        <v>4</v>
      </c>
      <c r="H23" s="29" t="s">
        <v>30</v>
      </c>
      <c r="I23" s="30"/>
      <c r="J23" s="29" t="s">
        <v>39</v>
      </c>
      <c r="K23" s="30"/>
      <c r="L23" s="31">
        <v>0</v>
      </c>
      <c r="M23" s="32"/>
      <c r="N23" s="6">
        <v>18.96</v>
      </c>
      <c r="O23" s="6">
        <v>0</v>
      </c>
      <c r="P23" s="33">
        <v>18.96</v>
      </c>
      <c r="Q23" s="34"/>
      <c r="R23" s="8" t="s">
        <v>18</v>
      </c>
      <c r="S23" s="9"/>
      <c r="T23" s="9"/>
      <c r="U23" s="9"/>
      <c r="V23" s="9"/>
      <c r="W23" s="10">
        <v>45119</v>
      </c>
      <c r="X23" s="9"/>
      <c r="Y23" s="11"/>
    </row>
    <row r="24" spans="1:25" ht="15" customHeight="1">
      <c r="A24" s="15"/>
      <c r="B24" s="15"/>
      <c r="C24" s="16"/>
      <c r="D24" s="16"/>
      <c r="E24" s="17"/>
      <c r="F24" s="17"/>
      <c r="G24" s="17"/>
      <c r="H24" s="15"/>
      <c r="I24" s="15"/>
      <c r="J24" s="15"/>
      <c r="K24" s="15"/>
      <c r="L24" s="18"/>
      <c r="M24" s="18"/>
      <c r="N24" s="18"/>
      <c r="O24" s="18"/>
      <c r="P24" s="19"/>
      <c r="Q24" s="19"/>
      <c r="R24" s="20"/>
      <c r="S24" s="20"/>
      <c r="T24" s="20"/>
      <c r="U24" s="20"/>
      <c r="V24" s="20"/>
      <c r="W24" s="21"/>
      <c r="X24" s="20"/>
      <c r="Y24" s="20"/>
    </row>
    <row r="25" spans="1:25" ht="15" customHeight="1">
      <c r="A25" s="15"/>
      <c r="B25" s="15"/>
      <c r="C25" s="16"/>
      <c r="D25" s="16"/>
      <c r="E25" s="17"/>
      <c r="F25" s="17"/>
      <c r="G25" s="17"/>
      <c r="H25" s="15"/>
      <c r="I25" s="15"/>
      <c r="J25" s="15"/>
      <c r="K25" s="15"/>
      <c r="L25" s="18"/>
      <c r="M25" s="18"/>
      <c r="N25" s="18"/>
      <c r="O25" s="18"/>
      <c r="P25" s="19"/>
      <c r="Q25" s="19"/>
      <c r="R25" s="20"/>
      <c r="S25" s="20"/>
      <c r="T25" s="20"/>
      <c r="U25" s="20"/>
      <c r="V25" s="20"/>
      <c r="W25" s="21"/>
      <c r="X25" s="20"/>
      <c r="Y25" s="20"/>
    </row>
    <row r="26" spans="1:25">
      <c r="A26" t="s">
        <v>111</v>
      </c>
    </row>
    <row r="27" spans="1:25">
      <c r="A27" t="s">
        <v>98</v>
      </c>
      <c r="B27" t="s">
        <v>99</v>
      </c>
      <c r="C27" t="s">
        <v>88</v>
      </c>
      <c r="D27" t="s">
        <v>89</v>
      </c>
      <c r="E27" t="s">
        <v>100</v>
      </c>
      <c r="F27" s="13">
        <v>1228.52</v>
      </c>
      <c r="G27" s="14">
        <v>1228.52</v>
      </c>
      <c r="H27" s="13">
        <v>0</v>
      </c>
      <c r="I27" t="s">
        <v>91</v>
      </c>
      <c r="J27" t="s">
        <v>92</v>
      </c>
      <c r="K27" t="s">
        <v>93</v>
      </c>
      <c r="L27" t="s">
        <v>94</v>
      </c>
      <c r="M27" t="s">
        <v>19</v>
      </c>
    </row>
    <row r="28" spans="1:25">
      <c r="A28" t="s">
        <v>101</v>
      </c>
      <c r="B28" t="s">
        <v>102</v>
      </c>
      <c r="C28" t="s">
        <v>88</v>
      </c>
      <c r="D28" t="s">
        <v>89</v>
      </c>
      <c r="E28" t="s">
        <v>103</v>
      </c>
      <c r="F28" s="13">
        <v>1556.13</v>
      </c>
      <c r="G28" s="14">
        <v>1556.13</v>
      </c>
      <c r="H28" s="13">
        <v>0</v>
      </c>
      <c r="I28" t="s">
        <v>91</v>
      </c>
      <c r="J28" t="s">
        <v>92</v>
      </c>
      <c r="K28" t="s">
        <v>93</v>
      </c>
      <c r="L28" t="s">
        <v>94</v>
      </c>
      <c r="M28" t="s">
        <v>19</v>
      </c>
    </row>
    <row r="29" spans="1:25">
      <c r="A29" t="s">
        <v>104</v>
      </c>
      <c r="B29" t="s">
        <v>105</v>
      </c>
      <c r="C29" t="s">
        <v>88</v>
      </c>
      <c r="D29" t="s">
        <v>89</v>
      </c>
      <c r="E29" t="s">
        <v>100</v>
      </c>
      <c r="F29" s="13">
        <v>1228.52</v>
      </c>
      <c r="G29" s="14">
        <v>1228.52</v>
      </c>
      <c r="H29" s="13">
        <v>0</v>
      </c>
      <c r="I29" t="s">
        <v>91</v>
      </c>
      <c r="J29" t="s">
        <v>92</v>
      </c>
      <c r="K29" t="s">
        <v>93</v>
      </c>
      <c r="L29" t="s">
        <v>94</v>
      </c>
      <c r="M29" t="s">
        <v>19</v>
      </c>
    </row>
    <row r="30" spans="1:25">
      <c r="A30" t="s">
        <v>106</v>
      </c>
      <c r="B30" t="s">
        <v>107</v>
      </c>
      <c r="C30" t="s">
        <v>88</v>
      </c>
      <c r="D30" t="s">
        <v>89</v>
      </c>
      <c r="E30" t="s">
        <v>100</v>
      </c>
      <c r="F30" s="13">
        <v>1228.52</v>
      </c>
      <c r="G30" s="14">
        <v>1228.52</v>
      </c>
      <c r="H30" s="13">
        <v>0</v>
      </c>
      <c r="I30" t="s">
        <v>91</v>
      </c>
      <c r="J30" t="s">
        <v>92</v>
      </c>
      <c r="K30" t="s">
        <v>93</v>
      </c>
      <c r="L30" t="s">
        <v>94</v>
      </c>
      <c r="M30" t="s">
        <v>19</v>
      </c>
    </row>
    <row r="31" spans="1:25">
      <c r="A31" t="s">
        <v>108</v>
      </c>
      <c r="B31" t="s">
        <v>109</v>
      </c>
      <c r="C31" t="s">
        <v>88</v>
      </c>
      <c r="D31" t="s">
        <v>89</v>
      </c>
      <c r="E31" t="s">
        <v>110</v>
      </c>
      <c r="F31" s="13">
        <v>2661.8</v>
      </c>
      <c r="G31" s="14">
        <v>2661.8</v>
      </c>
      <c r="H31" s="13">
        <v>0</v>
      </c>
      <c r="I31" t="s">
        <v>91</v>
      </c>
      <c r="J31" t="s">
        <v>92</v>
      </c>
      <c r="K31" t="s">
        <v>93</v>
      </c>
      <c r="L31" t="s">
        <v>94</v>
      </c>
      <c r="M31" t="s">
        <v>19</v>
      </c>
    </row>
    <row r="32" spans="1:25">
      <c r="F32" s="13"/>
      <c r="G32" s="14"/>
      <c r="H32" s="13"/>
    </row>
    <row r="33" spans="1:25">
      <c r="A33" s="22" t="s">
        <v>115</v>
      </c>
      <c r="B33" s="13">
        <f>SUM(P19:P23)+SUM(G27:G31)</f>
        <v>11806.32</v>
      </c>
      <c r="C33" s="24"/>
    </row>
    <row r="34" spans="1:25">
      <c r="A34" s="7">
        <v>2024</v>
      </c>
    </row>
    <row r="37" spans="1:25">
      <c r="A37" s="4">
        <v>100044</v>
      </c>
      <c r="B37" s="4" t="s">
        <v>22</v>
      </c>
      <c r="C37" s="25">
        <v>45275</v>
      </c>
      <c r="D37" s="26"/>
      <c r="E37" s="27" t="s">
        <v>15</v>
      </c>
      <c r="F37" s="28"/>
      <c r="G37" s="5" t="s">
        <v>19</v>
      </c>
      <c r="H37" s="29" t="s">
        <v>36</v>
      </c>
      <c r="I37" s="30"/>
      <c r="J37" s="29" t="s">
        <v>95</v>
      </c>
      <c r="K37" s="30"/>
      <c r="L37" s="31">
        <v>965</v>
      </c>
      <c r="M37" s="32"/>
      <c r="N37" s="6">
        <v>0</v>
      </c>
      <c r="O37" s="6">
        <v>0</v>
      </c>
      <c r="P37" s="31">
        <v>0</v>
      </c>
      <c r="Q37" s="32"/>
      <c r="R37" s="37" t="s">
        <v>18</v>
      </c>
      <c r="S37" s="38"/>
      <c r="T37" s="38"/>
      <c r="U37" s="38"/>
      <c r="V37" s="38"/>
      <c r="W37" s="38"/>
      <c r="X37" s="38"/>
      <c r="Y37" s="39"/>
    </row>
    <row r="38" spans="1:25" ht="15" customHeight="1">
      <c r="A38" s="4">
        <v>100058</v>
      </c>
      <c r="B38" s="4" t="s">
        <v>19</v>
      </c>
      <c r="C38" s="25">
        <v>45341</v>
      </c>
      <c r="D38" s="26"/>
      <c r="E38" s="27" t="s">
        <v>25</v>
      </c>
      <c r="F38" s="28"/>
      <c r="G38" s="5" t="s">
        <v>4</v>
      </c>
      <c r="H38" s="29" t="s">
        <v>26</v>
      </c>
      <c r="I38" s="30"/>
      <c r="J38" s="29" t="s">
        <v>96</v>
      </c>
      <c r="K38" s="30"/>
      <c r="L38" s="31">
        <v>0</v>
      </c>
      <c r="M38" s="32"/>
      <c r="N38" s="6">
        <v>1432.07</v>
      </c>
      <c r="O38" s="6">
        <v>0</v>
      </c>
      <c r="P38" s="31">
        <v>1432.07</v>
      </c>
      <c r="Q38" s="32"/>
      <c r="R38" s="8" t="s">
        <v>18</v>
      </c>
      <c r="S38" s="9"/>
      <c r="T38" s="9"/>
      <c r="U38" s="9"/>
      <c r="V38" s="9"/>
      <c r="W38" s="9"/>
      <c r="X38" s="10">
        <v>45373</v>
      </c>
      <c r="Y38" s="11"/>
    </row>
    <row r="39" spans="1:25" ht="15" customHeight="1">
      <c r="A39" s="4">
        <v>100059</v>
      </c>
      <c r="B39" s="4" t="s">
        <v>19</v>
      </c>
      <c r="C39" s="25">
        <v>45275</v>
      </c>
      <c r="D39" s="26"/>
      <c r="E39" s="27" t="s">
        <v>15</v>
      </c>
      <c r="F39" s="28"/>
      <c r="G39" s="5" t="s">
        <v>4</v>
      </c>
      <c r="H39" s="29" t="s">
        <v>23</v>
      </c>
      <c r="I39" s="30"/>
      <c r="J39" s="29" t="s">
        <v>97</v>
      </c>
      <c r="K39" s="30"/>
      <c r="L39" s="31">
        <v>1067.0999999999999</v>
      </c>
      <c r="M39" s="32"/>
      <c r="N39" s="6">
        <v>47.89</v>
      </c>
      <c r="O39" s="6">
        <v>0</v>
      </c>
      <c r="P39" s="31">
        <v>1114.99</v>
      </c>
      <c r="Q39" s="32"/>
      <c r="R39" s="8" t="s">
        <v>18</v>
      </c>
      <c r="S39" s="9"/>
      <c r="T39" s="9"/>
      <c r="U39" s="9"/>
      <c r="V39" s="9"/>
      <c r="W39" s="9"/>
      <c r="X39" s="10">
        <v>45334</v>
      </c>
      <c r="Y39" s="11"/>
    </row>
    <row r="42" spans="1:25">
      <c r="A42" s="22" t="s">
        <v>117</v>
      </c>
      <c r="B42" s="13">
        <f>L37+N38+L39+N39</f>
        <v>3512.0599999999995</v>
      </c>
    </row>
    <row r="45" spans="1:25">
      <c r="A45" s="22" t="s">
        <v>112</v>
      </c>
      <c r="B45" s="13">
        <f>B14+B33+B42</f>
        <v>16598.949999999997</v>
      </c>
    </row>
  </sheetData>
  <mergeCells count="93">
    <mergeCell ref="S7:AA7"/>
    <mergeCell ref="C6:E6"/>
    <mergeCell ref="H6:J6"/>
    <mergeCell ref="K6:L6"/>
    <mergeCell ref="M6:N6"/>
    <mergeCell ref="P6:Q6"/>
    <mergeCell ref="S6:AA6"/>
    <mergeCell ref="C7:E7"/>
    <mergeCell ref="H7:J7"/>
    <mergeCell ref="K7:L7"/>
    <mergeCell ref="M7:N7"/>
    <mergeCell ref="P7:Q7"/>
    <mergeCell ref="S9:AA9"/>
    <mergeCell ref="C8:E8"/>
    <mergeCell ref="H8:J8"/>
    <mergeCell ref="K8:L8"/>
    <mergeCell ref="M8:N8"/>
    <mergeCell ref="P8:Q8"/>
    <mergeCell ref="S8:AA8"/>
    <mergeCell ref="C9:E9"/>
    <mergeCell ref="H9:J9"/>
    <mergeCell ref="K9:L9"/>
    <mergeCell ref="M9:N9"/>
    <mergeCell ref="P9:Q9"/>
    <mergeCell ref="K11:L11"/>
    <mergeCell ref="M11:N11"/>
    <mergeCell ref="P11:Q11"/>
    <mergeCell ref="S11:AA11"/>
    <mergeCell ref="C10:E10"/>
    <mergeCell ref="H10:J10"/>
    <mergeCell ref="K10:L10"/>
    <mergeCell ref="M10:N10"/>
    <mergeCell ref="P10:Q10"/>
    <mergeCell ref="S10:AA10"/>
    <mergeCell ref="V5:X5"/>
    <mergeCell ref="Y5:AA5"/>
    <mergeCell ref="C19:D19"/>
    <mergeCell ref="E19:F19"/>
    <mergeCell ref="H19:I19"/>
    <mergeCell ref="J19:K19"/>
    <mergeCell ref="L19:M19"/>
    <mergeCell ref="P19:Q19"/>
    <mergeCell ref="C5:E5"/>
    <mergeCell ref="H5:J5"/>
    <mergeCell ref="K5:L5"/>
    <mergeCell ref="M5:N5"/>
    <mergeCell ref="P5:Q5"/>
    <mergeCell ref="S5:U5"/>
    <mergeCell ref="C11:E11"/>
    <mergeCell ref="H11:J11"/>
    <mergeCell ref="P21:Q21"/>
    <mergeCell ref="C20:D20"/>
    <mergeCell ref="E20:F20"/>
    <mergeCell ref="H20:I20"/>
    <mergeCell ref="J20:K20"/>
    <mergeCell ref="L20:M20"/>
    <mergeCell ref="P20:Q20"/>
    <mergeCell ref="C21:D21"/>
    <mergeCell ref="E21:F21"/>
    <mergeCell ref="H21:I21"/>
    <mergeCell ref="J21:K21"/>
    <mergeCell ref="L21:M21"/>
    <mergeCell ref="C39:D39"/>
    <mergeCell ref="E39:F39"/>
    <mergeCell ref="P23:Q23"/>
    <mergeCell ref="C22:D22"/>
    <mergeCell ref="E22:F22"/>
    <mergeCell ref="H22:I22"/>
    <mergeCell ref="J22:K22"/>
    <mergeCell ref="L22:M22"/>
    <mergeCell ref="P22:Q22"/>
    <mergeCell ref="C23:D23"/>
    <mergeCell ref="E23:F23"/>
    <mergeCell ref="H23:I23"/>
    <mergeCell ref="J23:K23"/>
    <mergeCell ref="L23:M23"/>
    <mergeCell ref="C37:D37"/>
    <mergeCell ref="E37:F37"/>
    <mergeCell ref="H37:I37"/>
    <mergeCell ref="J37:K37"/>
    <mergeCell ref="L37:M37"/>
    <mergeCell ref="C38:D38"/>
    <mergeCell ref="E38:F38"/>
    <mergeCell ref="H38:I38"/>
    <mergeCell ref="J38:K38"/>
    <mergeCell ref="L38:M38"/>
    <mergeCell ref="H39:I39"/>
    <mergeCell ref="J39:K39"/>
    <mergeCell ref="L39:M39"/>
    <mergeCell ref="P39:Q39"/>
    <mergeCell ref="R37:Y37"/>
    <mergeCell ref="P38:Q38"/>
    <mergeCell ref="P37:Q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CIMI PRIMAL</vt:lpstr>
      <vt:lpstr>Mohamed ACRICOU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2024-09-03T13:02:52Z</dcterms:created>
  <dcterms:modified xsi:type="dcterms:W3CDTF">2024-09-27T12:22:53Z</dcterms:modified>
</cp:coreProperties>
</file>