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roject\Excel\EPL_2021\Analysis\"/>
    </mc:Choice>
  </mc:AlternateContent>
  <xr:revisionPtr revIDLastSave="0" documentId="13_ncr:1_{DEE8A296-388D-4970-A892-8435A08D13F0}" xr6:coauthVersionLast="47" xr6:coauthVersionMax="47" xr10:uidLastSave="{00000000-0000-0000-0000-000000000000}"/>
  <bookViews>
    <workbookView xWindow="28680" yWindow="780" windowWidth="29040" windowHeight="16440" activeTab="4" xr2:uid="{00000000-000D-0000-FFFF-FFFF00000000}"/>
  </bookViews>
  <sheets>
    <sheet name="match_stats" sheetId="1" r:id="rId1"/>
    <sheet name="players_stats" sheetId="2" r:id="rId2"/>
    <sheet name="points_table" sheetId="3" r:id="rId3"/>
    <sheet name="pivot_table" sheetId="4" r:id="rId4"/>
    <sheet name="dashboard" sheetId="5" r:id="rId5"/>
  </sheets>
  <definedNames>
    <definedName name="_xlnm._FilterDatabase" localSheetId="1" hidden="1">players_stats!$A$1:$J$418</definedName>
    <definedName name="_xlcn.WorksheetConnection_worksheetAutoRecovered.xlsxpls1" hidden="1">pls[]</definedName>
    <definedName name="_xlcn.WorksheetConnection_worksheetAutoRecovered.xlsxpts1" hidden="1">pts[]</definedName>
  </definedNames>
  <calcPr calcId="191029"/>
  <pivotCaches>
    <pivotCache cacheId="0" r:id="rId6"/>
    <pivotCache cacheId="23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ts" name="pts" connection="WorksheetConnection_worksheet(AutoRecovered).xlsx!pts"/>
          <x15:modelTable id="pls" name="pls" connection="WorksheetConnection_worksheet(AutoRecovered).xlsx!pls"/>
        </x15:modelTables>
        <x15:modelRelationships>
          <x15:modelRelationship fromTable="pls" fromColumn="Team" toTable="pts" toColumn="Tea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L3" i="3"/>
  <c r="N3" i="3" s="1"/>
  <c r="L4" i="3"/>
  <c r="N4" i="3" s="1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N18" i="3" s="1"/>
  <c r="L19" i="3"/>
  <c r="N19" i="3" s="1"/>
  <c r="L20" i="3"/>
  <c r="N20" i="3" s="1"/>
  <c r="L21" i="3"/>
  <c r="N21" i="3" s="1"/>
  <c r="K3" i="3"/>
  <c r="M3" i="3" s="1"/>
  <c r="K4" i="3"/>
  <c r="M4" i="3" s="1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" i="3"/>
  <c r="M2" i="3" s="1"/>
  <c r="L2" i="3"/>
  <c r="N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E2F3C-5192-47E4-A5F0-867496ABF86A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A6441016-758A-4745-8FE7-D5462CE8DA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20B4B66-8385-428E-96D5-184BA89B46E5}" name="WorksheetConnection_worksheet(AutoRecovered).xlsx!pls" type="102" refreshedVersion="8" minRefreshableVersion="5">
    <extLst>
      <ext xmlns:x15="http://schemas.microsoft.com/office/spreadsheetml/2010/11/main" uri="{DE250136-89BD-433C-8126-D09CA5730AF9}">
        <x15:connection id="pls">
          <x15:rangePr sourceName="_xlcn.WorksheetConnection_worksheetAutoRecovered.xlsxpls1"/>
        </x15:connection>
      </ext>
    </extLst>
  </connection>
  <connection id="4" xr16:uid="{E90F2F5E-8EAA-4425-A315-307D2D5D771B}" name="WorksheetConnection_worksheet(AutoRecovered).xlsx!pts" type="102" refreshedVersion="8" minRefreshableVersion="5">
    <extLst>
      <ext xmlns:x15="http://schemas.microsoft.com/office/spreadsheetml/2010/11/main" uri="{DE250136-89BD-433C-8126-D09CA5730AF9}">
        <x15:connection id="pts" autoDelete="1">
          <x15:rangePr sourceName="_xlcn.WorksheetConnection_worksheetAutoRecovered.xlsxpts1"/>
        </x15:connection>
      </ext>
    </extLst>
  </connection>
</connections>
</file>

<file path=xl/sharedStrings.xml><?xml version="1.0" encoding="utf-8"?>
<sst xmlns="http://schemas.openxmlformats.org/spreadsheetml/2006/main" count="2141" uniqueCount="473">
  <si>
    <t>Date</t>
  </si>
  <si>
    <t>HomeTeam</t>
  </si>
  <si>
    <t>Result</t>
  </si>
  <si>
    <t>AwayTeam</t>
  </si>
  <si>
    <t>Brentford</t>
  </si>
  <si>
    <t>Arsenal</t>
  </si>
  <si>
    <t>Burnley</t>
  </si>
  <si>
    <t>Brighton and Hove Albion</t>
  </si>
  <si>
    <t>Chelsea</t>
  </si>
  <si>
    <t>Crystal Palace</t>
  </si>
  <si>
    <t>Everton</t>
  </si>
  <si>
    <t>Southampton</t>
  </si>
  <si>
    <t>Leicester City</t>
  </si>
  <si>
    <t>Wolverhampton Wanderers</t>
  </si>
  <si>
    <t>Manchester United</t>
  </si>
  <si>
    <t>Leeds United</t>
  </si>
  <si>
    <t>Norwich City</t>
  </si>
  <si>
    <t>Liverpool</t>
  </si>
  <si>
    <t>Watford</t>
  </si>
  <si>
    <t>Aston Villa</t>
  </si>
  <si>
    <t>Newcastle United</t>
  </si>
  <si>
    <t>West Ham United</t>
  </si>
  <si>
    <t>Tottenham Hotspur</t>
  </si>
  <si>
    <t>Manchester City</t>
  </si>
  <si>
    <t>Team</t>
  </si>
  <si>
    <t>JerseyNo</t>
  </si>
  <si>
    <t>Player</t>
  </si>
  <si>
    <t>Position</t>
  </si>
  <si>
    <t>Apearances</t>
  </si>
  <si>
    <t>Substitutions</t>
  </si>
  <si>
    <t>Goals</t>
  </si>
  <si>
    <t>Penalties</t>
  </si>
  <si>
    <t>YellowCards</t>
  </si>
  <si>
    <t>RedCards</t>
  </si>
  <si>
    <t>BukayoÂ Saka</t>
  </si>
  <si>
    <t>MartinÂ Odegaard</t>
  </si>
  <si>
    <t>Midfielder</t>
  </si>
  <si>
    <t>GranitÂ Xhaka</t>
  </si>
  <si>
    <t>GabrielÂ Martinelli</t>
  </si>
  <si>
    <t>Forward</t>
  </si>
  <si>
    <t>ThomasÂ Partey</t>
  </si>
  <si>
    <t>EmileÂ Smith Rowe</t>
  </si>
  <si>
    <t>KieranÂ Tierney</t>
  </si>
  <si>
    <t>AlexandreÂ Lacazette</t>
  </si>
  <si>
    <t>TakehiroÂ Tomiyasu</t>
  </si>
  <si>
    <t>AlbertÂ Sambi Lokonga</t>
  </si>
  <si>
    <t>Pierre-EmerickÂ Aubameyang</t>
  </si>
  <si>
    <t>EddieÂ Nketiah</t>
  </si>
  <si>
    <t>MohamedÂ El Neny</t>
  </si>
  <si>
    <t>NicolasÂ PÃ©pÃ©</t>
  </si>
  <si>
    <t>AinsleyÂ Maitland-Niles</t>
  </si>
  <si>
    <t>CalumÂ Chambers</t>
  </si>
  <si>
    <t>SeadÂ KolaÅ¡inac</t>
  </si>
  <si>
    <t>FolarinÂ Balogun</t>
  </si>
  <si>
    <t>CharlieÂ Patino</t>
  </si>
  <si>
    <t>ReissÂ Nelson</t>
  </si>
  <si>
    <t>CameronÂ Archer</t>
  </si>
  <si>
    <t>LeonÂ Bailey</t>
  </si>
  <si>
    <t>EmiÂ BuendÃ­a</t>
  </si>
  <si>
    <t>MattyÂ Cash</t>
  </si>
  <si>
    <t>CalebÂ Chukwuemeka</t>
  </si>
  <si>
    <t>CarneyÂ Chukwuemeka</t>
  </si>
  <si>
    <t>PhilippeÂ Coutinho</t>
  </si>
  <si>
    <t>KeinanÂ Davis</t>
  </si>
  <si>
    <t>LucasÂ Digne</t>
  </si>
  <si>
    <t>Douglas Luiz</t>
  </si>
  <si>
    <t>AnwarÂ El Ghazi</t>
  </si>
  <si>
    <t>ConorÂ Hourihane</t>
  </si>
  <si>
    <t>DannyÂ Ings</t>
  </si>
  <si>
    <t>TimÂ Iroegbunam</t>
  </si>
  <si>
    <t>EzriÂ Konsa</t>
  </si>
  <si>
    <t>HaydenÂ Lindley</t>
  </si>
  <si>
    <t>JohnÂ McGinn</t>
  </si>
  <si>
    <t>MarvelousÂ Nakamba</t>
  </si>
  <si>
    <t>JadenÂ Philogene-Bidace</t>
  </si>
  <si>
    <t>AaronÂ Ramsey</t>
  </si>
  <si>
    <t>JacobÂ Ramsey</t>
  </si>
  <si>
    <t>MorganÂ Sanson</t>
  </si>
  <si>
    <t>BertrandÂ TraorÃ©</t>
  </si>
  <si>
    <t>TrÃ©zÃ©guet</t>
  </si>
  <si>
    <t>OllieÂ Watkins</t>
  </si>
  <si>
    <t>Wesley</t>
  </si>
  <si>
    <t>ChristianÂ Norgaard</t>
  </si>
  <si>
    <t>BryanÂ Mbeumo</t>
  </si>
  <si>
    <t>IvanÂ Toney</t>
  </si>
  <si>
    <t>VitalyÂ Janelt</t>
  </si>
  <si>
    <t>SergiÂ CanÃ³s</t>
  </si>
  <si>
    <t>KristofferÂ Ajer</t>
  </si>
  <si>
    <t>MathiasÂ Jensen</t>
  </si>
  <si>
    <t>YoaneÂ Wissa</t>
  </si>
  <si>
    <t>MadsÂ Bech SÃ¸rensen</t>
  </si>
  <si>
    <t>FrankÂ Onyeka</t>
  </si>
  <si>
    <t>ShandonÂ Baptiste</t>
  </si>
  <si>
    <t>ChristianÂ Eriksen</t>
  </si>
  <si>
    <t>SamanÂ Ghoddos</t>
  </si>
  <si>
    <t>MarcusÂ Forss</t>
  </si>
  <si>
    <t>MadsÂ Bidstrup</t>
  </si>
  <si>
    <t>JoshÂ Dasilva</t>
  </si>
  <si>
    <t>TariqeÂ Fosu-Henry</t>
  </si>
  <si>
    <t>Halil DerviÅŸoÄŸlu</t>
  </si>
  <si>
    <t>FinÂ Stevens</t>
  </si>
  <si>
    <t>MylesÂ Peart-Harris</t>
  </si>
  <si>
    <t>NathanÂ Young-Coombes</t>
  </si>
  <si>
    <t>StevenÂ Alzate</t>
  </si>
  <si>
    <t>YvesÂ Bissouma</t>
  </si>
  <si>
    <t>MoisÃ©sÂ Caicedo</t>
  </si>
  <si>
    <t>AaronÂ Connolly</t>
  </si>
  <si>
    <t>MarcÂ Cucurella</t>
  </si>
  <si>
    <t>LewisÂ Dunk</t>
  </si>
  <si>
    <t>EvanÂ Ferguson</t>
  </si>
  <si>
    <t>PascalÂ Gross</t>
  </si>
  <si>
    <t>MichaÅ‚Â Karbownik</t>
  </si>
  <si>
    <t>AdamÂ Lallana</t>
  </si>
  <si>
    <t>MarcÂ Leonard</t>
  </si>
  <si>
    <t>JÃ¼rgenÂ Locadia</t>
  </si>
  <si>
    <t>AlexisÂ Mac Allister</t>
  </si>
  <si>
    <t>SollyÂ March</t>
  </si>
  <si>
    <t>NealÂ Maupay</t>
  </si>
  <si>
    <t>JakubÂ Moder</t>
  </si>
  <si>
    <t>AndyÂ Moran</t>
  </si>
  <si>
    <t>EnockÂ Mwepu</t>
  </si>
  <si>
    <t>TaylorÂ Richards</t>
  </si>
  <si>
    <t>JeremyÂ Sarmiento</t>
  </si>
  <si>
    <t>LeandroÂ Trossard</t>
  </si>
  <si>
    <t>AntefÂ Tsoungui</t>
  </si>
  <si>
    <t>DannyÂ Welbeck</t>
  </si>
  <si>
    <t>AndiÂ Zeqiri</t>
  </si>
  <si>
    <t>AshleyÂ Barnes</t>
  </si>
  <si>
    <t>JoshÂ Brownhill</t>
  </si>
  <si>
    <t>JackÂ Cork</t>
  </si>
  <si>
    <t>MaxwelÂ Cornet</t>
  </si>
  <si>
    <t>OwenÂ Dodgson</t>
  </si>
  <si>
    <t>JÃ³hann BergÂ Gudmundsson</t>
  </si>
  <si>
    <t>AaronÂ Lennon</t>
  </si>
  <si>
    <t>DwightÂ McNeil</t>
  </si>
  <si>
    <t>ConnorÂ Roberts</t>
  </si>
  <si>
    <t>JayÂ Rodriguez</t>
  </si>
  <si>
    <t>DaleÂ Stephens</t>
  </si>
  <si>
    <t>MatÄ›jÂ Vydra</t>
  </si>
  <si>
    <t>WoutÂ Weghorst</t>
  </si>
  <si>
    <t>Ashley RÂ Westwood</t>
  </si>
  <si>
    <t>ChrisÂ Wood</t>
  </si>
  <si>
    <t>CÃ©sarÂ Azpilicueta</t>
  </si>
  <si>
    <t>LewisÂ Baker</t>
  </si>
  <si>
    <t>RossÂ Barkley</t>
  </si>
  <si>
    <t>LewisÂ Hall</t>
  </si>
  <si>
    <t>KaiÂ Havertz</t>
  </si>
  <si>
    <t>CallumÂ Hudson-Odoi</t>
  </si>
  <si>
    <t>ReeceÂ James</t>
  </si>
  <si>
    <t>Jorginho</t>
  </si>
  <si>
    <t>N'GoloÂ KantÃ©</t>
  </si>
  <si>
    <t>Kenedy</t>
  </si>
  <si>
    <t>MateoÂ KovaÄiÄ‡</t>
  </si>
  <si>
    <t>RubenÂ Loftus-Cheek</t>
  </si>
  <si>
    <t>RomeluÂ Lukaku</t>
  </si>
  <si>
    <t>Marcos Alonso</t>
  </si>
  <si>
    <t>MasonÂ Mount</t>
  </si>
  <si>
    <t>ChristianÂ PuliÅ¡iÄ‡</t>
  </si>
  <si>
    <t>SaÃºl Ã‘iguez</t>
  </si>
  <si>
    <t>XavierÂ Simons</t>
  </si>
  <si>
    <t>JudeÂ Soonsup-Bell</t>
  </si>
  <si>
    <t>HarveyÂ Vale</t>
  </si>
  <si>
    <t>TimoÂ Werner</t>
  </si>
  <si>
    <t>HakimÂ Ziyech</t>
  </si>
  <si>
    <t>TayoÂ Adaramola</t>
  </si>
  <si>
    <t>JoachimÂ Andersen</t>
  </si>
  <si>
    <t>JordanÂ Ayew</t>
  </si>
  <si>
    <t>ChristianÂ Benteke</t>
  </si>
  <si>
    <t>OdsonneÂ Edouard</t>
  </si>
  <si>
    <t>EbereÂ Eze</t>
  </si>
  <si>
    <t>ConorÂ Gallagher</t>
  </si>
  <si>
    <t>WillÂ Hughes</t>
  </si>
  <si>
    <t>CheikhouÂ KouyatÃ©</t>
  </si>
  <si>
    <t>Jean-PhilippeÂ Mateta</t>
  </si>
  <si>
    <t>JamesÂ McArthur</t>
  </si>
  <si>
    <t>LukaÂ MilivojeviÄ‡</t>
  </si>
  <si>
    <t>MichaelÂ Olise</t>
  </si>
  <si>
    <t>JesuranÂ Rak-Sakyi</t>
  </si>
  <si>
    <t>JeffreyÂ Schlupp</t>
  </si>
  <si>
    <t>WilfriedÂ Zaha</t>
  </si>
  <si>
    <t>Allan</t>
  </si>
  <si>
    <t>DeleÂ Alli</t>
  </si>
  <si>
    <t>AndrÃ© Gomes</t>
  </si>
  <si>
    <t>DominicÂ Calvert-Lewin</t>
  </si>
  <si>
    <t>Cenk Tosun</t>
  </si>
  <si>
    <t>SeamusÂ Coleman</t>
  </si>
  <si>
    <t>TomÂ Davies</t>
  </si>
  <si>
    <t>FabianÂ Delph</t>
  </si>
  <si>
    <t>LewisÂ Dobbin</t>
  </si>
  <si>
    <t>AbdoulayeÂ DoucourÃ©</t>
  </si>
  <si>
    <t>Jean-PhilippeÂ Gbamin</t>
  </si>
  <si>
    <t>BenÂ Godfrey</t>
  </si>
  <si>
    <t>AnthonyÂ Gordon</t>
  </si>
  <si>
    <t>DemaraiÂ Gray</t>
  </si>
  <si>
    <t>MasonÂ Holgate</t>
  </si>
  <si>
    <t>AlexÂ Iwobi</t>
  </si>
  <si>
    <t>MoiseÂ Kean</t>
  </si>
  <si>
    <t>JonjoeÂ Kenny</t>
  </si>
  <si>
    <t>TylerÂ Onyango</t>
  </si>
  <si>
    <t>IsaacÂ Price</t>
  </si>
  <si>
    <t>Richarlison</t>
  </si>
  <si>
    <t>SalomÃ³nÂ RondÃ³n</t>
  </si>
  <si>
    <t>EllisÂ Simms</t>
  </si>
  <si>
    <t>AndrosÂ Townsend</t>
  </si>
  <si>
    <t>DonnyÂ van de Beek</t>
  </si>
  <si>
    <t>PatrickÂ Bamford</t>
  </si>
  <si>
    <t>LewisÂ Bate</t>
  </si>
  <si>
    <t>StuartÂ Dallas</t>
  </si>
  <si>
    <t>AdamÂ Forshaw</t>
  </si>
  <si>
    <t>JoeÂ Gelhardt</t>
  </si>
  <si>
    <t>SamÂ Greenwood</t>
  </si>
  <si>
    <t>JackÂ Harrison</t>
  </si>
  <si>
    <t>HÃ©lder Costa</t>
  </si>
  <si>
    <t>DanielÂ James</t>
  </si>
  <si>
    <t>MateuszÂ Klich</t>
  </si>
  <si>
    <t>RobinÂ Koch</t>
  </si>
  <si>
    <t>LiamÂ McCarron</t>
  </si>
  <si>
    <t>StuartÂ McKinstry</t>
  </si>
  <si>
    <t>KalvinÂ Phillips</t>
  </si>
  <si>
    <t>Raphinha</t>
  </si>
  <si>
    <t>TylerÂ Roberts</t>
  </si>
  <si>
    <t>Rodrigo</t>
  </si>
  <si>
    <t>JamieÂ Shackleton</t>
  </si>
  <si>
    <t>PascalÂ Struijk</t>
  </si>
  <si>
    <t>CrysencioÂ Summerville</t>
  </si>
  <si>
    <t>MarcÂ Albrighton</t>
  </si>
  <si>
    <t>WillÂ Alves</t>
  </si>
  <si>
    <t>DanielÂ Amartey</t>
  </si>
  <si>
    <t>HarveyÂ Barnes</t>
  </si>
  <si>
    <t>RyanÂ Bertrand</t>
  </si>
  <si>
    <t>LewisÂ Brunt</t>
  </si>
  <si>
    <t>TimothyÂ Castagne</t>
  </si>
  <si>
    <t>HamzaÂ Choudhury</t>
  </si>
  <si>
    <t>PatsonÂ Daka</t>
  </si>
  <si>
    <t>KiernanÂ Dewsbury-Hall</t>
  </si>
  <si>
    <t>KelechiÂ Iheanacho</t>
  </si>
  <si>
    <t>JamesÂ Justin</t>
  </si>
  <si>
    <t>AdemolaÂ Lookman</t>
  </si>
  <si>
    <t>JamesÂ Maddison</t>
  </si>
  <si>
    <t>WanyaÂ MarÃ§al-MadivÃ¡dua</t>
  </si>
  <si>
    <t>KaseyÂ McAteer</t>
  </si>
  <si>
    <t>NampalysÂ Mendy</t>
  </si>
  <si>
    <t>WilfredÂ Ndidi</t>
  </si>
  <si>
    <t>AyozeÂ PÃ©rez</t>
  </si>
  <si>
    <t>Ricardo Pereira</t>
  </si>
  <si>
    <t>BoubakaryÂ SoumarÃ©</t>
  </si>
  <si>
    <t>YouriÂ Tielemans</t>
  </si>
  <si>
    <t>JamieÂ Vardy</t>
  </si>
  <si>
    <t>TrentÂ Alexander-Arnold</t>
  </si>
  <si>
    <t>HarveyÂ Blair</t>
  </si>
  <si>
    <t>ConorÂ Bradley</t>
  </si>
  <si>
    <t>LuisÂ DÃ­az</t>
  </si>
  <si>
    <t>Diogo Jota</t>
  </si>
  <si>
    <t>EjijahÂ Dixon-Bonner</t>
  </si>
  <si>
    <t>HarveyÂ Elliott</t>
  </si>
  <si>
    <t>Fabinho</t>
  </si>
  <si>
    <t>RobertoÂ Firmino</t>
  </si>
  <si>
    <t>MelkamuÂ Frauendorf</t>
  </si>
  <si>
    <t>KaideÂ Gordon</t>
  </si>
  <si>
    <t>JordanÂ Henderson</t>
  </si>
  <si>
    <t>CurtisÂ Jones</t>
  </si>
  <si>
    <t>NabyÂ KeÃ¯ta</t>
  </si>
  <si>
    <t>SadioÂ ManÃ©</t>
  </si>
  <si>
    <t>JoÃ«lÂ Matip</t>
  </si>
  <si>
    <t>JamesÂ Milner</t>
  </si>
  <si>
    <t>TakumiÂ Minamino</t>
  </si>
  <si>
    <t>TylerÂ Morton</t>
  </si>
  <si>
    <t>JamesÂ Norris</t>
  </si>
  <si>
    <t>DivockÂ Origi</t>
  </si>
  <si>
    <t>AlexÂ Oxlade-Chamberlain</t>
  </si>
  <si>
    <t>MohamedÂ Salah</t>
  </si>
  <si>
    <t>Thiago AlcÃ¡ntara</t>
  </si>
  <si>
    <t>KostasÂ Tsimikas</t>
  </si>
  <si>
    <t>MaxÂ Woltman</t>
  </si>
  <si>
    <t>Bernardo Silva</t>
  </si>
  <si>
    <t>KevinÂ De Bruyne</t>
  </si>
  <si>
    <t>LiamÂ Delap</t>
  </si>
  <si>
    <t>SamÂ Edozie</t>
  </si>
  <si>
    <t>CJÂ Egan-Riley</t>
  </si>
  <si>
    <t>Fernandinho</t>
  </si>
  <si>
    <t>Ferran Torres</t>
  </si>
  <si>
    <t>PhilÂ Foden</t>
  </si>
  <si>
    <t>Gabriel Jesus</t>
  </si>
  <si>
    <t>Ä°lkay GÃ¼ndogan</t>
  </si>
  <si>
    <t>Kayky</t>
  </si>
  <si>
    <t>BenÂ Knight</t>
  </si>
  <si>
    <t>RomÃ©oÂ Lavia</t>
  </si>
  <si>
    <t>RiyadÂ Mahrez</t>
  </si>
  <si>
    <t>JamesÂ McAtee</t>
  </si>
  <si>
    <t>ColeÂ Palmer</t>
  </si>
  <si>
    <t>Rodri</t>
  </si>
  <si>
    <t>RaheemÂ Sterling</t>
  </si>
  <si>
    <t>OlexsandrÂ Zinchenko</t>
  </si>
  <si>
    <t>Bruno Fernandes</t>
  </si>
  <si>
    <t>EdinsonÂ Cavani</t>
  </si>
  <si>
    <t>AmadÂ Diallo</t>
  </si>
  <si>
    <t>AnthonyÂ Elanga</t>
  </si>
  <si>
    <t>Fred</t>
  </si>
  <si>
    <t>AlejandroÂ Garnacho</t>
  </si>
  <si>
    <t>MasonÂ Greenwood</t>
  </si>
  <si>
    <t>ZidaneÂ Iqbal</t>
  </si>
  <si>
    <t>PhilÂ Jones</t>
  </si>
  <si>
    <t>Juan Mata</t>
  </si>
  <si>
    <t>JesseÂ Lingard</t>
  </si>
  <si>
    <t>AnthonyÂ Martial</t>
  </si>
  <si>
    <t>NemanjaÂ MatiÄ‡</t>
  </si>
  <si>
    <t>HannibalÂ Mejbri</t>
  </si>
  <si>
    <t>PaulÂ Pogba</t>
  </si>
  <si>
    <t>MarcusÂ Rashford</t>
  </si>
  <si>
    <t>CristianoÂ Ronaldo</t>
  </si>
  <si>
    <t>JadonÂ Sancho</t>
  </si>
  <si>
    <t>CharlieÂ Savage</t>
  </si>
  <si>
    <t>SholaÂ Shoretire</t>
  </si>
  <si>
    <t>AaronÂ Wan-Bissaka</t>
  </si>
  <si>
    <t>MiguelÂ AlmirÃ³n</t>
  </si>
  <si>
    <t>Bruno GuimarÃ£es</t>
  </si>
  <si>
    <t>CiaranÂ Clark</t>
  </si>
  <si>
    <t>RyanÂ Fraser</t>
  </si>
  <si>
    <t>DwightÂ Gayle</t>
  </si>
  <si>
    <t>IsaacÂ Hayden</t>
  </si>
  <si>
    <t>JeffÂ Hendrick</t>
  </si>
  <si>
    <t>Joelinton</t>
  </si>
  <si>
    <t>JamalÂ Lewis</t>
  </si>
  <si>
    <t>SeanÂ Longstaff</t>
  </si>
  <si>
    <t>JacobÂ Murphy</t>
  </si>
  <si>
    <t>MattÂ Ritchie</t>
  </si>
  <si>
    <t>AllanÂ Saint-Maximin</t>
  </si>
  <si>
    <t>JonjoÂ Shelvey</t>
  </si>
  <si>
    <t>KieranÂ Trippier</t>
  </si>
  <si>
    <t>JoeÂ Willock</t>
  </si>
  <si>
    <t>CallumÂ Wilson</t>
  </si>
  <si>
    <t>SamÂ Byram</t>
  </si>
  <si>
    <t>ToddÂ Cantwell</t>
  </si>
  <si>
    <t>KieranÂ Dowell</t>
  </si>
  <si>
    <t>BillyÂ Gilmour</t>
  </si>
  <si>
    <t>AdamÂ Idah</t>
  </si>
  <si>
    <t>PierreÂ Lees-Melou</t>
  </si>
  <si>
    <t>KennyÂ McLean</t>
  </si>
  <si>
    <t>BaliÂ Mumba</t>
  </si>
  <si>
    <t>MathiasÂ Normann</t>
  </si>
  <si>
    <t>PrzemysÅ‚awÂ Placheta</t>
  </si>
  <si>
    <t>TeemuÂ Pukki</t>
  </si>
  <si>
    <t>MilotÂ Rashica</t>
  </si>
  <si>
    <t>JonathanÂ Rowe</t>
  </si>
  <si>
    <t>LukasÂ Rupp</t>
  </si>
  <si>
    <t>JoshÂ Sargent</t>
  </si>
  <si>
    <t>JacobÂ SÃ¶rensen</t>
  </si>
  <si>
    <t>TonyÂ Springett</t>
  </si>
  <si>
    <t>ChristosÂ Tzolis</t>
  </si>
  <si>
    <t>CheÂ Adams</t>
  </si>
  <si>
    <t>AdamÂ Armstrong</t>
  </si>
  <si>
    <t>StuartÂ Armstrong</t>
  </si>
  <si>
    <t>ArmandoÂ Broja</t>
  </si>
  <si>
    <t>IbrahimaÂ Diallo</t>
  </si>
  <si>
    <t>MoussaÂ Djenepo</t>
  </si>
  <si>
    <t>MohamedÂ Elyounoussi</t>
  </si>
  <si>
    <t>TinoÂ Livramento</t>
  </si>
  <si>
    <t>ShaneÂ Long</t>
  </si>
  <si>
    <t>MichaelÂ Obafemi</t>
  </si>
  <si>
    <t>RomainÂ Perraud</t>
  </si>
  <si>
    <t>NathanÂ Redmond</t>
  </si>
  <si>
    <t>OriolÂ Romeu</t>
  </si>
  <si>
    <t>WillÂ Smallbone</t>
  </si>
  <si>
    <t>NathanÂ Tella</t>
  </si>
  <si>
    <t>TheoÂ Walcott</t>
  </si>
  <si>
    <t>KyleÂ Walker-Peters</t>
  </si>
  <si>
    <t>JamesÂ Ward-Prowse</t>
  </si>
  <si>
    <t>RodrigoÂ Bentancur</t>
  </si>
  <si>
    <t>StevenÂ Bergwijn</t>
  </si>
  <si>
    <t>Bryan Gil</t>
  </si>
  <si>
    <t>JackÂ Clarke</t>
  </si>
  <si>
    <t>BenÂ Davies</t>
  </si>
  <si>
    <t>EricÂ Dier</t>
  </si>
  <si>
    <t>SONÂ Heung-min</t>
  </si>
  <si>
    <t>Pierre-EmileÂ Hojbjerg</t>
  </si>
  <si>
    <t>NileÂ John</t>
  </si>
  <si>
    <t>HarryÂ Kane</t>
  </si>
  <si>
    <t>DejanÂ Kulusekvski</t>
  </si>
  <si>
    <t>J'NeilÂ Lloyd-Bennett</t>
  </si>
  <si>
    <t>GiovaniÂ Lo Celso</t>
  </si>
  <si>
    <t>Lucas Moura</t>
  </si>
  <si>
    <t>TanguyÂ NdombÃ¨lÃ©</t>
  </si>
  <si>
    <t>MaksimÂ PaskotÅ¡i</t>
  </si>
  <si>
    <t>DavinsonÂ SÃ¡nchez</t>
  </si>
  <si>
    <t>DaneÂ Scarlett</t>
  </si>
  <si>
    <t>RyanÂ Sessegnon</t>
  </si>
  <si>
    <t>OliverÂ Skipp</t>
  </si>
  <si>
    <t>HarryÂ Winks</t>
  </si>
  <si>
    <t>TomÂ Cleverley</t>
  </si>
  <si>
    <t>KamilÂ Conteh</t>
  </si>
  <si>
    <t>TroyÂ Deeney</t>
  </si>
  <si>
    <t>EmmanuelÂ Dennis</t>
  </si>
  <si>
    <t>PeterÂ Etebo</t>
  </si>
  <si>
    <t>KikoÂ FemenÃ­a</t>
  </si>
  <si>
    <t>AshleyÂ Fletcher</t>
  </si>
  <si>
    <t>ShaqaiÂ Forde</t>
  </si>
  <si>
    <t>DanÂ Gosling</t>
  </si>
  <si>
    <t>CuchoÂ HernÃ¡ndez</t>
  </si>
  <si>
    <t>JoÃ£o Pedro</t>
  </si>
  <si>
    <t>SamuelÂ Kalu</t>
  </si>
  <si>
    <t>EdoÂ Kayembe</t>
  </si>
  <si>
    <t>JoshÂ King</t>
  </si>
  <si>
    <t>JurajÂ Kucka</t>
  </si>
  <si>
    <t>ImranÂ Louza</t>
  </si>
  <si>
    <t>Ozan Tufan</t>
  </si>
  <si>
    <t>DannyÂ Rose</t>
  </si>
  <si>
    <t>IsmaÃ¯laÂ Sarr</t>
  </si>
  <si>
    <t>KenÂ Sema</t>
  </si>
  <si>
    <t>MoussaÂ Sissoko</t>
  </si>
  <si>
    <t>MichailÂ Antonio</t>
  </si>
  <si>
    <t>KeenanÂ Appiah-Forson</t>
  </si>
  <si>
    <t>SaÃ¯dÂ Benrahma</t>
  </si>
  <si>
    <t>JarrodÂ Bowen</t>
  </si>
  <si>
    <t>DanielÂ Chesters</t>
  </si>
  <si>
    <t>PabloÂ Fornals</t>
  </si>
  <si>
    <t>RyanÂ Fredericks</t>
  </si>
  <si>
    <t>BenÂ Johnson</t>
  </si>
  <si>
    <t>AlexÂ KrÃ¡l</t>
  </si>
  <si>
    <t>ManuelÂ Lanzini</t>
  </si>
  <si>
    <t>EmmanuelÂ Longelo</t>
  </si>
  <si>
    <t>ArthurÂ Masuaku</t>
  </si>
  <si>
    <t>MarkÂ Noble</t>
  </si>
  <si>
    <t>SonnyÂ Perkins</t>
  </si>
  <si>
    <t>FreddieÂ Potts</t>
  </si>
  <si>
    <t>DeclanÂ Rice</t>
  </si>
  <si>
    <t>TomÃ¡Å¡Â SouÄek</t>
  </si>
  <si>
    <t>NikolaÂ VlaÅ¡iÄ‡</t>
  </si>
  <si>
    <t>AndriyÂ Yarmolenko</t>
  </si>
  <si>
    <t>Bruno JordÃ£o</t>
  </si>
  <si>
    <t>ChemÂ Campbell</t>
  </si>
  <si>
    <t>Chiquinho</t>
  </si>
  <si>
    <t>ConorÂ Coady</t>
  </si>
  <si>
    <t>LukeÂ Cundle</t>
  </si>
  <si>
    <t>Daniel Podence</t>
  </si>
  <si>
    <t>LeanderÂ Dendoncker</t>
  </si>
  <si>
    <t>FÃ¡bio Silva</t>
  </si>
  <si>
    <t>MorganÂ Gibbs-White</t>
  </si>
  <si>
    <t>HWANGÂ Hee-chan</t>
  </si>
  <si>
    <t>RaÃºlÂ JimÃ©nez</t>
  </si>
  <si>
    <t>JoÃ£o Moutinho</t>
  </si>
  <si>
    <t>Jonny</t>
  </si>
  <si>
    <t>Pedro Neto</t>
  </si>
  <si>
    <t>RÃºben Neves</t>
  </si>
  <si>
    <t>RomainÂ SaÃ¯ss</t>
  </si>
  <si>
    <t>AdamaÂ TraorÃ©</t>
  </si>
  <si>
    <t>TrincÃ£o</t>
  </si>
  <si>
    <t>Pos</t>
  </si>
  <si>
    <t>Pld</t>
  </si>
  <si>
    <t>W</t>
  </si>
  <si>
    <t>D</t>
  </si>
  <si>
    <t>L</t>
  </si>
  <si>
    <t>GF</t>
  </si>
  <si>
    <t>GA</t>
  </si>
  <si>
    <t>GD</t>
  </si>
  <si>
    <t>Pts</t>
  </si>
  <si>
    <t>HomeTeam Score</t>
  </si>
  <si>
    <t>AwayTeam Score</t>
  </si>
  <si>
    <t>HomeMatch Won</t>
  </si>
  <si>
    <t>AwayMatch Won</t>
  </si>
  <si>
    <t>Home Win (%)</t>
  </si>
  <si>
    <t>Away Win (%)</t>
  </si>
  <si>
    <t>Score Per Match(Avg)</t>
  </si>
  <si>
    <t>Defender &amp; Midfielder</t>
  </si>
  <si>
    <t>Midfielder &amp; Forward</t>
  </si>
  <si>
    <t>Defender &amp; Forward</t>
  </si>
  <si>
    <t>Row Labels</t>
  </si>
  <si>
    <t>Grand Total</t>
  </si>
  <si>
    <t>Sum of Home Win (%)</t>
  </si>
  <si>
    <t>Sum of Away Win (%)</t>
  </si>
  <si>
    <t>Column Labels</t>
  </si>
  <si>
    <t>Sum of Score Per Match(Avg)</t>
  </si>
  <si>
    <t>Sum of Goals</t>
  </si>
  <si>
    <t xml:space="preserve">Engllish Premier league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</si>
</sst>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0" tint="-0.249977111117893"/>
      <name val="Felix Titling"/>
      <family val="5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20" fontId="0" fillId="0" borderId="0" xfId="0" applyNumberFormat="1"/>
    <xf numFmtId="0" fontId="2" fillId="0" borderId="0" xfId="0" applyFont="1"/>
    <xf numFmtId="18" fontId="2" fillId="0" borderId="0" xfId="0" applyNumberFormat="1" applyFont="1"/>
    <xf numFmtId="18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win</a:t>
            </a:r>
            <a:r>
              <a:rPr lang="en-US" baseline="0"/>
              <a:t> &amp; Away win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Home Win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pivot_table!$B$4:$B$44</c:f>
              <c:numCache>
                <c:formatCode>0%</c:formatCode>
                <c:ptCount val="20"/>
                <c:pt idx="0">
                  <c:v>0.78947368421052633</c:v>
                </c:pt>
                <c:pt idx="1">
                  <c:v>0.78947368421052633</c:v>
                </c:pt>
                <c:pt idx="2">
                  <c:v>0.47368421052631576</c:v>
                </c:pt>
                <c:pt idx="3">
                  <c:v>0.68421052631578949</c:v>
                </c:pt>
                <c:pt idx="4">
                  <c:v>0.68421052631578949</c:v>
                </c:pt>
                <c:pt idx="5">
                  <c:v>0.52631578947368418</c:v>
                </c:pt>
                <c:pt idx="6">
                  <c:v>0.47368421052631576</c:v>
                </c:pt>
                <c:pt idx="7">
                  <c:v>0.52631578947368418</c:v>
                </c:pt>
                <c:pt idx="8">
                  <c:v>0.26315789473684209</c:v>
                </c:pt>
                <c:pt idx="9">
                  <c:v>0.36842105263157893</c:v>
                </c:pt>
                <c:pt idx="10">
                  <c:v>0.42105263157894735</c:v>
                </c:pt>
                <c:pt idx="11">
                  <c:v>0.36842105263157893</c:v>
                </c:pt>
                <c:pt idx="12">
                  <c:v>0.36842105263157893</c:v>
                </c:pt>
                <c:pt idx="13">
                  <c:v>0.31578947368421051</c:v>
                </c:pt>
                <c:pt idx="14">
                  <c:v>0.31578947368421051</c:v>
                </c:pt>
                <c:pt idx="15">
                  <c:v>0.47368421052631576</c:v>
                </c:pt>
                <c:pt idx="16">
                  <c:v>0.21052631578947367</c:v>
                </c:pt>
                <c:pt idx="17">
                  <c:v>0.26315789473684209</c:v>
                </c:pt>
                <c:pt idx="18">
                  <c:v>0.10526315789473684</c:v>
                </c:pt>
                <c:pt idx="19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0-4AE2-9C18-1D69989F2826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Away Win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pivot_table!$C$4:$C$44</c:f>
              <c:numCache>
                <c:formatCode>0%</c:formatCode>
                <c:ptCount val="20"/>
                <c:pt idx="0">
                  <c:v>0.73684210526315785</c:v>
                </c:pt>
                <c:pt idx="1">
                  <c:v>0.68421052631578949</c:v>
                </c:pt>
                <c:pt idx="2">
                  <c:v>0.63157894736842102</c:v>
                </c:pt>
                <c:pt idx="3">
                  <c:v>0.47368421052631576</c:v>
                </c:pt>
                <c:pt idx="4">
                  <c:v>0.47368421052631576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0.21052631578947367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0.26315789473684209</c:v>
                </c:pt>
                <c:pt idx="11">
                  <c:v>0.21052631578947367</c:v>
                </c:pt>
                <c:pt idx="12">
                  <c:v>0.31578947368421051</c:v>
                </c:pt>
                <c:pt idx="13">
                  <c:v>0.36842105263157893</c:v>
                </c:pt>
                <c:pt idx="14">
                  <c:v>0.15789473684210525</c:v>
                </c:pt>
                <c:pt idx="15">
                  <c:v>0.10526315789473684</c:v>
                </c:pt>
                <c:pt idx="16">
                  <c:v>0.26315789473684209</c:v>
                </c:pt>
                <c:pt idx="17">
                  <c:v>0.10526315789473684</c:v>
                </c:pt>
                <c:pt idx="18">
                  <c:v>0.21052631578947367</c:v>
                </c:pt>
                <c:pt idx="19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0-4AE2-9C18-1D69989F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82367"/>
        <c:axId val="2021286943"/>
      </c:lineChart>
      <c:catAx>
        <c:axId val="2021282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6943"/>
        <c:crosses val="autoZero"/>
        <c:auto val="1"/>
        <c:lblAlgn val="ctr"/>
        <c:lblOffset val="100"/>
        <c:noMultiLvlLbl val="0"/>
      </c:catAx>
      <c:valAx>
        <c:axId val="202128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[worksheet(AutoRecovered).xlsx]pivot_table!PivotTable3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pivot_table!$B$98:$B$99</c:f>
              <c:strCache>
                <c:ptCount val="1"/>
                <c:pt idx="0">
                  <c:v>Defender &amp; 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pivot_table!$B$100:$B$140</c:f>
              <c:numCache>
                <c:formatCode>General</c:formatCode>
                <c:ptCount val="20"/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F-4220-862D-BEC776A858FE}"/>
            </c:ext>
          </c:extLst>
        </c:ser>
        <c:ser>
          <c:idx val="1"/>
          <c:order val="1"/>
          <c:tx>
            <c:strRef>
              <c:f>pivot_table!$C$98:$C$99</c:f>
              <c:strCache>
                <c:ptCount val="1"/>
                <c:pt idx="0">
                  <c:v>Defender &amp; Midfielder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pivot_table!$C$100:$C$140</c:f>
              <c:numCache>
                <c:formatCode>General</c:formatCode>
                <c:ptCount val="20"/>
                <c:pt idx="0">
                  <c:v>2</c:v>
                </c:pt>
                <c:pt idx="1">
                  <c:v>16</c:v>
                </c:pt>
                <c:pt idx="2">
                  <c:v>15</c:v>
                </c:pt>
                <c:pt idx="3">
                  <c:v>3</c:v>
                </c:pt>
                <c:pt idx="4">
                  <c:v>15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F-4220-862D-BEC776A858FE}"/>
            </c:ext>
          </c:extLst>
        </c:ser>
        <c:ser>
          <c:idx val="2"/>
          <c:order val="2"/>
          <c:tx>
            <c:strRef>
              <c:f>pivot_table!$D$98:$D$99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pivot_table!$D$100:$D$140</c:f>
              <c:numCache>
                <c:formatCode>General</c:formatCode>
                <c:ptCount val="20"/>
                <c:pt idx="0">
                  <c:v>13</c:v>
                </c:pt>
                <c:pt idx="1">
                  <c:v>6</c:v>
                </c:pt>
                <c:pt idx="2">
                  <c:v>26</c:v>
                </c:pt>
                <c:pt idx="3">
                  <c:v>31</c:v>
                </c:pt>
                <c:pt idx="4">
                  <c:v>29</c:v>
                </c:pt>
                <c:pt idx="5">
                  <c:v>9</c:v>
                </c:pt>
                <c:pt idx="7">
                  <c:v>44</c:v>
                </c:pt>
                <c:pt idx="8">
                  <c:v>18</c:v>
                </c:pt>
                <c:pt idx="9">
                  <c:v>11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13</c:v>
                </c:pt>
                <c:pt idx="15">
                  <c:v>3</c:v>
                </c:pt>
                <c:pt idx="16">
                  <c:v>11</c:v>
                </c:pt>
                <c:pt idx="17">
                  <c:v>15</c:v>
                </c:pt>
                <c:pt idx="18">
                  <c:v>21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F-4220-862D-BEC776A858FE}"/>
            </c:ext>
          </c:extLst>
        </c:ser>
        <c:ser>
          <c:idx val="3"/>
          <c:order val="3"/>
          <c:tx>
            <c:strRef>
              <c:f>pivot_table!$E$98:$E$99</c:f>
              <c:strCache>
                <c:ptCount val="1"/>
                <c:pt idx="0">
                  <c:v>Midfielder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pivot_table!$E$100:$E$140</c:f>
              <c:numCache>
                <c:formatCode>General</c:formatCode>
                <c:ptCount val="20"/>
                <c:pt idx="0">
                  <c:v>17</c:v>
                </c:pt>
                <c:pt idx="1">
                  <c:v>11</c:v>
                </c:pt>
                <c:pt idx="2">
                  <c:v>47</c:v>
                </c:pt>
                <c:pt idx="3">
                  <c:v>15</c:v>
                </c:pt>
                <c:pt idx="4">
                  <c:v>21</c:v>
                </c:pt>
                <c:pt idx="5">
                  <c:v>16</c:v>
                </c:pt>
                <c:pt idx="6">
                  <c:v>22</c:v>
                </c:pt>
                <c:pt idx="7">
                  <c:v>28</c:v>
                </c:pt>
                <c:pt idx="8">
                  <c:v>18</c:v>
                </c:pt>
                <c:pt idx="9">
                  <c:v>7</c:v>
                </c:pt>
                <c:pt idx="10">
                  <c:v>13</c:v>
                </c:pt>
                <c:pt idx="11">
                  <c:v>14</c:v>
                </c:pt>
                <c:pt idx="12">
                  <c:v>9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12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F-4220-862D-BEC776A858FE}"/>
            </c:ext>
          </c:extLst>
        </c:ser>
        <c:ser>
          <c:idx val="4"/>
          <c:order val="4"/>
          <c:tx>
            <c:strRef>
              <c:f>pivot_table!$F$98:$F$99</c:f>
              <c:strCache>
                <c:ptCount val="1"/>
                <c:pt idx="0">
                  <c:v>Midfielder &amp; Forward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pivot_table!$F$100:$F$140</c:f>
              <c:numCache>
                <c:formatCode>General</c:formatCode>
                <c:ptCount val="20"/>
                <c:pt idx="0">
                  <c:v>93</c:v>
                </c:pt>
                <c:pt idx="1">
                  <c:v>103</c:v>
                </c:pt>
                <c:pt idx="2">
                  <c:v>14</c:v>
                </c:pt>
                <c:pt idx="3">
                  <c:v>30</c:v>
                </c:pt>
                <c:pt idx="4">
                  <c:v>3</c:v>
                </c:pt>
                <c:pt idx="5">
                  <c:v>39</c:v>
                </c:pt>
                <c:pt idx="6">
                  <c:v>45</c:v>
                </c:pt>
                <c:pt idx="7">
                  <c:v>14</c:v>
                </c:pt>
                <c:pt idx="8">
                  <c:v>3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23</c:v>
                </c:pt>
                <c:pt idx="13">
                  <c:v>5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0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F-4220-862D-BEC776A8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89967"/>
        <c:axId val="249082479"/>
      </c:areaChart>
      <c:catAx>
        <c:axId val="24908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2479"/>
        <c:crosses val="autoZero"/>
        <c:auto val="1"/>
        <c:lblAlgn val="ctr"/>
        <c:lblOffset val="100"/>
        <c:noMultiLvlLbl val="0"/>
      </c:catAx>
      <c:valAx>
        <c:axId val="2490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[worksheet(AutoRecovered).xlsx]pivot_table!PivotTable2</c:name>
    <c:fmtId val="4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pivot_table!$B$49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pivot_table!$A$50:$A$90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pivot_table!$B$50:$B$90</c:f>
              <c:numCache>
                <c:formatCode>General</c:formatCode>
                <c:ptCount val="20"/>
                <c:pt idx="0">
                  <c:v>2.6052631578947367</c:v>
                </c:pt>
                <c:pt idx="1">
                  <c:v>2.4736842105263159</c:v>
                </c:pt>
                <c:pt idx="2">
                  <c:v>2</c:v>
                </c:pt>
                <c:pt idx="3">
                  <c:v>1.8157894736842106</c:v>
                </c:pt>
                <c:pt idx="4">
                  <c:v>1.6052631578947369</c:v>
                </c:pt>
                <c:pt idx="5">
                  <c:v>1.5</c:v>
                </c:pt>
                <c:pt idx="6">
                  <c:v>1.5789473684210527</c:v>
                </c:pt>
                <c:pt idx="7">
                  <c:v>1.631578947368421</c:v>
                </c:pt>
                <c:pt idx="8">
                  <c:v>1.1052631578947369</c:v>
                </c:pt>
                <c:pt idx="9">
                  <c:v>1</c:v>
                </c:pt>
                <c:pt idx="10">
                  <c:v>1.1578947368421053</c:v>
                </c:pt>
                <c:pt idx="11">
                  <c:v>1.3157894736842106</c:v>
                </c:pt>
                <c:pt idx="12">
                  <c:v>1.263157894736842</c:v>
                </c:pt>
                <c:pt idx="13">
                  <c:v>1.368421052631579</c:v>
                </c:pt>
                <c:pt idx="14">
                  <c:v>1.131578947368421</c:v>
                </c:pt>
                <c:pt idx="15">
                  <c:v>1.131578947368421</c:v>
                </c:pt>
                <c:pt idx="16">
                  <c:v>1.1052631578947369</c:v>
                </c:pt>
                <c:pt idx="17">
                  <c:v>0.89473684210526316</c:v>
                </c:pt>
                <c:pt idx="18">
                  <c:v>0.89473684210526316</c:v>
                </c:pt>
                <c:pt idx="19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3-4963-B284-C5D40BD2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821983"/>
        <c:axId val="736822399"/>
        <c:axId val="0"/>
      </c:bar3DChart>
      <c:catAx>
        <c:axId val="73682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2399"/>
        <c:crosses val="autoZero"/>
        <c:auto val="1"/>
        <c:lblAlgn val="ctr"/>
        <c:lblOffset val="100"/>
        <c:noMultiLvlLbl val="0"/>
      </c:catAx>
      <c:valAx>
        <c:axId val="7368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win</a:t>
            </a:r>
            <a:r>
              <a:rPr lang="en-US" baseline="0"/>
              <a:t> &amp; Away win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Home Win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pivot_table!$B$4:$B$44</c:f>
              <c:numCache>
                <c:formatCode>0%</c:formatCode>
                <c:ptCount val="20"/>
                <c:pt idx="0">
                  <c:v>0.78947368421052633</c:v>
                </c:pt>
                <c:pt idx="1">
                  <c:v>0.78947368421052633</c:v>
                </c:pt>
                <c:pt idx="2">
                  <c:v>0.47368421052631576</c:v>
                </c:pt>
                <c:pt idx="3">
                  <c:v>0.68421052631578949</c:v>
                </c:pt>
                <c:pt idx="4">
                  <c:v>0.68421052631578949</c:v>
                </c:pt>
                <c:pt idx="5">
                  <c:v>0.52631578947368418</c:v>
                </c:pt>
                <c:pt idx="6">
                  <c:v>0.47368421052631576</c:v>
                </c:pt>
                <c:pt idx="7">
                  <c:v>0.52631578947368418</c:v>
                </c:pt>
                <c:pt idx="8">
                  <c:v>0.26315789473684209</c:v>
                </c:pt>
                <c:pt idx="9">
                  <c:v>0.36842105263157893</c:v>
                </c:pt>
                <c:pt idx="10">
                  <c:v>0.42105263157894735</c:v>
                </c:pt>
                <c:pt idx="11">
                  <c:v>0.36842105263157893</c:v>
                </c:pt>
                <c:pt idx="12">
                  <c:v>0.36842105263157893</c:v>
                </c:pt>
                <c:pt idx="13">
                  <c:v>0.31578947368421051</c:v>
                </c:pt>
                <c:pt idx="14">
                  <c:v>0.31578947368421051</c:v>
                </c:pt>
                <c:pt idx="15">
                  <c:v>0.47368421052631576</c:v>
                </c:pt>
                <c:pt idx="16">
                  <c:v>0.21052631578947367</c:v>
                </c:pt>
                <c:pt idx="17">
                  <c:v>0.26315789473684209</c:v>
                </c:pt>
                <c:pt idx="18">
                  <c:v>0.10526315789473684</c:v>
                </c:pt>
                <c:pt idx="19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F-4C42-99EA-F20B52D31015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Away Win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pivot_table!$C$4:$C$44</c:f>
              <c:numCache>
                <c:formatCode>0%</c:formatCode>
                <c:ptCount val="20"/>
                <c:pt idx="0">
                  <c:v>0.73684210526315785</c:v>
                </c:pt>
                <c:pt idx="1">
                  <c:v>0.68421052631578949</c:v>
                </c:pt>
                <c:pt idx="2">
                  <c:v>0.63157894736842102</c:v>
                </c:pt>
                <c:pt idx="3">
                  <c:v>0.47368421052631576</c:v>
                </c:pt>
                <c:pt idx="4">
                  <c:v>0.47368421052631576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0.21052631578947367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0.26315789473684209</c:v>
                </c:pt>
                <c:pt idx="11">
                  <c:v>0.21052631578947367</c:v>
                </c:pt>
                <c:pt idx="12">
                  <c:v>0.31578947368421051</c:v>
                </c:pt>
                <c:pt idx="13">
                  <c:v>0.36842105263157893</c:v>
                </c:pt>
                <c:pt idx="14">
                  <c:v>0.15789473684210525</c:v>
                </c:pt>
                <c:pt idx="15">
                  <c:v>0.10526315789473684</c:v>
                </c:pt>
                <c:pt idx="16">
                  <c:v>0.26315789473684209</c:v>
                </c:pt>
                <c:pt idx="17">
                  <c:v>0.10526315789473684</c:v>
                </c:pt>
                <c:pt idx="18">
                  <c:v>0.21052631578947367</c:v>
                </c:pt>
                <c:pt idx="19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F-4C42-99EA-F20B52D3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82367"/>
        <c:axId val="2021286943"/>
      </c:lineChart>
      <c:catAx>
        <c:axId val="2021282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6943"/>
        <c:crosses val="autoZero"/>
        <c:auto val="1"/>
        <c:lblAlgn val="ctr"/>
        <c:lblOffset val="100"/>
        <c:noMultiLvlLbl val="0"/>
      </c:catAx>
      <c:valAx>
        <c:axId val="202128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Goals Score By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pivot_table!$B$98:$B$99</c:f>
              <c:strCache>
                <c:ptCount val="1"/>
                <c:pt idx="0">
                  <c:v>Defender &amp; Forward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pivot_table!$B$100:$B$140</c:f>
              <c:numCache>
                <c:formatCode>General</c:formatCode>
                <c:ptCount val="20"/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C9A-BF17-076C5C5CD964}"/>
            </c:ext>
          </c:extLst>
        </c:ser>
        <c:ser>
          <c:idx val="1"/>
          <c:order val="1"/>
          <c:tx>
            <c:strRef>
              <c:f>pivot_table!$C$98:$C$99</c:f>
              <c:strCache>
                <c:ptCount val="1"/>
                <c:pt idx="0">
                  <c:v>Defender &amp; Midfielder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pivot_table!$C$100:$C$140</c:f>
              <c:numCache>
                <c:formatCode>General</c:formatCode>
                <c:ptCount val="20"/>
                <c:pt idx="0">
                  <c:v>2</c:v>
                </c:pt>
                <c:pt idx="1">
                  <c:v>16</c:v>
                </c:pt>
                <c:pt idx="2">
                  <c:v>15</c:v>
                </c:pt>
                <c:pt idx="3">
                  <c:v>3</c:v>
                </c:pt>
                <c:pt idx="4">
                  <c:v>15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C9A-BF17-076C5C5CD964}"/>
            </c:ext>
          </c:extLst>
        </c:ser>
        <c:ser>
          <c:idx val="2"/>
          <c:order val="2"/>
          <c:tx>
            <c:strRef>
              <c:f>pivot_table!$D$98:$D$99</c:f>
              <c:strCache>
                <c:ptCount val="1"/>
                <c:pt idx="0">
                  <c:v>Forward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pivot_table!$D$100:$D$140</c:f>
              <c:numCache>
                <c:formatCode>General</c:formatCode>
                <c:ptCount val="20"/>
                <c:pt idx="0">
                  <c:v>13</c:v>
                </c:pt>
                <c:pt idx="1">
                  <c:v>6</c:v>
                </c:pt>
                <c:pt idx="2">
                  <c:v>26</c:v>
                </c:pt>
                <c:pt idx="3">
                  <c:v>31</c:v>
                </c:pt>
                <c:pt idx="4">
                  <c:v>29</c:v>
                </c:pt>
                <c:pt idx="5">
                  <c:v>9</c:v>
                </c:pt>
                <c:pt idx="7">
                  <c:v>44</c:v>
                </c:pt>
                <c:pt idx="8">
                  <c:v>18</c:v>
                </c:pt>
                <c:pt idx="9">
                  <c:v>11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13</c:v>
                </c:pt>
                <c:pt idx="15">
                  <c:v>3</c:v>
                </c:pt>
                <c:pt idx="16">
                  <c:v>11</c:v>
                </c:pt>
                <c:pt idx="17">
                  <c:v>15</c:v>
                </c:pt>
                <c:pt idx="18">
                  <c:v>21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C9A-BF17-076C5C5CD964}"/>
            </c:ext>
          </c:extLst>
        </c:ser>
        <c:ser>
          <c:idx val="3"/>
          <c:order val="3"/>
          <c:tx>
            <c:strRef>
              <c:f>pivot_table!$E$98:$E$99</c:f>
              <c:strCache>
                <c:ptCount val="1"/>
                <c:pt idx="0">
                  <c:v>Midfielder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pivot_table!$E$100:$E$140</c:f>
              <c:numCache>
                <c:formatCode>General</c:formatCode>
                <c:ptCount val="20"/>
                <c:pt idx="0">
                  <c:v>17</c:v>
                </c:pt>
                <c:pt idx="1">
                  <c:v>11</c:v>
                </c:pt>
                <c:pt idx="2">
                  <c:v>47</c:v>
                </c:pt>
                <c:pt idx="3">
                  <c:v>15</c:v>
                </c:pt>
                <c:pt idx="4">
                  <c:v>21</c:v>
                </c:pt>
                <c:pt idx="5">
                  <c:v>16</c:v>
                </c:pt>
                <c:pt idx="6">
                  <c:v>22</c:v>
                </c:pt>
                <c:pt idx="7">
                  <c:v>28</c:v>
                </c:pt>
                <c:pt idx="8">
                  <c:v>18</c:v>
                </c:pt>
                <c:pt idx="9">
                  <c:v>7</c:v>
                </c:pt>
                <c:pt idx="10">
                  <c:v>13</c:v>
                </c:pt>
                <c:pt idx="11">
                  <c:v>14</c:v>
                </c:pt>
                <c:pt idx="12">
                  <c:v>9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12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C9A-BF17-076C5C5CD964}"/>
            </c:ext>
          </c:extLst>
        </c:ser>
        <c:ser>
          <c:idx val="4"/>
          <c:order val="4"/>
          <c:tx>
            <c:strRef>
              <c:f>pivot_table!$F$98:$F$99</c:f>
              <c:strCache>
                <c:ptCount val="1"/>
                <c:pt idx="0">
                  <c:v>Midfielder &amp; Forward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pivot_table!$A$100:$A$140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pivot_table!$F$100:$F$140</c:f>
              <c:numCache>
                <c:formatCode>General</c:formatCode>
                <c:ptCount val="20"/>
                <c:pt idx="0">
                  <c:v>93</c:v>
                </c:pt>
                <c:pt idx="1">
                  <c:v>103</c:v>
                </c:pt>
                <c:pt idx="2">
                  <c:v>14</c:v>
                </c:pt>
                <c:pt idx="3">
                  <c:v>30</c:v>
                </c:pt>
                <c:pt idx="4">
                  <c:v>3</c:v>
                </c:pt>
                <c:pt idx="5">
                  <c:v>39</c:v>
                </c:pt>
                <c:pt idx="6">
                  <c:v>45</c:v>
                </c:pt>
                <c:pt idx="7">
                  <c:v>14</c:v>
                </c:pt>
                <c:pt idx="8">
                  <c:v>3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23</c:v>
                </c:pt>
                <c:pt idx="13">
                  <c:v>5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0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7-4C9A-BF17-076C5C5C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49089967"/>
        <c:axId val="249082479"/>
      </c:areaChart>
      <c:catAx>
        <c:axId val="2490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2479"/>
        <c:crosses val="autoZero"/>
        <c:auto val="1"/>
        <c:lblAlgn val="ctr"/>
        <c:lblOffset val="100"/>
        <c:noMultiLvlLbl val="0"/>
      </c:catAx>
      <c:valAx>
        <c:axId val="249082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[worksheet(AutoRecovered).xlsx]pivot_table!PivotTable2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Goal Socred</a:t>
            </a:r>
            <a:r>
              <a:rPr lang="en-US" baseline="0"/>
              <a:t> per match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pivot_table!$B$49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pivot_table!$A$50:$A$90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pivot_table!$B$50:$B$90</c:f>
              <c:numCache>
                <c:formatCode>General</c:formatCode>
                <c:ptCount val="20"/>
                <c:pt idx="0">
                  <c:v>2.6052631578947367</c:v>
                </c:pt>
                <c:pt idx="1">
                  <c:v>2.4736842105263159</c:v>
                </c:pt>
                <c:pt idx="2">
                  <c:v>2</c:v>
                </c:pt>
                <c:pt idx="3">
                  <c:v>1.8157894736842106</c:v>
                </c:pt>
                <c:pt idx="4">
                  <c:v>1.6052631578947369</c:v>
                </c:pt>
                <c:pt idx="5">
                  <c:v>1.5</c:v>
                </c:pt>
                <c:pt idx="6">
                  <c:v>1.5789473684210527</c:v>
                </c:pt>
                <c:pt idx="7">
                  <c:v>1.631578947368421</c:v>
                </c:pt>
                <c:pt idx="8">
                  <c:v>1.1052631578947369</c:v>
                </c:pt>
                <c:pt idx="9">
                  <c:v>1</c:v>
                </c:pt>
                <c:pt idx="10">
                  <c:v>1.1578947368421053</c:v>
                </c:pt>
                <c:pt idx="11">
                  <c:v>1.3157894736842106</c:v>
                </c:pt>
                <c:pt idx="12">
                  <c:v>1.263157894736842</c:v>
                </c:pt>
                <c:pt idx="13">
                  <c:v>1.368421052631579</c:v>
                </c:pt>
                <c:pt idx="14">
                  <c:v>1.131578947368421</c:v>
                </c:pt>
                <c:pt idx="15">
                  <c:v>1.131578947368421</c:v>
                </c:pt>
                <c:pt idx="16">
                  <c:v>1.1052631578947369</c:v>
                </c:pt>
                <c:pt idx="17">
                  <c:v>0.89473684210526316</c:v>
                </c:pt>
                <c:pt idx="18">
                  <c:v>0.89473684210526316</c:v>
                </c:pt>
                <c:pt idx="19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F-4A7B-AD34-5C987E0A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821983"/>
        <c:axId val="736822399"/>
        <c:axId val="0"/>
      </c:bar3DChart>
      <c:catAx>
        <c:axId val="73682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2399"/>
        <c:crosses val="autoZero"/>
        <c:auto val="1"/>
        <c:lblAlgn val="ctr"/>
        <c:lblOffset val="100"/>
        <c:noMultiLvlLbl val="0"/>
      </c:catAx>
      <c:valAx>
        <c:axId val="7368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6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0</xdr:row>
      <xdr:rowOff>0</xdr:rowOff>
    </xdr:from>
    <xdr:to>
      <xdr:col>30</xdr:col>
      <xdr:colOff>266700</xdr:colOff>
      <xdr:row>28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3EB09-26FF-A9A3-3573-CCFCDCDB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80009</xdr:colOff>
      <xdr:row>100</xdr:row>
      <xdr:rowOff>47625</xdr:rowOff>
    </xdr:from>
    <xdr:to>
      <xdr:col>20</xdr:col>
      <xdr:colOff>1242059</xdr:colOff>
      <xdr:row>115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6A4EF-CAB5-F00F-1CDF-D2150AE6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40</xdr:row>
      <xdr:rowOff>114300</xdr:rowOff>
    </xdr:from>
    <xdr:to>
      <xdr:col>19</xdr:col>
      <xdr:colOff>200025</xdr:colOff>
      <xdr:row>55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C1FA6-2E50-619C-0EB0-CEC354A3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192406</xdr:colOff>
      <xdr:row>0</xdr:row>
      <xdr:rowOff>95250</xdr:rowOff>
    </xdr:from>
    <xdr:to>
      <xdr:col>6</xdr:col>
      <xdr:colOff>493396</xdr:colOff>
      <xdr:row>5</xdr:row>
      <xdr:rowOff>92174</xdr:rowOff>
    </xdr:to>
    <xdr:pic>
      <xdr:nvPicPr>
        <xdr:cNvPr id="2" name="Picture 1" descr="English Premier League News, Scores, &amp; Standings | FOX Sports">
          <a:extLst>
            <a:ext uri="{FF2B5EF4-FFF2-40B4-BE49-F238E27FC236}">
              <a16:creationId xmlns:a16="http://schemas.microsoft.com/office/drawing/2014/main" id="{0D6D7011-9E0A-3F19-86AD-9F66A665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0406" y="95250"/>
          <a:ext cx="910590" cy="897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555400</xdr:colOff>
      <xdr:row>0</xdr:row>
      <xdr:rowOff>108826</xdr:rowOff>
    </xdr:from>
    <xdr:to>
      <xdr:col>35</xdr:col>
      <xdr:colOff>225248</xdr:colOff>
      <xdr:row>5</xdr:row>
      <xdr:rowOff>175005</xdr:rowOff>
    </xdr:to>
    <xdr:pic>
      <xdr:nvPicPr>
        <xdr:cNvPr id="3" name="Picture 2" descr="Premier League statement on Brexit and access to talent">
          <a:extLst>
            <a:ext uri="{FF2B5EF4-FFF2-40B4-BE49-F238E27FC236}">
              <a16:creationId xmlns:a16="http://schemas.microsoft.com/office/drawing/2014/main" id="{261BD6A8-32F5-D5D7-F406-B3EBE1B01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9686" y="108826"/>
          <a:ext cx="1506812" cy="950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340180</xdr:colOff>
      <xdr:row>5</xdr:row>
      <xdr:rowOff>131442</xdr:rowOff>
    </xdr:from>
    <xdr:to>
      <xdr:col>24</xdr:col>
      <xdr:colOff>299357</xdr:colOff>
      <xdr:row>30</xdr:row>
      <xdr:rowOff>29806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0539A-5A9F-49FB-869A-FE0F9DF0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340179</xdr:colOff>
      <xdr:row>30</xdr:row>
      <xdr:rowOff>59838</xdr:rowOff>
    </xdr:from>
    <xdr:to>
      <xdr:col>24</xdr:col>
      <xdr:colOff>299357</xdr:colOff>
      <xdr:row>59</xdr:row>
      <xdr:rowOff>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19F13-E4A6-4779-9171-0C3DE444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358396</xdr:colOff>
      <xdr:row>5</xdr:row>
      <xdr:rowOff>130084</xdr:rowOff>
    </xdr:from>
    <xdr:to>
      <xdr:col>40</xdr:col>
      <xdr:colOff>204107</xdr:colOff>
      <xdr:row>59</xdr:row>
      <xdr:rowOff>21226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4AFF4-812B-4025-8623-629E0AD6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5.524831828705" createdVersion="8" refreshedVersion="8" minRefreshableVersion="3" recordCount="20" xr:uid="{0F1F01B6-594D-407D-8001-9B7E3C4709C6}">
  <cacheSource type="worksheet">
    <worksheetSource ref="A1:O21" sheet="points_table"/>
  </cacheSource>
  <cacheFields count="15">
    <cacheField name="Pos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eam" numFmtId="0">
      <sharedItems count="20">
        <s v="Manchester City"/>
        <s v="Liverpool"/>
        <s v="Chelsea"/>
        <s v="Tottenham Hotspur"/>
        <s v="Arsenal"/>
        <s v="Manchester United"/>
        <s v="West Ham United"/>
        <s v="Leicester City"/>
        <s v="Brighton and Hove Albion"/>
        <s v="Wolverhampton Wanderers"/>
        <s v="Newcastle United"/>
        <s v="Crystal Palace"/>
        <s v="Brentford"/>
        <s v="Aston Villa"/>
        <s v="Southampton"/>
        <s v="Everton"/>
        <s v="Leeds United"/>
        <s v="Burnley"/>
        <s v="Watford"/>
        <s v="Norwich City"/>
      </sharedItems>
    </cacheField>
    <cacheField name="Pld" numFmtId="0">
      <sharedItems containsSemiMixedTypes="0" containsString="0" containsNumber="1" containsInteger="1" minValue="38" maxValue="38"/>
    </cacheField>
    <cacheField name="W" numFmtId="0">
      <sharedItems containsSemiMixedTypes="0" containsString="0" containsNumber="1" containsInteger="1" minValue="5" maxValue="29"/>
    </cacheField>
    <cacheField name="D" numFmtId="0">
      <sharedItems containsSemiMixedTypes="0" containsString="0" containsNumber="1" containsInteger="1" minValue="3" maxValue="15"/>
    </cacheField>
    <cacheField name="L" numFmtId="0">
      <sharedItems containsSemiMixedTypes="0" containsString="0" containsNumber="1" containsInteger="1" minValue="2" maxValue="27"/>
    </cacheField>
    <cacheField name="GF" numFmtId="0">
      <sharedItems containsSemiMixedTypes="0" containsString="0" containsNumber="1" containsInteger="1" minValue="23" maxValue="99"/>
    </cacheField>
    <cacheField name="GA" numFmtId="0">
      <sharedItems containsSemiMixedTypes="0" containsString="0" containsNumber="1" containsInteger="1" minValue="26" maxValue="84"/>
    </cacheField>
    <cacheField name="GD" numFmtId="0">
      <sharedItems containsSemiMixedTypes="0" containsString="0" containsNumber="1" containsInteger="1" minValue="-61" maxValue="73"/>
    </cacheField>
    <cacheField name="Pts" numFmtId="0">
      <sharedItems containsSemiMixedTypes="0" containsString="0" containsNumber="1" containsInteger="1" minValue="22" maxValue="93"/>
    </cacheField>
    <cacheField name="HomeMatch Won" numFmtId="0">
      <sharedItems containsSemiMixedTypes="0" containsString="0" containsNumber="1" containsInteger="1" minValue="2" maxValue="15"/>
    </cacheField>
    <cacheField name="AwayMatch Won" numFmtId="0">
      <sharedItems containsSemiMixedTypes="0" containsString="0" containsNumber="1" containsInteger="1" minValue="2" maxValue="14"/>
    </cacheField>
    <cacheField name="Home Win (%)" numFmtId="9">
      <sharedItems containsSemiMixedTypes="0" containsString="0" containsNumber="1" minValue="0.10526315789473684" maxValue="0.78947368421052633"/>
    </cacheField>
    <cacheField name="Away Win (%)" numFmtId="9">
      <sharedItems containsSemiMixedTypes="0" containsString="0" containsNumber="1" minValue="0.10526315789473684" maxValue="0.73684210526315785"/>
    </cacheField>
    <cacheField name="Score Per Match(Avg)" numFmtId="1">
      <sharedItems containsSemiMixedTypes="0" containsString="0" containsNumber="1" minValue="0.60526315789473684" maxValue="2.6052631578947367" count="17">
        <n v="2.6052631578947367"/>
        <n v="2.4736842105263159"/>
        <n v="2"/>
        <n v="1.8157894736842106"/>
        <n v="1.6052631578947369"/>
        <n v="1.5"/>
        <n v="1.5789473684210527"/>
        <n v="1.631578947368421"/>
        <n v="1.1052631578947369"/>
        <n v="1"/>
        <n v="1.1578947368421053"/>
        <n v="1.3157894736842106"/>
        <n v="1.263157894736842"/>
        <n v="1.368421052631579"/>
        <n v="1.131578947368421"/>
        <n v="0.89473684210526316"/>
        <n v="0.605263157894736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35.597085532405" backgroundQuery="1" createdVersion="8" refreshedVersion="8" minRefreshableVersion="3" recordCount="0" supportSubquery="1" supportAdvancedDrill="1" xr:uid="{8E0D9A53-78C0-455D-B661-1935B6B2495A}">
  <cacheSource type="external" connectionId="2"/>
  <cacheFields count="4">
    <cacheField name="[pts].[Pos].[Pos]" caption="Pos" numFmtId="0" hierarchy="10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pts].[Pos].&amp;[1]"/>
            <x15:cachedUniqueName index="1" name="[pts].[Pos].&amp;[2]"/>
            <x15:cachedUniqueName index="2" name="[pts].[Pos].&amp;[3]"/>
            <x15:cachedUniqueName index="3" name="[pts].[Pos].&amp;[4]"/>
            <x15:cachedUniqueName index="4" name="[pts].[Pos].&amp;[5]"/>
            <x15:cachedUniqueName index="5" name="[pts].[Pos].&amp;[6]"/>
            <x15:cachedUniqueName index="6" name="[pts].[Pos].&amp;[7]"/>
            <x15:cachedUniqueName index="7" name="[pts].[Pos].&amp;[8]"/>
            <x15:cachedUniqueName index="8" name="[pts].[Pos].&amp;[9]"/>
            <x15:cachedUniqueName index="9" name="[pts].[Pos].&amp;[10]"/>
            <x15:cachedUniqueName index="10" name="[pts].[Pos].&amp;[11]"/>
            <x15:cachedUniqueName index="11" name="[pts].[Pos].&amp;[12]"/>
            <x15:cachedUniqueName index="12" name="[pts].[Pos].&amp;[13]"/>
            <x15:cachedUniqueName index="13" name="[pts].[Pos].&amp;[14]"/>
            <x15:cachedUniqueName index="14" name="[pts].[Pos].&amp;[15]"/>
            <x15:cachedUniqueName index="15" name="[pts].[Pos].&amp;[16]"/>
            <x15:cachedUniqueName index="16" name="[pts].[Pos].&amp;[17]"/>
            <x15:cachedUniqueName index="17" name="[pts].[Pos].&amp;[18]"/>
            <x15:cachedUniqueName index="18" name="[pts].[Pos].&amp;[19]"/>
            <x15:cachedUniqueName index="19" name="[pts].[Pos].&amp;[20]"/>
          </x15:cachedUniqueNames>
        </ext>
      </extLst>
    </cacheField>
    <cacheField name="[pts].[Team].[Team]" caption="Team" numFmtId="0" hierarchy="11" level="1">
      <sharedItems count="20">
        <s v="Manchester City"/>
        <s v="Liverpool"/>
        <s v="Chelsea"/>
        <s v="Tottenham Hotspur"/>
        <s v="Arsenal"/>
        <s v="Manchester United"/>
        <s v="West Ham United"/>
        <s v="Leicester City"/>
        <s v="Brighton and Hove Albion"/>
        <s v="Wolverhampton Wanderers"/>
        <s v="Newcastle United"/>
        <s v="Crystal Palace"/>
        <s v="Brentford"/>
        <s v="Aston Villa"/>
        <s v="Southampton"/>
        <s v="Everton"/>
        <s v="Leeds United"/>
        <s v="Burnley"/>
        <s v="Watford"/>
        <s v="Norwich City"/>
      </sharedItems>
    </cacheField>
    <cacheField name="[pls].[Position].[Position]" caption="Position" numFmtId="0" hierarchy="3" level="1">
      <sharedItems count="5">
        <s v="Defender &amp; Forward"/>
        <s v="Defender &amp; Midfielder"/>
        <s v="Forward"/>
        <s v="Midfielder"/>
        <s v="Midfielder &amp; Forward"/>
      </sharedItems>
    </cacheField>
    <cacheField name="[Measures].[Sum of Goals]" caption="Sum of Goals" numFmtId="0" hierarchy="28" level="32767"/>
  </cacheFields>
  <cacheHierarchies count="29">
    <cacheHierarchy uniqueName="[pls].[Team]" caption="Team" attribute="1" defaultMemberUniqueName="[pls].[Team].[All]" allUniqueName="[pls].[Team].[All]" dimensionUniqueName="[pls]" displayFolder="" count="0" memberValueDatatype="130" unbalanced="0"/>
    <cacheHierarchy uniqueName="[pls].[JerseyNo]" caption="JerseyNo" attribute="1" defaultMemberUniqueName="[pls].[JerseyNo].[All]" allUniqueName="[pls].[JerseyNo].[All]" dimensionUniqueName="[pls]" displayFolder="" count="0" memberValueDatatype="20" unbalanced="0"/>
    <cacheHierarchy uniqueName="[pls].[Player]" caption="Player" attribute="1" defaultMemberUniqueName="[pls].[Player].[All]" allUniqueName="[pls].[Player].[All]" dimensionUniqueName="[pls]" displayFolder="" count="0" memberValueDatatype="130" unbalanced="0"/>
    <cacheHierarchy uniqueName="[pls].[Position]" caption="Position" attribute="1" defaultMemberUniqueName="[pls].[Position].[All]" allUniqueName="[pls].[Position].[All]" dimensionUniqueName="[pls]" displayFolder="" count="2" memberValueDatatype="130" unbalanced="0">
      <fieldsUsage count="2">
        <fieldUsage x="-1"/>
        <fieldUsage x="2"/>
      </fieldsUsage>
    </cacheHierarchy>
    <cacheHierarchy uniqueName="[pls].[Apearances]" caption="Apearances" attribute="1" defaultMemberUniqueName="[pls].[Apearances].[All]" allUniqueName="[pls].[Apearances].[All]" dimensionUniqueName="[pls]" displayFolder="" count="0" memberValueDatatype="20" unbalanced="0"/>
    <cacheHierarchy uniqueName="[pls].[Substitutions]" caption="Substitutions" attribute="1" defaultMemberUniqueName="[pls].[Substitutions].[All]" allUniqueName="[pls].[Substitutions].[All]" dimensionUniqueName="[pls]" displayFolder="" count="0" memberValueDatatype="20" unbalanced="0"/>
    <cacheHierarchy uniqueName="[pls].[Goals]" caption="Goals" attribute="1" defaultMemberUniqueName="[pls].[Goals].[All]" allUniqueName="[pls].[Goals].[All]" dimensionUniqueName="[pls]" displayFolder="" count="0" memberValueDatatype="20" unbalanced="0"/>
    <cacheHierarchy uniqueName="[pls].[Penalties]" caption="Penalties" attribute="1" defaultMemberUniqueName="[pls].[Penalties].[All]" allUniqueName="[pls].[Penalties].[All]" dimensionUniqueName="[pls]" displayFolder="" count="0" memberValueDatatype="20" unbalanced="0"/>
    <cacheHierarchy uniqueName="[pls].[YellowCards]" caption="YellowCards" attribute="1" defaultMemberUniqueName="[pls].[YellowCards].[All]" allUniqueName="[pls].[YellowCards].[All]" dimensionUniqueName="[pls]" displayFolder="" count="0" memberValueDatatype="20" unbalanced="0"/>
    <cacheHierarchy uniqueName="[pls].[RedCards]" caption="RedCards" attribute="1" defaultMemberUniqueName="[pls].[RedCards].[All]" allUniqueName="[pls].[RedCards].[All]" dimensionUniqueName="[pls]" displayFolder="" count="0" memberValueDatatype="20" unbalanced="0"/>
    <cacheHierarchy uniqueName="[pts].[Pos]" caption="Pos" attribute="1" defaultMemberUniqueName="[pts].[Pos].[All]" allUniqueName="[pts].[Pos].[All]" dimensionUniqueName="[pts]" displayFolder="" count="2" memberValueDatatype="20" unbalanced="0">
      <fieldsUsage count="2">
        <fieldUsage x="-1"/>
        <fieldUsage x="0"/>
      </fieldsUsage>
    </cacheHierarchy>
    <cacheHierarchy uniqueName="[pts].[Team]" caption="Team" attribute="1" defaultMemberUniqueName="[pts].[Team].[All]" allUniqueName="[pts].[Team].[All]" dimensionUniqueName="[pts]" displayFolder="" count="2" memberValueDatatype="130" unbalanced="0">
      <fieldsUsage count="2">
        <fieldUsage x="-1"/>
        <fieldUsage x="1"/>
      </fieldsUsage>
    </cacheHierarchy>
    <cacheHierarchy uniqueName="[pts].[Pld]" caption="Pld" attribute="1" defaultMemberUniqueName="[pts].[Pld].[All]" allUniqueName="[pts].[Pld].[All]" dimensionUniqueName="[pts]" displayFolder="" count="0" memberValueDatatype="20" unbalanced="0"/>
    <cacheHierarchy uniqueName="[pts].[W]" caption="W" attribute="1" defaultMemberUniqueName="[pts].[W].[All]" allUniqueName="[pts].[W].[All]" dimensionUniqueName="[pts]" displayFolder="" count="0" memberValueDatatype="20" unbalanced="0"/>
    <cacheHierarchy uniqueName="[pts].[D]" caption="D" attribute="1" defaultMemberUniqueName="[pts].[D].[All]" allUniqueName="[pts].[D].[All]" dimensionUniqueName="[pts]" displayFolder="" count="0" memberValueDatatype="20" unbalanced="0"/>
    <cacheHierarchy uniqueName="[pts].[L]" caption="L" attribute="1" defaultMemberUniqueName="[pts].[L].[All]" allUniqueName="[pts].[L].[All]" dimensionUniqueName="[pts]" displayFolder="" count="0" memberValueDatatype="20" unbalanced="0"/>
    <cacheHierarchy uniqueName="[pts].[GF]" caption="GF" attribute="1" defaultMemberUniqueName="[pts].[GF].[All]" allUniqueName="[pts].[GF].[All]" dimensionUniqueName="[pts]" displayFolder="" count="0" memberValueDatatype="20" unbalanced="0"/>
    <cacheHierarchy uniqueName="[pts].[GA]" caption="GA" attribute="1" defaultMemberUniqueName="[pts].[GA].[All]" allUniqueName="[pts].[GA].[All]" dimensionUniqueName="[pts]" displayFolder="" count="0" memberValueDatatype="20" unbalanced="0"/>
    <cacheHierarchy uniqueName="[pts].[GD]" caption="GD" attribute="1" defaultMemberUniqueName="[pts].[GD].[All]" allUniqueName="[pts].[GD].[All]" dimensionUniqueName="[pts]" displayFolder="" count="0" memberValueDatatype="20" unbalanced="0"/>
    <cacheHierarchy uniqueName="[pts].[Pts]" caption="Pts" attribute="1" defaultMemberUniqueName="[pts].[Pts].[All]" allUniqueName="[pts].[Pts].[All]" dimensionUniqueName="[pts]" displayFolder="" count="0" memberValueDatatype="20" unbalanced="0"/>
    <cacheHierarchy uniqueName="[pts].[HomeMatch Won]" caption="HomeMatch Won" attribute="1" defaultMemberUniqueName="[pts].[HomeMatch Won].[All]" allUniqueName="[pts].[HomeMatch Won].[All]" dimensionUniqueName="[pts]" displayFolder="" count="0" memberValueDatatype="20" unbalanced="0"/>
    <cacheHierarchy uniqueName="[pts].[AwayMatch Won]" caption="AwayMatch Won" attribute="1" defaultMemberUniqueName="[pts].[AwayMatch Won].[All]" allUniqueName="[pts].[AwayMatch Won].[All]" dimensionUniqueName="[pts]" displayFolder="" count="0" memberValueDatatype="20" unbalanced="0"/>
    <cacheHierarchy uniqueName="[pts].[Home Win (%)]" caption="Home Win (%)" attribute="1" defaultMemberUniqueName="[pts].[Home Win (%)].[All]" allUniqueName="[pts].[Home Win (%)].[All]" dimensionUniqueName="[pts]" displayFolder="" count="0" memberValueDatatype="5" unbalanced="0"/>
    <cacheHierarchy uniqueName="[pts].[Away Win (%)]" caption="Away Win (%)" attribute="1" defaultMemberUniqueName="[pts].[Away Win (%)].[All]" allUniqueName="[pts].[Away Win (%)].[All]" dimensionUniqueName="[pts]" displayFolder="" count="0" memberValueDatatype="5" unbalanced="0"/>
    <cacheHierarchy uniqueName="[pts].[Score Per Match(Avg)]" caption="Score Per Match(Avg)" attribute="1" defaultMemberUniqueName="[pts].[Score Per Match(Avg)].[All]" allUniqueName="[pts].[Score Per Match(Avg)].[All]" dimensionUniqueName="[pts]" displayFolder="" count="0" memberValueDatatype="5" unbalanced="0"/>
    <cacheHierarchy uniqueName="[Measures].[__XL_Count pts]" caption="__XL_Count pts" measure="1" displayFolder="" measureGroup="pts" count="0" hidden="1"/>
    <cacheHierarchy uniqueName="[Measures].[__XL_Count pls]" caption="__XL_Count pls" measure="1" displayFolder="" measureGroup="pls" count="0" hidden="1"/>
    <cacheHierarchy uniqueName="[Measures].[__No measures defined]" caption="__No measures defined" measure="1" displayFolder="" count="0" hidden="1"/>
    <cacheHierarchy uniqueName="[Measures].[Sum of Goals]" caption="Sum of Goals" measure="1" displayFolder="" measureGroup="p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pls" uniqueName="[pls]" caption="pls"/>
    <dimension name="pts" uniqueName="[pts]" caption="pts"/>
  </dimensions>
  <measureGroups count="2">
    <measureGroup name="pls" caption="pls"/>
    <measureGroup name="pts" caption="pt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8"/>
    <n v="29"/>
    <n v="6"/>
    <n v="3"/>
    <n v="99"/>
    <n v="26"/>
    <n v="73"/>
    <n v="93"/>
    <n v="15"/>
    <n v="14"/>
    <n v="0.78947368421052633"/>
    <n v="0.73684210526315785"/>
    <x v="0"/>
  </r>
  <r>
    <x v="1"/>
    <x v="1"/>
    <n v="38"/>
    <n v="28"/>
    <n v="8"/>
    <n v="2"/>
    <n v="94"/>
    <n v="26"/>
    <n v="68"/>
    <n v="92"/>
    <n v="15"/>
    <n v="13"/>
    <n v="0.78947368421052633"/>
    <n v="0.68421052631578949"/>
    <x v="1"/>
  </r>
  <r>
    <x v="2"/>
    <x v="2"/>
    <n v="38"/>
    <n v="21"/>
    <n v="11"/>
    <n v="6"/>
    <n v="76"/>
    <n v="33"/>
    <n v="43"/>
    <n v="74"/>
    <n v="9"/>
    <n v="12"/>
    <n v="0.47368421052631576"/>
    <n v="0.63157894736842102"/>
    <x v="2"/>
  </r>
  <r>
    <x v="3"/>
    <x v="3"/>
    <n v="38"/>
    <n v="22"/>
    <n v="5"/>
    <n v="11"/>
    <n v="69"/>
    <n v="40"/>
    <n v="29"/>
    <n v="71"/>
    <n v="13"/>
    <n v="9"/>
    <n v="0.68421052631578949"/>
    <n v="0.47368421052631576"/>
    <x v="3"/>
  </r>
  <r>
    <x v="4"/>
    <x v="4"/>
    <n v="38"/>
    <n v="22"/>
    <n v="3"/>
    <n v="13"/>
    <n v="61"/>
    <n v="48"/>
    <n v="13"/>
    <n v="69"/>
    <n v="13"/>
    <n v="9"/>
    <n v="0.68421052631578949"/>
    <n v="0.47368421052631576"/>
    <x v="4"/>
  </r>
  <r>
    <x v="5"/>
    <x v="5"/>
    <n v="38"/>
    <n v="16"/>
    <n v="10"/>
    <n v="12"/>
    <n v="57"/>
    <n v="57"/>
    <n v="0"/>
    <n v="58"/>
    <n v="10"/>
    <n v="6"/>
    <n v="0.52631578947368418"/>
    <n v="0.31578947368421051"/>
    <x v="5"/>
  </r>
  <r>
    <x v="6"/>
    <x v="6"/>
    <n v="38"/>
    <n v="16"/>
    <n v="8"/>
    <n v="14"/>
    <n v="60"/>
    <n v="51"/>
    <n v="9"/>
    <n v="56"/>
    <n v="9"/>
    <n v="7"/>
    <n v="0.47368421052631576"/>
    <n v="0.36842105263157893"/>
    <x v="6"/>
  </r>
  <r>
    <x v="7"/>
    <x v="7"/>
    <n v="38"/>
    <n v="14"/>
    <n v="10"/>
    <n v="14"/>
    <n v="62"/>
    <n v="59"/>
    <n v="3"/>
    <n v="52"/>
    <n v="10"/>
    <n v="4"/>
    <n v="0.52631578947368418"/>
    <n v="0.21052631578947367"/>
    <x v="7"/>
  </r>
  <r>
    <x v="8"/>
    <x v="8"/>
    <n v="38"/>
    <n v="12"/>
    <n v="15"/>
    <n v="11"/>
    <n v="42"/>
    <n v="44"/>
    <n v="-2"/>
    <n v="51"/>
    <n v="5"/>
    <n v="7"/>
    <n v="0.26315789473684209"/>
    <n v="0.36842105263157893"/>
    <x v="8"/>
  </r>
  <r>
    <x v="9"/>
    <x v="9"/>
    <n v="38"/>
    <n v="15"/>
    <n v="6"/>
    <n v="17"/>
    <n v="38"/>
    <n v="43"/>
    <n v="-5"/>
    <n v="51"/>
    <n v="7"/>
    <n v="8"/>
    <n v="0.36842105263157893"/>
    <n v="0.42105263157894735"/>
    <x v="9"/>
  </r>
  <r>
    <x v="10"/>
    <x v="10"/>
    <n v="38"/>
    <n v="13"/>
    <n v="10"/>
    <n v="15"/>
    <n v="44"/>
    <n v="62"/>
    <n v="-18"/>
    <n v="49"/>
    <n v="8"/>
    <n v="5"/>
    <n v="0.42105263157894735"/>
    <n v="0.26315789473684209"/>
    <x v="10"/>
  </r>
  <r>
    <x v="11"/>
    <x v="11"/>
    <n v="38"/>
    <n v="11"/>
    <n v="15"/>
    <n v="12"/>
    <n v="50"/>
    <n v="46"/>
    <n v="4"/>
    <n v="48"/>
    <n v="7"/>
    <n v="4"/>
    <n v="0.36842105263157893"/>
    <n v="0.21052631578947367"/>
    <x v="11"/>
  </r>
  <r>
    <x v="12"/>
    <x v="12"/>
    <n v="38"/>
    <n v="13"/>
    <n v="7"/>
    <n v="18"/>
    <n v="48"/>
    <n v="56"/>
    <n v="-8"/>
    <n v="46"/>
    <n v="7"/>
    <n v="6"/>
    <n v="0.36842105263157893"/>
    <n v="0.31578947368421051"/>
    <x v="12"/>
  </r>
  <r>
    <x v="13"/>
    <x v="13"/>
    <n v="38"/>
    <n v="13"/>
    <n v="6"/>
    <n v="19"/>
    <n v="52"/>
    <n v="54"/>
    <n v="-2"/>
    <n v="45"/>
    <n v="6"/>
    <n v="7"/>
    <n v="0.31578947368421051"/>
    <n v="0.36842105263157893"/>
    <x v="13"/>
  </r>
  <r>
    <x v="14"/>
    <x v="14"/>
    <n v="38"/>
    <n v="9"/>
    <n v="13"/>
    <n v="16"/>
    <n v="43"/>
    <n v="67"/>
    <n v="-24"/>
    <n v="40"/>
    <n v="6"/>
    <n v="3"/>
    <n v="0.31578947368421051"/>
    <n v="0.15789473684210525"/>
    <x v="14"/>
  </r>
  <r>
    <x v="15"/>
    <x v="15"/>
    <n v="38"/>
    <n v="11"/>
    <n v="6"/>
    <n v="21"/>
    <n v="43"/>
    <n v="66"/>
    <n v="-23"/>
    <n v="39"/>
    <n v="9"/>
    <n v="2"/>
    <n v="0.47368421052631576"/>
    <n v="0.10526315789473684"/>
    <x v="14"/>
  </r>
  <r>
    <x v="16"/>
    <x v="16"/>
    <n v="38"/>
    <n v="9"/>
    <n v="11"/>
    <n v="18"/>
    <n v="42"/>
    <n v="79"/>
    <n v="-37"/>
    <n v="38"/>
    <n v="4"/>
    <n v="5"/>
    <n v="0.21052631578947367"/>
    <n v="0.26315789473684209"/>
    <x v="8"/>
  </r>
  <r>
    <x v="17"/>
    <x v="17"/>
    <n v="38"/>
    <n v="7"/>
    <n v="14"/>
    <n v="17"/>
    <n v="34"/>
    <n v="53"/>
    <n v="-19"/>
    <n v="35"/>
    <n v="5"/>
    <n v="2"/>
    <n v="0.26315789473684209"/>
    <n v="0.10526315789473684"/>
    <x v="15"/>
  </r>
  <r>
    <x v="18"/>
    <x v="18"/>
    <n v="38"/>
    <n v="6"/>
    <n v="5"/>
    <n v="27"/>
    <n v="34"/>
    <n v="77"/>
    <n v="-43"/>
    <n v="23"/>
    <n v="2"/>
    <n v="4"/>
    <n v="0.10526315789473684"/>
    <n v="0.21052631578947367"/>
    <x v="15"/>
  </r>
  <r>
    <x v="19"/>
    <x v="19"/>
    <n v="38"/>
    <n v="5"/>
    <n v="7"/>
    <n v="26"/>
    <n v="23"/>
    <n v="84"/>
    <n v="-61"/>
    <n v="22"/>
    <n v="3"/>
    <n v="2"/>
    <n v="0.15789473684210525"/>
    <n v="0.1052631578947368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F5685-F3E6-41DF-99D8-78E373DF5EAC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98:G140" firstHeaderRow="1" firstDataRow="2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4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oals" fld="3" baseField="0" baseItem="0"/>
  </dataFields>
  <chartFormats count="10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ts]"/>
        <x15:activeTabTopLevelEntity name="[p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B4FA8-1B0C-405B-845C-04F432971A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49:B90" firstHeaderRow="1" firstDataRow="1" firstDataCol="1"/>
  <pivotFields count="1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dataField="1" numFmtId="1" showAll="0">
      <items count="18">
        <item x="16"/>
        <item x="15"/>
        <item x="9"/>
        <item x="8"/>
        <item x="14"/>
        <item x="10"/>
        <item x="12"/>
        <item x="11"/>
        <item x="13"/>
        <item x="5"/>
        <item x="6"/>
        <item x="4"/>
        <item x="7"/>
        <item x="3"/>
        <item x="2"/>
        <item x="1"/>
        <item x="0"/>
        <item t="default"/>
      </items>
    </pivotField>
  </pivotFields>
  <rowFields count="2">
    <field x="0"/>
    <field x="1"/>
  </rowFields>
  <rowItems count="41">
    <i>
      <x/>
    </i>
    <i r="1">
      <x v="11"/>
    </i>
    <i>
      <x v="1"/>
    </i>
    <i r="1">
      <x v="10"/>
    </i>
    <i>
      <x v="2"/>
    </i>
    <i r="1">
      <x v="5"/>
    </i>
    <i>
      <x v="3"/>
    </i>
    <i r="1">
      <x v="16"/>
    </i>
    <i>
      <x v="4"/>
    </i>
    <i r="1">
      <x/>
    </i>
    <i>
      <x v="5"/>
    </i>
    <i r="1">
      <x v="12"/>
    </i>
    <i>
      <x v="6"/>
    </i>
    <i r="1">
      <x v="18"/>
    </i>
    <i>
      <x v="7"/>
    </i>
    <i r="1">
      <x v="9"/>
    </i>
    <i>
      <x v="8"/>
    </i>
    <i r="1">
      <x v="3"/>
    </i>
    <i>
      <x v="9"/>
    </i>
    <i r="1">
      <x v="19"/>
    </i>
    <i>
      <x v="10"/>
    </i>
    <i r="1">
      <x v="13"/>
    </i>
    <i>
      <x v="11"/>
    </i>
    <i r="1">
      <x v="6"/>
    </i>
    <i>
      <x v="12"/>
    </i>
    <i r="1">
      <x v="2"/>
    </i>
    <i>
      <x v="13"/>
    </i>
    <i r="1">
      <x v="1"/>
    </i>
    <i>
      <x v="14"/>
    </i>
    <i r="1">
      <x v="15"/>
    </i>
    <i>
      <x v="15"/>
    </i>
    <i r="1">
      <x v="7"/>
    </i>
    <i>
      <x v="16"/>
    </i>
    <i r="1">
      <x v="8"/>
    </i>
    <i>
      <x v="17"/>
    </i>
    <i r="1">
      <x v="4"/>
    </i>
    <i>
      <x v="18"/>
    </i>
    <i r="1">
      <x v="17"/>
    </i>
    <i>
      <x v="19"/>
    </i>
    <i r="1">
      <x v="14"/>
    </i>
    <i t="grand">
      <x/>
    </i>
  </rowItems>
  <colItems count="1">
    <i/>
  </colItems>
  <dataFields count="1">
    <dataField name="Sum of Score Per Match(Avg)" fld="14" baseField="0" baseItem="0"/>
  </dataFields>
  <chartFormats count="5">
    <chartFormat chart="3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97037-7B48-4A94-AA88-49FA347B34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3:C44" firstHeaderRow="0" firstDataRow="1" firstDataCol="1"/>
  <pivotFields count="1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numFmtId="1" showAll="0">
      <items count="18">
        <item x="16"/>
        <item x="15"/>
        <item x="9"/>
        <item x="8"/>
        <item x="14"/>
        <item x="10"/>
        <item x="12"/>
        <item x="11"/>
        <item x="13"/>
        <item x="5"/>
        <item x="6"/>
        <item x="4"/>
        <item x="7"/>
        <item x="3"/>
        <item x="2"/>
        <item x="1"/>
        <item x="0"/>
        <item t="default"/>
      </items>
    </pivotField>
  </pivotFields>
  <rowFields count="2">
    <field x="0"/>
    <field x="1"/>
  </rowFields>
  <rowItems count="41">
    <i>
      <x/>
    </i>
    <i r="1">
      <x v="11"/>
    </i>
    <i>
      <x v="1"/>
    </i>
    <i r="1">
      <x v="10"/>
    </i>
    <i>
      <x v="2"/>
    </i>
    <i r="1">
      <x v="5"/>
    </i>
    <i>
      <x v="3"/>
    </i>
    <i r="1">
      <x v="16"/>
    </i>
    <i>
      <x v="4"/>
    </i>
    <i r="1">
      <x/>
    </i>
    <i>
      <x v="5"/>
    </i>
    <i r="1">
      <x v="12"/>
    </i>
    <i>
      <x v="6"/>
    </i>
    <i r="1">
      <x v="18"/>
    </i>
    <i>
      <x v="7"/>
    </i>
    <i r="1">
      <x v="9"/>
    </i>
    <i>
      <x v="8"/>
    </i>
    <i r="1">
      <x v="3"/>
    </i>
    <i>
      <x v="9"/>
    </i>
    <i r="1">
      <x v="19"/>
    </i>
    <i>
      <x v="10"/>
    </i>
    <i r="1">
      <x v="13"/>
    </i>
    <i>
      <x v="11"/>
    </i>
    <i r="1">
      <x v="6"/>
    </i>
    <i>
      <x v="12"/>
    </i>
    <i r="1">
      <x v="2"/>
    </i>
    <i>
      <x v="13"/>
    </i>
    <i r="1">
      <x v="1"/>
    </i>
    <i>
      <x v="14"/>
    </i>
    <i r="1">
      <x v="15"/>
    </i>
    <i>
      <x v="15"/>
    </i>
    <i r="1">
      <x v="7"/>
    </i>
    <i>
      <x v="16"/>
    </i>
    <i r="1">
      <x v="8"/>
    </i>
    <i>
      <x v="17"/>
    </i>
    <i r="1">
      <x v="4"/>
    </i>
    <i>
      <x v="18"/>
    </i>
    <i r="1">
      <x v="17"/>
    </i>
    <i>
      <x v="19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 Win (%)" fld="12" baseField="0" baseItem="0" numFmtId="9"/>
    <dataField name="Sum of Away Win (%)" fld="13" baseField="0" baseItem="0" numFmtId="9"/>
  </dataFields>
  <chartFormats count="4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94CE-7101-4C3E-918C-B85A387F463D}" name="pls" displayName="pls" ref="A1:J418" totalsRowShown="0">
  <autoFilter ref="A1:J418" xr:uid="{22D04EE5-5C34-4B14-BBC6-A50B59A02401}"/>
  <tableColumns count="10">
    <tableColumn id="1" xr3:uid="{F0AC2D4A-289F-43D4-B0A1-9F4391C8501E}" name="Team"/>
    <tableColumn id="2" xr3:uid="{523EC9DD-60FF-44CF-B0B9-258C66CECF89}" name="JerseyNo"/>
    <tableColumn id="3" xr3:uid="{91B593F8-D8F9-4F1E-B942-00B1192EFDDF}" name="Player"/>
    <tableColumn id="4" xr3:uid="{D2A36214-DB31-4C8A-A2DF-A0D37E362B5C}" name="Position"/>
    <tableColumn id="5" xr3:uid="{4154F3B2-9B33-4DBB-8C06-2C72EE1568AF}" name="Apearances"/>
    <tableColumn id="6" xr3:uid="{002A321C-BD01-4D39-AC90-58F63C05DD8E}" name="Substitutions"/>
    <tableColumn id="7" xr3:uid="{DD13377D-57E9-48AA-8795-2E22444D5D9F}" name="Goals"/>
    <tableColumn id="8" xr3:uid="{78ADB64C-9ADF-40E0-852B-FF8CFEE19682}" name="Penalties"/>
    <tableColumn id="9" xr3:uid="{B240D5DD-3451-4A51-8D7B-8B696DA4304C}" name="YellowCards"/>
    <tableColumn id="10" xr3:uid="{70812394-F1EB-4A30-BA5F-0F3466BC282D}" name="Red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3C39B-42F3-4DF1-AD3D-ACD631C2DCF4}" name="pts" displayName="pts" ref="A1:O21" totalsRowShown="0" headerRowDxfId="0">
  <autoFilter ref="A1:O21" xr:uid="{9DE3C39B-42F3-4DF1-AD3D-ACD631C2DCF4}"/>
  <tableColumns count="15">
    <tableColumn id="1" xr3:uid="{BC706488-8390-4541-B345-BBE492C13F77}" name="Pos"/>
    <tableColumn id="2" xr3:uid="{08DD813D-CC58-4533-9CBF-2E26975EFC60}" name="Team"/>
    <tableColumn id="3" xr3:uid="{8FCA2792-420D-4AF9-A26E-EC2D7F462BE1}" name="Pld"/>
    <tableColumn id="4" xr3:uid="{F86EB3C1-CC11-4447-984E-9CD0E7A27117}" name="W"/>
    <tableColumn id="5" xr3:uid="{780AFDE2-D1E9-4BEE-B1AC-84F781557FDC}" name="D"/>
    <tableColumn id="6" xr3:uid="{30C73180-5BDD-4084-ACF7-4A9A330D696C}" name="L"/>
    <tableColumn id="7" xr3:uid="{341D8806-380B-4F8D-9E64-88DC97213146}" name="GF"/>
    <tableColumn id="8" xr3:uid="{5EB1EC52-BF18-4541-9DBB-0CF8C41F29BF}" name="GA"/>
    <tableColumn id="9" xr3:uid="{F80A4F12-35A0-444E-ABE5-231E80E8A1C4}" name="GD"/>
    <tableColumn id="10" xr3:uid="{11BE7132-8DE7-45C5-98C8-EE725DD10FDB}" name="Pts"/>
    <tableColumn id="11" xr3:uid="{29CA1A6B-BAD3-484D-A60D-67766B11EFE9}" name="HomeMatch Won">
      <calculatedColumnFormula>COUNTIFS(match_stats!B:B,B2,match_stats!G:G,"HomeTeam Win")</calculatedColumnFormula>
    </tableColumn>
    <tableColumn id="12" xr3:uid="{49E63CD0-A8E6-4107-9505-50BC25D721F8}" name="AwayMatch Won">
      <calculatedColumnFormula>COUNTIFS(match_stats!F:F,B2,match_stats!G:G,"AwayTeam Win")</calculatedColumnFormula>
    </tableColumn>
    <tableColumn id="13" xr3:uid="{40070E77-20D6-4DC2-908A-EDAFBC79E7CF}" name="Home Win (%)" dataDxfId="3" dataCellStyle="Percent">
      <calculatedColumnFormula>K2/COUNTIF(match_stats!B:B,B2)</calculatedColumnFormula>
    </tableColumn>
    <tableColumn id="14" xr3:uid="{652FA6D0-4FBD-4FA3-96D0-303C12DADD19}" name="Away Win (%)" dataDxfId="2" dataCellStyle="Percent">
      <calculatedColumnFormula>L2/COUNTIF(match_stats!B:B,B2)</calculatedColumnFormula>
    </tableColumn>
    <tableColumn id="15" xr3:uid="{940C8053-C6BF-47FA-B7F1-EAAB1E30DD04}" name="Score Per Match(Avg)" dataDxfId="1">
      <calculatedColumnFormula>G2/C2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workbookViewId="0">
      <selection activeCell="H3" sqref="H3"/>
    </sheetView>
  </sheetViews>
  <sheetFormatPr defaultRowHeight="14.4" x14ac:dyDescent="0.3"/>
  <cols>
    <col min="1" max="1" width="9.88671875" bestFit="1" customWidth="1"/>
    <col min="2" max="2" width="25.44140625" bestFit="1" customWidth="1"/>
    <col min="3" max="3" width="38.109375" customWidth="1"/>
    <col min="4" max="5" width="17.77734375" customWidth="1"/>
    <col min="6" max="6" width="25.44140625" bestFit="1" customWidth="1"/>
    <col min="7" max="7" width="21.44140625" customWidth="1"/>
  </cols>
  <sheetData>
    <row r="1" spans="1:11" s="3" customFormat="1" x14ac:dyDescent="0.3">
      <c r="A1" s="3" t="s">
        <v>0</v>
      </c>
      <c r="B1" s="3" t="s">
        <v>1</v>
      </c>
      <c r="C1" s="3" t="s">
        <v>2</v>
      </c>
      <c r="D1" s="3" t="s">
        <v>455</v>
      </c>
      <c r="E1" s="3" t="s">
        <v>456</v>
      </c>
      <c r="F1" s="3" t="s">
        <v>3</v>
      </c>
      <c r="G1" s="3" t="s">
        <v>2</v>
      </c>
      <c r="I1" s="2"/>
      <c r="K1" s="4"/>
    </row>
    <row r="2" spans="1:11" x14ac:dyDescent="0.3">
      <c r="A2" s="1">
        <v>44421</v>
      </c>
      <c r="B2" t="s">
        <v>4</v>
      </c>
      <c r="C2" s="2">
        <v>8.3333333333333329E-2</v>
      </c>
      <c r="D2">
        <v>2</v>
      </c>
      <c r="E2">
        <v>0</v>
      </c>
      <c r="F2" t="s">
        <v>5</v>
      </c>
      <c r="G2" t="str">
        <f>IF(D2=E2,"Draw",IF(D2&gt;E2,"HomeTeam Win", "AwayTeam Win"))</f>
        <v>HomeTeam Win</v>
      </c>
      <c r="I2" s="2"/>
      <c r="K2" s="5"/>
    </row>
    <row r="3" spans="1:11" x14ac:dyDescent="0.3">
      <c r="A3" s="1">
        <v>44422</v>
      </c>
      <c r="B3" t="s">
        <v>6</v>
      </c>
      <c r="C3" s="2">
        <v>4.3055555555555562E-2</v>
      </c>
      <c r="D3">
        <v>1</v>
      </c>
      <c r="E3">
        <v>2</v>
      </c>
      <c r="F3" t="s">
        <v>7</v>
      </c>
      <c r="G3" t="str">
        <f t="shared" ref="G3:G66" si="0">IF(D3=E3,"Draw",IF(D3&gt;E3,"HomeTeam Win", "AwayTeam Win"))</f>
        <v>AwayTeam Win</v>
      </c>
      <c r="I3" s="2"/>
      <c r="K3" s="5"/>
    </row>
    <row r="4" spans="1:11" x14ac:dyDescent="0.3">
      <c r="A4" s="1">
        <v>44422</v>
      </c>
      <c r="B4" t="s">
        <v>8</v>
      </c>
      <c r="C4" s="2">
        <v>0.125</v>
      </c>
      <c r="D4">
        <v>3</v>
      </c>
      <c r="E4">
        <v>0</v>
      </c>
      <c r="F4" t="s">
        <v>9</v>
      </c>
      <c r="G4" t="str">
        <f t="shared" si="0"/>
        <v>HomeTeam Win</v>
      </c>
      <c r="I4" s="2"/>
      <c r="K4" s="5"/>
    </row>
    <row r="5" spans="1:11" x14ac:dyDescent="0.3">
      <c r="A5" s="1">
        <v>44422</v>
      </c>
      <c r="B5" t="s">
        <v>10</v>
      </c>
      <c r="C5" s="2">
        <v>0.12569444444444444</v>
      </c>
      <c r="D5">
        <v>3</v>
      </c>
      <c r="E5">
        <v>1</v>
      </c>
      <c r="F5" t="s">
        <v>11</v>
      </c>
      <c r="G5" t="str">
        <f t="shared" si="0"/>
        <v>HomeTeam Win</v>
      </c>
      <c r="I5" s="2"/>
      <c r="K5" s="5"/>
    </row>
    <row r="6" spans="1:11" x14ac:dyDescent="0.3">
      <c r="A6" s="1">
        <v>44422</v>
      </c>
      <c r="B6" t="s">
        <v>12</v>
      </c>
      <c r="C6" s="2">
        <v>4.1666666666666664E-2</v>
      </c>
      <c r="D6">
        <v>1</v>
      </c>
      <c r="E6">
        <v>0</v>
      </c>
      <c r="F6" t="s">
        <v>13</v>
      </c>
      <c r="G6" t="str">
        <f t="shared" si="0"/>
        <v>HomeTeam Win</v>
      </c>
      <c r="I6" s="2"/>
      <c r="K6" s="5"/>
    </row>
    <row r="7" spans="1:11" x14ac:dyDescent="0.3">
      <c r="A7" s="1">
        <v>44422</v>
      </c>
      <c r="B7" t="s">
        <v>14</v>
      </c>
      <c r="C7" s="2">
        <v>0.20902777777777778</v>
      </c>
      <c r="D7">
        <v>5</v>
      </c>
      <c r="E7">
        <v>1</v>
      </c>
      <c r="F7" t="s">
        <v>15</v>
      </c>
      <c r="G7" t="str">
        <f t="shared" si="0"/>
        <v>HomeTeam Win</v>
      </c>
      <c r="I7" s="2"/>
      <c r="K7" s="5"/>
    </row>
    <row r="8" spans="1:11" x14ac:dyDescent="0.3">
      <c r="A8" s="1">
        <v>44422</v>
      </c>
      <c r="B8" t="s">
        <v>16</v>
      </c>
      <c r="C8" s="2">
        <v>2.0833333333333333E-3</v>
      </c>
      <c r="D8">
        <v>0</v>
      </c>
      <c r="E8">
        <v>3</v>
      </c>
      <c r="F8" t="s">
        <v>17</v>
      </c>
      <c r="G8" t="str">
        <f t="shared" si="0"/>
        <v>AwayTeam Win</v>
      </c>
      <c r="I8" s="2"/>
      <c r="K8" s="5"/>
    </row>
    <row r="9" spans="1:11" x14ac:dyDescent="0.3">
      <c r="A9" s="1">
        <v>44422</v>
      </c>
      <c r="B9" t="s">
        <v>18</v>
      </c>
      <c r="C9" s="2">
        <v>0.12638888888888888</v>
      </c>
      <c r="D9">
        <v>3</v>
      </c>
      <c r="E9">
        <v>2</v>
      </c>
      <c r="F9" t="s">
        <v>19</v>
      </c>
      <c r="G9" t="str">
        <f t="shared" si="0"/>
        <v>HomeTeam Win</v>
      </c>
      <c r="I9" s="2"/>
      <c r="K9" s="5"/>
    </row>
    <row r="10" spans="1:11" x14ac:dyDescent="0.3">
      <c r="A10" s="1">
        <v>44423</v>
      </c>
      <c r="B10" t="s">
        <v>20</v>
      </c>
      <c r="C10" s="2">
        <v>8.6111111111111124E-2</v>
      </c>
      <c r="D10">
        <v>2</v>
      </c>
      <c r="E10">
        <v>4</v>
      </c>
      <c r="F10" t="s">
        <v>21</v>
      </c>
      <c r="G10" t="str">
        <f t="shared" si="0"/>
        <v>AwayTeam Win</v>
      </c>
      <c r="I10" s="2"/>
      <c r="K10" s="5"/>
    </row>
    <row r="11" spans="1:11" x14ac:dyDescent="0.3">
      <c r="A11" s="1">
        <v>44423</v>
      </c>
      <c r="B11" t="s">
        <v>22</v>
      </c>
      <c r="C11" s="2">
        <v>4.1666666666666664E-2</v>
      </c>
      <c r="D11">
        <v>1</v>
      </c>
      <c r="E11">
        <v>0</v>
      </c>
      <c r="F11" t="s">
        <v>23</v>
      </c>
      <c r="G11" t="str">
        <f t="shared" si="0"/>
        <v>HomeTeam Win</v>
      </c>
      <c r="I11" s="2"/>
      <c r="K11" s="5"/>
    </row>
    <row r="12" spans="1:11" x14ac:dyDescent="0.3">
      <c r="A12" s="1">
        <v>44429</v>
      </c>
      <c r="B12" t="s">
        <v>19</v>
      </c>
      <c r="C12" s="2">
        <v>8.3333333333333329E-2</v>
      </c>
      <c r="D12">
        <v>2</v>
      </c>
      <c r="E12">
        <v>0</v>
      </c>
      <c r="F12" t="s">
        <v>20</v>
      </c>
      <c r="G12" t="str">
        <f t="shared" si="0"/>
        <v>HomeTeam Win</v>
      </c>
      <c r="I12" s="2"/>
      <c r="K12" s="5"/>
    </row>
    <row r="13" spans="1:11" x14ac:dyDescent="0.3">
      <c r="A13" s="1">
        <v>44429</v>
      </c>
      <c r="B13" t="s">
        <v>7</v>
      </c>
      <c r="C13" s="2">
        <v>8.3333333333333329E-2</v>
      </c>
      <c r="D13">
        <v>2</v>
      </c>
      <c r="E13">
        <v>0</v>
      </c>
      <c r="F13" t="s">
        <v>18</v>
      </c>
      <c r="G13" t="str">
        <f t="shared" si="0"/>
        <v>HomeTeam Win</v>
      </c>
      <c r="I13" s="2"/>
      <c r="K13" s="5"/>
    </row>
    <row r="14" spans="1:11" x14ac:dyDescent="0.3">
      <c r="A14" s="1">
        <v>44429</v>
      </c>
      <c r="B14" t="s">
        <v>9</v>
      </c>
      <c r="C14" s="2">
        <v>0</v>
      </c>
      <c r="D14">
        <v>0</v>
      </c>
      <c r="E14">
        <v>0</v>
      </c>
      <c r="F14" t="s">
        <v>4</v>
      </c>
      <c r="G14" t="str">
        <f t="shared" si="0"/>
        <v>Draw</v>
      </c>
      <c r="I14" s="2"/>
      <c r="K14" s="5"/>
    </row>
    <row r="15" spans="1:11" x14ac:dyDescent="0.3">
      <c r="A15" s="1">
        <v>44429</v>
      </c>
      <c r="B15" t="s">
        <v>15</v>
      </c>
      <c r="C15" s="2">
        <v>8.4722222222222213E-2</v>
      </c>
      <c r="D15">
        <v>2</v>
      </c>
      <c r="E15">
        <v>2</v>
      </c>
      <c r="F15" t="s">
        <v>10</v>
      </c>
      <c r="G15" t="str">
        <f t="shared" si="0"/>
        <v>Draw</v>
      </c>
      <c r="I15" s="2"/>
      <c r="K15" s="5"/>
    </row>
    <row r="16" spans="1:11" x14ac:dyDescent="0.3">
      <c r="A16" s="1">
        <v>44429</v>
      </c>
      <c r="B16" t="s">
        <v>17</v>
      </c>
      <c r="C16" s="2">
        <v>8.3333333333333329E-2</v>
      </c>
      <c r="D16">
        <v>2</v>
      </c>
      <c r="E16">
        <v>0</v>
      </c>
      <c r="F16" t="s">
        <v>6</v>
      </c>
      <c r="G16" t="str">
        <f t="shared" si="0"/>
        <v>HomeTeam Win</v>
      </c>
      <c r="I16" s="2"/>
      <c r="K16" s="5"/>
    </row>
    <row r="17" spans="1:11" x14ac:dyDescent="0.3">
      <c r="A17" s="1">
        <v>44429</v>
      </c>
      <c r="B17" t="s">
        <v>23</v>
      </c>
      <c r="C17" s="2">
        <v>0.20833333333333334</v>
      </c>
      <c r="D17">
        <v>5</v>
      </c>
      <c r="E17">
        <v>0</v>
      </c>
      <c r="F17" t="s">
        <v>16</v>
      </c>
      <c r="G17" t="str">
        <f t="shared" si="0"/>
        <v>HomeTeam Win</v>
      </c>
      <c r="I17" s="2"/>
      <c r="K17" s="5"/>
    </row>
    <row r="18" spans="1:11" x14ac:dyDescent="0.3">
      <c r="A18" s="1">
        <v>44430</v>
      </c>
      <c r="B18" t="s">
        <v>5</v>
      </c>
      <c r="C18" s="2">
        <v>1.3888888888888889E-3</v>
      </c>
      <c r="D18">
        <v>0</v>
      </c>
      <c r="E18">
        <v>2</v>
      </c>
      <c r="F18" t="s">
        <v>8</v>
      </c>
      <c r="G18" t="str">
        <f t="shared" si="0"/>
        <v>AwayTeam Win</v>
      </c>
      <c r="I18" s="2"/>
      <c r="K18" s="5"/>
    </row>
    <row r="19" spans="1:11" x14ac:dyDescent="0.3">
      <c r="A19" s="1">
        <v>44430</v>
      </c>
      <c r="B19" t="s">
        <v>11</v>
      </c>
      <c r="C19" s="2">
        <v>4.2361111111111106E-2</v>
      </c>
      <c r="D19">
        <v>1</v>
      </c>
      <c r="E19">
        <v>1</v>
      </c>
      <c r="F19" t="s">
        <v>14</v>
      </c>
      <c r="G19" t="str">
        <f t="shared" si="0"/>
        <v>Draw</v>
      </c>
      <c r="I19" s="2"/>
      <c r="K19" s="5"/>
    </row>
    <row r="20" spans="1:11" x14ac:dyDescent="0.3">
      <c r="A20" s="1">
        <v>44430</v>
      </c>
      <c r="B20" t="s">
        <v>13</v>
      </c>
      <c r="C20" s="2">
        <v>6.9444444444444447E-4</v>
      </c>
      <c r="D20">
        <v>0</v>
      </c>
      <c r="E20">
        <v>1</v>
      </c>
      <c r="F20" t="s">
        <v>22</v>
      </c>
      <c r="G20" t="str">
        <f t="shared" si="0"/>
        <v>AwayTeam Win</v>
      </c>
      <c r="I20" s="2"/>
      <c r="K20" s="5"/>
    </row>
    <row r="21" spans="1:11" x14ac:dyDescent="0.3">
      <c r="A21" s="1">
        <v>44431</v>
      </c>
      <c r="B21" t="s">
        <v>21</v>
      </c>
      <c r="C21" s="2">
        <v>0.1673611111111111</v>
      </c>
      <c r="D21">
        <v>4</v>
      </c>
      <c r="E21">
        <v>1</v>
      </c>
      <c r="F21" t="s">
        <v>12</v>
      </c>
      <c r="G21" t="str">
        <f t="shared" si="0"/>
        <v>HomeTeam Win</v>
      </c>
      <c r="I21" s="2"/>
      <c r="K21" s="5"/>
    </row>
    <row r="22" spans="1:11" x14ac:dyDescent="0.3">
      <c r="A22" s="1">
        <v>44436</v>
      </c>
      <c r="B22" t="s">
        <v>19</v>
      </c>
      <c r="C22" s="2">
        <v>4.2361111111111106E-2</v>
      </c>
      <c r="D22">
        <v>1</v>
      </c>
      <c r="E22">
        <v>1</v>
      </c>
      <c r="F22" t="s">
        <v>4</v>
      </c>
      <c r="G22" t="str">
        <f t="shared" si="0"/>
        <v>Draw</v>
      </c>
      <c r="I22" s="2"/>
      <c r="K22" s="5"/>
    </row>
    <row r="23" spans="1:11" x14ac:dyDescent="0.3">
      <c r="A23" s="1">
        <v>44436</v>
      </c>
      <c r="B23" t="s">
        <v>7</v>
      </c>
      <c r="C23" s="2">
        <v>1.3888888888888889E-3</v>
      </c>
      <c r="D23">
        <v>0</v>
      </c>
      <c r="E23">
        <v>2</v>
      </c>
      <c r="F23" t="s">
        <v>10</v>
      </c>
      <c r="G23" t="str">
        <f t="shared" si="0"/>
        <v>AwayTeam Win</v>
      </c>
      <c r="I23" s="2"/>
      <c r="K23" s="5"/>
    </row>
    <row r="24" spans="1:11" x14ac:dyDescent="0.3">
      <c r="A24" s="1">
        <v>44436</v>
      </c>
      <c r="B24" t="s">
        <v>17</v>
      </c>
      <c r="C24" s="2">
        <v>4.2361111111111106E-2</v>
      </c>
      <c r="D24">
        <v>1</v>
      </c>
      <c r="E24">
        <v>1</v>
      </c>
      <c r="F24" t="s">
        <v>8</v>
      </c>
      <c r="G24" t="str">
        <f t="shared" si="0"/>
        <v>Draw</v>
      </c>
      <c r="I24" s="2"/>
      <c r="K24" s="5"/>
    </row>
    <row r="25" spans="1:11" x14ac:dyDescent="0.3">
      <c r="A25" s="1">
        <v>44436</v>
      </c>
      <c r="B25" t="s">
        <v>23</v>
      </c>
      <c r="C25" s="2">
        <v>0.20833333333333334</v>
      </c>
      <c r="D25">
        <v>5</v>
      </c>
      <c r="E25">
        <v>0</v>
      </c>
      <c r="F25" t="s">
        <v>5</v>
      </c>
      <c r="G25" t="str">
        <f t="shared" si="0"/>
        <v>HomeTeam Win</v>
      </c>
      <c r="I25" s="2"/>
      <c r="K25" s="5"/>
    </row>
    <row r="26" spans="1:11" x14ac:dyDescent="0.3">
      <c r="A26" s="1">
        <v>44436</v>
      </c>
      <c r="B26" t="s">
        <v>20</v>
      </c>
      <c r="C26" s="2">
        <v>8.4722222222222213E-2</v>
      </c>
      <c r="D26">
        <v>2</v>
      </c>
      <c r="E26">
        <v>2</v>
      </c>
      <c r="F26" t="s">
        <v>11</v>
      </c>
      <c r="G26" t="str">
        <f t="shared" si="0"/>
        <v>Draw</v>
      </c>
      <c r="I26" s="2"/>
      <c r="K26" s="5"/>
    </row>
    <row r="27" spans="1:11" x14ac:dyDescent="0.3">
      <c r="A27" s="1">
        <v>44436</v>
      </c>
      <c r="B27" t="s">
        <v>16</v>
      </c>
      <c r="C27" s="2">
        <v>4.3055555555555562E-2</v>
      </c>
      <c r="D27">
        <v>1</v>
      </c>
      <c r="E27">
        <v>2</v>
      </c>
      <c r="F27" t="s">
        <v>12</v>
      </c>
      <c r="G27" t="str">
        <f t="shared" si="0"/>
        <v>AwayTeam Win</v>
      </c>
      <c r="I27" s="2"/>
      <c r="K27" s="5"/>
    </row>
    <row r="28" spans="1:11" x14ac:dyDescent="0.3">
      <c r="A28" s="1">
        <v>44436</v>
      </c>
      <c r="B28" t="s">
        <v>21</v>
      </c>
      <c r="C28" s="2">
        <v>8.4722222222222213E-2</v>
      </c>
      <c r="D28">
        <v>2</v>
      </c>
      <c r="E28">
        <v>2</v>
      </c>
      <c r="F28" t="s">
        <v>9</v>
      </c>
      <c r="G28" t="str">
        <f t="shared" si="0"/>
        <v>Draw</v>
      </c>
      <c r="I28" s="2"/>
      <c r="K28" s="5"/>
    </row>
    <row r="29" spans="1:11" x14ac:dyDescent="0.3">
      <c r="A29" s="1">
        <v>44437</v>
      </c>
      <c r="B29" t="s">
        <v>6</v>
      </c>
      <c r="C29" s="2">
        <v>4.2361111111111106E-2</v>
      </c>
      <c r="D29">
        <v>1</v>
      </c>
      <c r="E29">
        <v>1</v>
      </c>
      <c r="F29" t="s">
        <v>15</v>
      </c>
      <c r="G29" t="str">
        <f t="shared" si="0"/>
        <v>Draw</v>
      </c>
      <c r="I29" s="2"/>
      <c r="K29" s="5"/>
    </row>
    <row r="30" spans="1:11" x14ac:dyDescent="0.3">
      <c r="A30" s="1">
        <v>44437</v>
      </c>
      <c r="B30" t="s">
        <v>22</v>
      </c>
      <c r="C30" s="2">
        <v>4.1666666666666664E-2</v>
      </c>
      <c r="D30">
        <v>1</v>
      </c>
      <c r="E30">
        <v>0</v>
      </c>
      <c r="F30" t="s">
        <v>18</v>
      </c>
      <c r="G30" t="str">
        <f t="shared" si="0"/>
        <v>HomeTeam Win</v>
      </c>
      <c r="I30" s="2"/>
      <c r="K30" s="5"/>
    </row>
    <row r="31" spans="1:11" x14ac:dyDescent="0.3">
      <c r="A31" s="1">
        <v>44437</v>
      </c>
      <c r="B31" t="s">
        <v>13</v>
      </c>
      <c r="C31" s="2">
        <v>6.9444444444444447E-4</v>
      </c>
      <c r="D31">
        <v>0</v>
      </c>
      <c r="E31">
        <v>1</v>
      </c>
      <c r="F31" t="s">
        <v>14</v>
      </c>
      <c r="G31" t="str">
        <f t="shared" si="0"/>
        <v>AwayTeam Win</v>
      </c>
      <c r="I31" s="2"/>
      <c r="K31" s="5"/>
    </row>
    <row r="32" spans="1:11" x14ac:dyDescent="0.3">
      <c r="A32" s="1">
        <v>44450</v>
      </c>
      <c r="B32" t="s">
        <v>5</v>
      </c>
      <c r="C32" s="2">
        <v>4.1666666666666664E-2</v>
      </c>
      <c r="D32">
        <v>1</v>
      </c>
      <c r="E32">
        <v>0</v>
      </c>
      <c r="F32" t="s">
        <v>16</v>
      </c>
      <c r="G32" t="str">
        <f t="shared" si="0"/>
        <v>HomeTeam Win</v>
      </c>
      <c r="I32" s="2"/>
      <c r="K32" s="5"/>
    </row>
    <row r="33" spans="1:11" x14ac:dyDescent="0.3">
      <c r="A33" s="1">
        <v>44450</v>
      </c>
      <c r="B33" t="s">
        <v>4</v>
      </c>
      <c r="C33" s="2">
        <v>6.9444444444444447E-4</v>
      </c>
      <c r="D33">
        <v>0</v>
      </c>
      <c r="E33">
        <v>1</v>
      </c>
      <c r="F33" t="s">
        <v>7</v>
      </c>
      <c r="G33" t="str">
        <f t="shared" si="0"/>
        <v>AwayTeam Win</v>
      </c>
      <c r="I33" s="2"/>
      <c r="K33" s="5"/>
    </row>
    <row r="34" spans="1:11" x14ac:dyDescent="0.3">
      <c r="A34" s="1">
        <v>44450</v>
      </c>
      <c r="B34" t="s">
        <v>8</v>
      </c>
      <c r="C34" s="2">
        <v>0.125</v>
      </c>
      <c r="D34">
        <v>3</v>
      </c>
      <c r="E34">
        <v>0</v>
      </c>
      <c r="F34" t="s">
        <v>19</v>
      </c>
      <c r="G34" t="str">
        <f t="shared" si="0"/>
        <v>HomeTeam Win</v>
      </c>
      <c r="I34" s="2"/>
      <c r="K34" s="5"/>
    </row>
    <row r="35" spans="1:11" x14ac:dyDescent="0.3">
      <c r="A35" s="1">
        <v>44450</v>
      </c>
      <c r="B35" t="s">
        <v>9</v>
      </c>
      <c r="C35" s="2">
        <v>0.125</v>
      </c>
      <c r="D35">
        <v>3</v>
      </c>
      <c r="E35">
        <v>0</v>
      </c>
      <c r="F35" t="s">
        <v>22</v>
      </c>
      <c r="G35" t="str">
        <f t="shared" si="0"/>
        <v>HomeTeam Win</v>
      </c>
      <c r="I35" s="2"/>
      <c r="K35" s="5"/>
    </row>
    <row r="36" spans="1:11" x14ac:dyDescent="0.3">
      <c r="A36" s="1">
        <v>44450</v>
      </c>
      <c r="B36" t="s">
        <v>12</v>
      </c>
      <c r="C36" s="2">
        <v>6.9444444444444447E-4</v>
      </c>
      <c r="D36">
        <v>0</v>
      </c>
      <c r="E36">
        <v>1</v>
      </c>
      <c r="F36" t="s">
        <v>23</v>
      </c>
      <c r="G36" t="str">
        <f t="shared" si="0"/>
        <v>AwayTeam Win</v>
      </c>
      <c r="I36" s="2"/>
      <c r="K36" s="5"/>
    </row>
    <row r="37" spans="1:11" x14ac:dyDescent="0.3">
      <c r="A37" s="1">
        <v>44450</v>
      </c>
      <c r="B37" t="s">
        <v>14</v>
      </c>
      <c r="C37" s="2">
        <v>0.1673611111111111</v>
      </c>
      <c r="D37">
        <v>4</v>
      </c>
      <c r="E37">
        <v>1</v>
      </c>
      <c r="F37" t="s">
        <v>20</v>
      </c>
      <c r="G37" t="str">
        <f t="shared" si="0"/>
        <v>HomeTeam Win</v>
      </c>
      <c r="I37" s="2"/>
      <c r="K37" s="5"/>
    </row>
    <row r="38" spans="1:11" x14ac:dyDescent="0.3">
      <c r="A38" s="1">
        <v>44450</v>
      </c>
      <c r="B38" t="s">
        <v>11</v>
      </c>
      <c r="C38" s="2">
        <v>0</v>
      </c>
      <c r="D38">
        <v>0</v>
      </c>
      <c r="E38">
        <v>0</v>
      </c>
      <c r="F38" t="s">
        <v>21</v>
      </c>
      <c r="G38" t="str">
        <f t="shared" si="0"/>
        <v>Draw</v>
      </c>
      <c r="I38" s="2"/>
      <c r="K38" s="5"/>
    </row>
    <row r="39" spans="1:11" x14ac:dyDescent="0.3">
      <c r="A39" s="1">
        <v>44450</v>
      </c>
      <c r="B39" t="s">
        <v>18</v>
      </c>
      <c r="C39" s="2">
        <v>1.3888888888888889E-3</v>
      </c>
      <c r="D39">
        <v>0</v>
      </c>
      <c r="E39">
        <v>2</v>
      </c>
      <c r="F39" t="s">
        <v>13</v>
      </c>
      <c r="G39" t="str">
        <f t="shared" si="0"/>
        <v>AwayTeam Win</v>
      </c>
      <c r="I39" s="2"/>
      <c r="K39" s="5"/>
    </row>
    <row r="40" spans="1:11" x14ac:dyDescent="0.3">
      <c r="A40" s="1">
        <v>44451</v>
      </c>
      <c r="B40" t="s">
        <v>15</v>
      </c>
      <c r="C40" s="2">
        <v>2.0833333333333333E-3</v>
      </c>
      <c r="D40">
        <v>0</v>
      </c>
      <c r="E40">
        <v>3</v>
      </c>
      <c r="F40" t="s">
        <v>17</v>
      </c>
      <c r="G40" t="str">
        <f t="shared" si="0"/>
        <v>AwayTeam Win</v>
      </c>
      <c r="I40" s="2"/>
      <c r="K40" s="5"/>
    </row>
    <row r="41" spans="1:11" x14ac:dyDescent="0.3">
      <c r="A41" s="1">
        <v>44452</v>
      </c>
      <c r="B41" t="s">
        <v>10</v>
      </c>
      <c r="C41" s="2">
        <v>0.12569444444444444</v>
      </c>
      <c r="D41">
        <v>3</v>
      </c>
      <c r="E41">
        <v>1</v>
      </c>
      <c r="F41" t="s">
        <v>6</v>
      </c>
      <c r="G41" t="str">
        <f t="shared" si="0"/>
        <v>HomeTeam Win</v>
      </c>
      <c r="I41" s="2"/>
      <c r="K41" s="5"/>
    </row>
    <row r="42" spans="1:11" x14ac:dyDescent="0.3">
      <c r="A42" s="1">
        <v>44456</v>
      </c>
      <c r="B42" t="s">
        <v>20</v>
      </c>
      <c r="C42" s="2">
        <v>4.2361111111111106E-2</v>
      </c>
      <c r="D42">
        <v>1</v>
      </c>
      <c r="E42">
        <v>1</v>
      </c>
      <c r="F42" t="s">
        <v>15</v>
      </c>
      <c r="G42" t="str">
        <f t="shared" si="0"/>
        <v>Draw</v>
      </c>
      <c r="I42" s="2"/>
      <c r="K42" s="5"/>
    </row>
    <row r="43" spans="1:11" x14ac:dyDescent="0.3">
      <c r="A43" s="1">
        <v>44457</v>
      </c>
      <c r="B43" t="s">
        <v>19</v>
      </c>
      <c r="C43" s="2">
        <v>0.125</v>
      </c>
      <c r="D43">
        <v>3</v>
      </c>
      <c r="E43">
        <v>0</v>
      </c>
      <c r="F43" t="s">
        <v>10</v>
      </c>
      <c r="G43" t="str">
        <f t="shared" si="0"/>
        <v>HomeTeam Win</v>
      </c>
      <c r="I43" s="2"/>
      <c r="K43" s="5"/>
    </row>
    <row r="44" spans="1:11" x14ac:dyDescent="0.3">
      <c r="A44" s="1">
        <v>44457</v>
      </c>
      <c r="B44" t="s">
        <v>6</v>
      </c>
      <c r="C44" s="2">
        <v>6.9444444444444447E-4</v>
      </c>
      <c r="D44">
        <v>0</v>
      </c>
      <c r="E44">
        <v>1</v>
      </c>
      <c r="F44" t="s">
        <v>5</v>
      </c>
      <c r="G44" t="str">
        <f t="shared" si="0"/>
        <v>AwayTeam Win</v>
      </c>
      <c r="I44" s="2"/>
      <c r="K44" s="5"/>
    </row>
    <row r="45" spans="1:11" x14ac:dyDescent="0.3">
      <c r="A45" s="1">
        <v>44457</v>
      </c>
      <c r="B45" t="s">
        <v>17</v>
      </c>
      <c r="C45" s="2">
        <v>0.125</v>
      </c>
      <c r="D45">
        <v>3</v>
      </c>
      <c r="E45">
        <v>0</v>
      </c>
      <c r="F45" t="s">
        <v>9</v>
      </c>
      <c r="G45" t="str">
        <f t="shared" si="0"/>
        <v>HomeTeam Win</v>
      </c>
      <c r="I45" s="2"/>
      <c r="K45" s="5"/>
    </row>
    <row r="46" spans="1:11" x14ac:dyDescent="0.3">
      <c r="A46" s="1">
        <v>44457</v>
      </c>
      <c r="B46" t="s">
        <v>23</v>
      </c>
      <c r="C46" s="2">
        <v>0</v>
      </c>
      <c r="D46">
        <v>0</v>
      </c>
      <c r="E46">
        <v>0</v>
      </c>
      <c r="F46" t="s">
        <v>11</v>
      </c>
      <c r="G46" t="str">
        <f t="shared" si="0"/>
        <v>Draw</v>
      </c>
      <c r="I46" s="2"/>
      <c r="K46" s="5"/>
    </row>
    <row r="47" spans="1:11" x14ac:dyDescent="0.3">
      <c r="A47" s="1">
        <v>44457</v>
      </c>
      <c r="B47" t="s">
        <v>16</v>
      </c>
      <c r="C47" s="2">
        <v>4.3750000000000004E-2</v>
      </c>
      <c r="D47">
        <v>1</v>
      </c>
      <c r="E47">
        <v>3</v>
      </c>
      <c r="F47" t="s">
        <v>18</v>
      </c>
      <c r="G47" t="str">
        <f t="shared" si="0"/>
        <v>AwayTeam Win</v>
      </c>
      <c r="I47" s="2"/>
      <c r="K47" s="5"/>
    </row>
    <row r="48" spans="1:11" x14ac:dyDescent="0.3">
      <c r="A48" s="1">
        <v>44457</v>
      </c>
      <c r="B48" t="s">
        <v>13</v>
      </c>
      <c r="C48" s="2">
        <v>1.3888888888888889E-3</v>
      </c>
      <c r="D48">
        <v>0</v>
      </c>
      <c r="E48">
        <v>2</v>
      </c>
      <c r="F48" t="s">
        <v>4</v>
      </c>
      <c r="G48" t="str">
        <f t="shared" si="0"/>
        <v>AwayTeam Win</v>
      </c>
      <c r="I48" s="2"/>
      <c r="K48" s="5"/>
    </row>
    <row r="49" spans="1:11" x14ac:dyDescent="0.3">
      <c r="A49" s="1">
        <v>44458</v>
      </c>
      <c r="B49" t="s">
        <v>7</v>
      </c>
      <c r="C49" s="2">
        <v>8.4027777777777771E-2</v>
      </c>
      <c r="D49">
        <v>2</v>
      </c>
      <c r="E49">
        <v>1</v>
      </c>
      <c r="F49" t="s">
        <v>12</v>
      </c>
      <c r="G49" t="str">
        <f t="shared" si="0"/>
        <v>HomeTeam Win</v>
      </c>
      <c r="I49" s="2"/>
      <c r="K49" s="5"/>
    </row>
    <row r="50" spans="1:11" x14ac:dyDescent="0.3">
      <c r="A50" s="1">
        <v>44458</v>
      </c>
      <c r="B50" t="s">
        <v>22</v>
      </c>
      <c r="C50" s="2">
        <v>2.0833333333333333E-3</v>
      </c>
      <c r="D50">
        <v>0</v>
      </c>
      <c r="E50">
        <v>3</v>
      </c>
      <c r="F50" t="s">
        <v>8</v>
      </c>
      <c r="G50" t="str">
        <f t="shared" si="0"/>
        <v>AwayTeam Win</v>
      </c>
      <c r="I50" s="2"/>
      <c r="K50" s="5"/>
    </row>
    <row r="51" spans="1:11" x14ac:dyDescent="0.3">
      <c r="A51" s="1">
        <v>44458</v>
      </c>
      <c r="B51" t="s">
        <v>21</v>
      </c>
      <c r="C51" s="2">
        <v>4.3055555555555562E-2</v>
      </c>
      <c r="D51">
        <v>1</v>
      </c>
      <c r="E51">
        <v>2</v>
      </c>
      <c r="F51" t="s">
        <v>14</v>
      </c>
      <c r="G51" t="str">
        <f t="shared" si="0"/>
        <v>AwayTeam Win</v>
      </c>
      <c r="I51" s="2"/>
      <c r="K51" s="5"/>
    </row>
    <row r="52" spans="1:11" x14ac:dyDescent="0.3">
      <c r="A52" s="1">
        <v>44464</v>
      </c>
      <c r="B52" t="s">
        <v>4</v>
      </c>
      <c r="C52" s="2">
        <v>0.12708333333333333</v>
      </c>
      <c r="D52">
        <v>3</v>
      </c>
      <c r="E52">
        <v>3</v>
      </c>
      <c r="F52" t="s">
        <v>17</v>
      </c>
      <c r="G52" t="str">
        <f t="shared" si="0"/>
        <v>Draw</v>
      </c>
      <c r="I52" s="2"/>
      <c r="K52" s="5"/>
    </row>
    <row r="53" spans="1:11" x14ac:dyDescent="0.3">
      <c r="A53" s="1">
        <v>44464</v>
      </c>
      <c r="B53" t="s">
        <v>8</v>
      </c>
      <c r="C53" s="2">
        <v>6.9444444444444447E-4</v>
      </c>
      <c r="D53">
        <v>0</v>
      </c>
      <c r="E53">
        <v>1</v>
      </c>
      <c r="F53" t="s">
        <v>23</v>
      </c>
      <c r="G53" t="str">
        <f t="shared" si="0"/>
        <v>AwayTeam Win</v>
      </c>
      <c r="I53" s="2"/>
      <c r="K53" s="5"/>
    </row>
    <row r="54" spans="1:11" x14ac:dyDescent="0.3">
      <c r="A54" s="1">
        <v>44464</v>
      </c>
      <c r="B54" t="s">
        <v>10</v>
      </c>
      <c r="C54" s="2">
        <v>8.3333333333333329E-2</v>
      </c>
      <c r="D54">
        <v>2</v>
      </c>
      <c r="E54">
        <v>0</v>
      </c>
      <c r="F54" t="s">
        <v>16</v>
      </c>
      <c r="G54" t="str">
        <f t="shared" si="0"/>
        <v>HomeTeam Win</v>
      </c>
      <c r="I54" s="2"/>
      <c r="K54" s="5"/>
    </row>
    <row r="55" spans="1:11" x14ac:dyDescent="0.3">
      <c r="A55" s="1">
        <v>44464</v>
      </c>
      <c r="B55" t="s">
        <v>15</v>
      </c>
      <c r="C55" s="2">
        <v>4.3055555555555562E-2</v>
      </c>
      <c r="D55">
        <v>1</v>
      </c>
      <c r="E55">
        <v>2</v>
      </c>
      <c r="F55" t="s">
        <v>21</v>
      </c>
      <c r="G55" t="str">
        <f t="shared" si="0"/>
        <v>AwayTeam Win</v>
      </c>
      <c r="I55" s="2"/>
      <c r="K55" s="5"/>
    </row>
    <row r="56" spans="1:11" x14ac:dyDescent="0.3">
      <c r="A56" s="1">
        <v>44464</v>
      </c>
      <c r="B56" t="s">
        <v>12</v>
      </c>
      <c r="C56" s="2">
        <v>8.4722222222222213E-2</v>
      </c>
      <c r="D56">
        <v>2</v>
      </c>
      <c r="E56">
        <v>2</v>
      </c>
      <c r="F56" t="s">
        <v>6</v>
      </c>
      <c r="G56" t="str">
        <f t="shared" si="0"/>
        <v>Draw</v>
      </c>
      <c r="I56" s="2"/>
      <c r="K56" s="5"/>
    </row>
    <row r="57" spans="1:11" x14ac:dyDescent="0.3">
      <c r="A57" s="1">
        <v>44464</v>
      </c>
      <c r="B57" t="s">
        <v>14</v>
      </c>
      <c r="C57" s="2">
        <v>6.9444444444444447E-4</v>
      </c>
      <c r="D57">
        <v>0</v>
      </c>
      <c r="E57">
        <v>1</v>
      </c>
      <c r="F57" t="s">
        <v>19</v>
      </c>
      <c r="G57" t="str">
        <f t="shared" si="0"/>
        <v>AwayTeam Win</v>
      </c>
      <c r="I57" s="2"/>
      <c r="K57" s="5"/>
    </row>
    <row r="58" spans="1:11" x14ac:dyDescent="0.3">
      <c r="A58" s="1">
        <v>44464</v>
      </c>
      <c r="B58" t="s">
        <v>18</v>
      </c>
      <c r="C58" s="2">
        <v>4.2361111111111106E-2</v>
      </c>
      <c r="D58">
        <v>1</v>
      </c>
      <c r="E58">
        <v>1</v>
      </c>
      <c r="F58" t="s">
        <v>20</v>
      </c>
      <c r="G58" t="str">
        <f t="shared" si="0"/>
        <v>Draw</v>
      </c>
      <c r="I58" s="2"/>
      <c r="K58" s="5"/>
    </row>
    <row r="59" spans="1:11" x14ac:dyDescent="0.3">
      <c r="A59" s="1">
        <v>44465</v>
      </c>
      <c r="B59" t="s">
        <v>5</v>
      </c>
      <c r="C59" s="2">
        <v>0.12569444444444444</v>
      </c>
      <c r="D59">
        <v>3</v>
      </c>
      <c r="E59">
        <v>1</v>
      </c>
      <c r="F59" t="s">
        <v>22</v>
      </c>
      <c r="G59" t="str">
        <f t="shared" si="0"/>
        <v>HomeTeam Win</v>
      </c>
      <c r="I59" s="2"/>
      <c r="K59" s="5"/>
    </row>
    <row r="60" spans="1:11" x14ac:dyDescent="0.3">
      <c r="A60" s="1">
        <v>44465</v>
      </c>
      <c r="B60" t="s">
        <v>11</v>
      </c>
      <c r="C60" s="2">
        <v>6.9444444444444447E-4</v>
      </c>
      <c r="D60">
        <v>0</v>
      </c>
      <c r="E60">
        <v>1</v>
      </c>
      <c r="F60" t="s">
        <v>13</v>
      </c>
      <c r="G60" t="str">
        <f t="shared" si="0"/>
        <v>AwayTeam Win</v>
      </c>
      <c r="I60" s="2"/>
      <c r="K60" s="5"/>
    </row>
    <row r="61" spans="1:11" x14ac:dyDescent="0.3">
      <c r="A61" s="1">
        <v>44466</v>
      </c>
      <c r="B61" t="s">
        <v>9</v>
      </c>
      <c r="C61" s="2">
        <v>4.2361111111111106E-2</v>
      </c>
      <c r="D61">
        <v>1</v>
      </c>
      <c r="E61">
        <v>1</v>
      </c>
      <c r="F61" t="s">
        <v>7</v>
      </c>
      <c r="G61" t="str">
        <f t="shared" si="0"/>
        <v>Draw</v>
      </c>
      <c r="I61" s="2"/>
      <c r="K61" s="5"/>
    </row>
    <row r="62" spans="1:11" x14ac:dyDescent="0.3">
      <c r="A62" s="1">
        <v>44471</v>
      </c>
      <c r="B62" t="s">
        <v>7</v>
      </c>
      <c r="C62" s="2">
        <v>0</v>
      </c>
      <c r="D62">
        <v>0</v>
      </c>
      <c r="E62">
        <v>0</v>
      </c>
      <c r="F62" t="s">
        <v>5</v>
      </c>
      <c r="G62" t="str">
        <f t="shared" si="0"/>
        <v>Draw</v>
      </c>
      <c r="I62" s="2"/>
      <c r="K62" s="5"/>
    </row>
    <row r="63" spans="1:11" x14ac:dyDescent="0.3">
      <c r="A63" s="1">
        <v>44471</v>
      </c>
      <c r="B63" t="s">
        <v>6</v>
      </c>
      <c r="C63" s="2">
        <v>0</v>
      </c>
      <c r="D63">
        <v>0</v>
      </c>
      <c r="E63">
        <v>0</v>
      </c>
      <c r="F63" t="s">
        <v>16</v>
      </c>
      <c r="G63" t="str">
        <f t="shared" si="0"/>
        <v>Draw</v>
      </c>
      <c r="I63" s="2"/>
      <c r="K63" s="5"/>
    </row>
    <row r="64" spans="1:11" x14ac:dyDescent="0.3">
      <c r="A64" s="1">
        <v>44471</v>
      </c>
      <c r="B64" t="s">
        <v>8</v>
      </c>
      <c r="C64" s="2">
        <v>0.12569444444444444</v>
      </c>
      <c r="D64">
        <v>3</v>
      </c>
      <c r="E64">
        <v>1</v>
      </c>
      <c r="F64" t="s">
        <v>11</v>
      </c>
      <c r="G64" t="str">
        <f t="shared" si="0"/>
        <v>HomeTeam Win</v>
      </c>
      <c r="I64" s="2"/>
      <c r="K64" s="5"/>
    </row>
    <row r="65" spans="1:11" x14ac:dyDescent="0.3">
      <c r="A65" s="1">
        <v>44471</v>
      </c>
      <c r="B65" t="s">
        <v>15</v>
      </c>
      <c r="C65" s="2">
        <v>4.1666666666666664E-2</v>
      </c>
      <c r="D65">
        <v>1</v>
      </c>
      <c r="E65">
        <v>0</v>
      </c>
      <c r="F65" t="s">
        <v>18</v>
      </c>
      <c r="G65" t="str">
        <f t="shared" si="0"/>
        <v>HomeTeam Win</v>
      </c>
      <c r="I65" s="2"/>
      <c r="K65" s="5"/>
    </row>
    <row r="66" spans="1:11" x14ac:dyDescent="0.3">
      <c r="A66" s="1">
        <v>44471</v>
      </c>
      <c r="B66" t="s">
        <v>14</v>
      </c>
      <c r="C66" s="2">
        <v>4.2361111111111106E-2</v>
      </c>
      <c r="D66">
        <v>1</v>
      </c>
      <c r="E66">
        <v>1</v>
      </c>
      <c r="F66" t="s">
        <v>10</v>
      </c>
      <c r="G66" t="str">
        <f t="shared" si="0"/>
        <v>Draw</v>
      </c>
      <c r="I66" s="2"/>
      <c r="K66" s="5"/>
    </row>
    <row r="67" spans="1:11" x14ac:dyDescent="0.3">
      <c r="A67" s="1">
        <v>44471</v>
      </c>
      <c r="B67" t="s">
        <v>13</v>
      </c>
      <c r="C67" s="2">
        <v>8.4027777777777771E-2</v>
      </c>
      <c r="D67">
        <v>2</v>
      </c>
      <c r="E67">
        <v>1</v>
      </c>
      <c r="F67" t="s">
        <v>20</v>
      </c>
      <c r="G67" t="str">
        <f t="shared" ref="G67:G130" si="1">IF(D67=E67,"Draw",IF(D67&gt;E67,"HomeTeam Win", "AwayTeam Win"))</f>
        <v>HomeTeam Win</v>
      </c>
      <c r="I67" s="2"/>
      <c r="K67" s="5"/>
    </row>
    <row r="68" spans="1:11" x14ac:dyDescent="0.3">
      <c r="A68" s="1">
        <v>44472</v>
      </c>
      <c r="B68" t="s">
        <v>9</v>
      </c>
      <c r="C68" s="2">
        <v>8.4722222222222213E-2</v>
      </c>
      <c r="D68">
        <v>2</v>
      </c>
      <c r="E68">
        <v>2</v>
      </c>
      <c r="F68" t="s">
        <v>12</v>
      </c>
      <c r="G68" t="str">
        <f t="shared" si="1"/>
        <v>Draw</v>
      </c>
      <c r="I68" s="2"/>
      <c r="K68" s="5"/>
    </row>
    <row r="69" spans="1:11" x14ac:dyDescent="0.3">
      <c r="A69" s="1">
        <v>44472</v>
      </c>
      <c r="B69" t="s">
        <v>17</v>
      </c>
      <c r="C69" s="2">
        <v>8.4722222222222213E-2</v>
      </c>
      <c r="D69">
        <v>2</v>
      </c>
      <c r="E69">
        <v>2</v>
      </c>
      <c r="F69" t="s">
        <v>23</v>
      </c>
      <c r="G69" t="str">
        <f t="shared" si="1"/>
        <v>Draw</v>
      </c>
      <c r="I69" s="2"/>
      <c r="K69" s="5"/>
    </row>
    <row r="70" spans="1:11" x14ac:dyDescent="0.3">
      <c r="A70" s="1">
        <v>44472</v>
      </c>
      <c r="B70" t="s">
        <v>22</v>
      </c>
      <c r="C70" s="2">
        <v>8.4027777777777771E-2</v>
      </c>
      <c r="D70">
        <v>2</v>
      </c>
      <c r="E70">
        <v>1</v>
      </c>
      <c r="F70" t="s">
        <v>19</v>
      </c>
      <c r="G70" t="str">
        <f t="shared" si="1"/>
        <v>HomeTeam Win</v>
      </c>
      <c r="I70" s="2"/>
      <c r="K70" s="5"/>
    </row>
    <row r="71" spans="1:11" x14ac:dyDescent="0.3">
      <c r="A71" s="1">
        <v>44472</v>
      </c>
      <c r="B71" t="s">
        <v>21</v>
      </c>
      <c r="C71" s="2">
        <v>4.3055555555555562E-2</v>
      </c>
      <c r="D71">
        <v>1</v>
      </c>
      <c r="E71">
        <v>2</v>
      </c>
      <c r="F71" t="s">
        <v>4</v>
      </c>
      <c r="G71" t="str">
        <f t="shared" si="1"/>
        <v>AwayTeam Win</v>
      </c>
      <c r="I71" s="2"/>
      <c r="K71" s="5"/>
    </row>
    <row r="72" spans="1:11" x14ac:dyDescent="0.3">
      <c r="A72" s="1">
        <v>44485</v>
      </c>
      <c r="B72" t="s">
        <v>19</v>
      </c>
      <c r="C72" s="2">
        <v>8.5416666666666655E-2</v>
      </c>
      <c r="D72">
        <v>2</v>
      </c>
      <c r="E72">
        <v>3</v>
      </c>
      <c r="F72" t="s">
        <v>13</v>
      </c>
      <c r="G72" t="str">
        <f t="shared" si="1"/>
        <v>AwayTeam Win</v>
      </c>
      <c r="I72" s="2"/>
      <c r="K72" s="5"/>
    </row>
    <row r="73" spans="1:11" x14ac:dyDescent="0.3">
      <c r="A73" s="1">
        <v>44485</v>
      </c>
      <c r="B73" t="s">
        <v>4</v>
      </c>
      <c r="C73" s="2">
        <v>6.9444444444444447E-4</v>
      </c>
      <c r="D73">
        <v>0</v>
      </c>
      <c r="E73">
        <v>1</v>
      </c>
      <c r="F73" t="s">
        <v>8</v>
      </c>
      <c r="G73" t="str">
        <f t="shared" si="1"/>
        <v>AwayTeam Win</v>
      </c>
      <c r="I73" s="2"/>
      <c r="K73" s="5"/>
    </row>
    <row r="74" spans="1:11" x14ac:dyDescent="0.3">
      <c r="A74" s="1">
        <v>44485</v>
      </c>
      <c r="B74" t="s">
        <v>12</v>
      </c>
      <c r="C74" s="2">
        <v>0.16805555555555554</v>
      </c>
      <c r="D74">
        <v>4</v>
      </c>
      <c r="E74">
        <v>2</v>
      </c>
      <c r="F74" t="s">
        <v>14</v>
      </c>
      <c r="G74" t="str">
        <f t="shared" si="1"/>
        <v>HomeTeam Win</v>
      </c>
      <c r="I74" s="2"/>
      <c r="K74" s="5"/>
    </row>
    <row r="75" spans="1:11" x14ac:dyDescent="0.3">
      <c r="A75" s="1">
        <v>44485</v>
      </c>
      <c r="B75" t="s">
        <v>23</v>
      </c>
      <c r="C75" s="2">
        <v>8.3333333333333329E-2</v>
      </c>
      <c r="D75">
        <v>2</v>
      </c>
      <c r="E75">
        <v>0</v>
      </c>
      <c r="F75" t="s">
        <v>6</v>
      </c>
      <c r="G75" t="str">
        <f t="shared" si="1"/>
        <v>HomeTeam Win</v>
      </c>
      <c r="I75" s="2"/>
      <c r="K75" s="5"/>
    </row>
    <row r="76" spans="1:11" x14ac:dyDescent="0.3">
      <c r="A76" s="1">
        <v>44485</v>
      </c>
      <c r="B76" t="s">
        <v>16</v>
      </c>
      <c r="C76" s="2">
        <v>0</v>
      </c>
      <c r="D76">
        <v>0</v>
      </c>
      <c r="E76">
        <v>0</v>
      </c>
      <c r="F76" t="s">
        <v>7</v>
      </c>
      <c r="G76" t="str">
        <f t="shared" si="1"/>
        <v>Draw</v>
      </c>
      <c r="I76" s="2"/>
      <c r="K76" s="5"/>
    </row>
    <row r="77" spans="1:11" x14ac:dyDescent="0.3">
      <c r="A77" s="1">
        <v>44485</v>
      </c>
      <c r="B77" t="s">
        <v>11</v>
      </c>
      <c r="C77" s="2">
        <v>4.1666666666666664E-2</v>
      </c>
      <c r="D77">
        <v>1</v>
      </c>
      <c r="E77">
        <v>0</v>
      </c>
      <c r="F77" t="s">
        <v>15</v>
      </c>
      <c r="G77" t="str">
        <f t="shared" si="1"/>
        <v>HomeTeam Win</v>
      </c>
      <c r="I77" s="2"/>
      <c r="K77" s="5"/>
    </row>
    <row r="78" spans="1:11" x14ac:dyDescent="0.3">
      <c r="A78" s="1">
        <v>44485</v>
      </c>
      <c r="B78" t="s">
        <v>18</v>
      </c>
      <c r="C78" s="2">
        <v>3.472222222222222E-3</v>
      </c>
      <c r="D78">
        <v>0</v>
      </c>
      <c r="E78">
        <v>5</v>
      </c>
      <c r="F78" t="s">
        <v>17</v>
      </c>
      <c r="G78" t="str">
        <f t="shared" si="1"/>
        <v>AwayTeam Win</v>
      </c>
      <c r="I78" s="2"/>
      <c r="K78" s="5"/>
    </row>
    <row r="79" spans="1:11" x14ac:dyDescent="0.3">
      <c r="A79" s="1">
        <v>44486</v>
      </c>
      <c r="B79" t="s">
        <v>10</v>
      </c>
      <c r="C79" s="2">
        <v>6.9444444444444447E-4</v>
      </c>
      <c r="D79">
        <v>0</v>
      </c>
      <c r="E79">
        <v>1</v>
      </c>
      <c r="F79" t="s">
        <v>21</v>
      </c>
      <c r="G79" t="str">
        <f t="shared" si="1"/>
        <v>AwayTeam Win</v>
      </c>
      <c r="I79" s="2"/>
      <c r="K79" s="5"/>
    </row>
    <row r="80" spans="1:11" x14ac:dyDescent="0.3">
      <c r="A80" s="1">
        <v>44486</v>
      </c>
      <c r="B80" t="s">
        <v>20</v>
      </c>
      <c r="C80" s="2">
        <v>8.5416666666666655E-2</v>
      </c>
      <c r="D80">
        <v>2</v>
      </c>
      <c r="E80">
        <v>3</v>
      </c>
      <c r="F80" t="s">
        <v>22</v>
      </c>
      <c r="G80" t="str">
        <f t="shared" si="1"/>
        <v>AwayTeam Win</v>
      </c>
      <c r="I80" s="2"/>
      <c r="K80" s="5"/>
    </row>
    <row r="81" spans="1:11" x14ac:dyDescent="0.3">
      <c r="A81" s="1">
        <v>44487</v>
      </c>
      <c r="B81" t="s">
        <v>5</v>
      </c>
      <c r="C81" s="2">
        <v>8.4722222222222213E-2</v>
      </c>
      <c r="D81">
        <v>2</v>
      </c>
      <c r="E81">
        <v>2</v>
      </c>
      <c r="F81" t="s">
        <v>9</v>
      </c>
      <c r="G81" t="str">
        <f t="shared" si="1"/>
        <v>Draw</v>
      </c>
      <c r="I81" s="2"/>
      <c r="K81" s="5"/>
    </row>
    <row r="82" spans="1:11" x14ac:dyDescent="0.3">
      <c r="A82" s="1">
        <v>44491</v>
      </c>
      <c r="B82" t="s">
        <v>5</v>
      </c>
      <c r="C82" s="2">
        <v>0.12569444444444444</v>
      </c>
      <c r="D82">
        <v>3</v>
      </c>
      <c r="E82">
        <v>1</v>
      </c>
      <c r="F82" t="s">
        <v>19</v>
      </c>
      <c r="G82" t="str">
        <f t="shared" si="1"/>
        <v>HomeTeam Win</v>
      </c>
      <c r="I82" s="2"/>
      <c r="K82" s="5"/>
    </row>
    <row r="83" spans="1:11" x14ac:dyDescent="0.3">
      <c r="A83" s="1">
        <v>44492</v>
      </c>
      <c r="B83" t="s">
        <v>7</v>
      </c>
      <c r="C83" s="2">
        <v>4.4444444444444446E-2</v>
      </c>
      <c r="D83">
        <v>1</v>
      </c>
      <c r="E83">
        <v>4</v>
      </c>
      <c r="F83" t="s">
        <v>23</v>
      </c>
      <c r="G83" t="str">
        <f t="shared" si="1"/>
        <v>AwayTeam Win</v>
      </c>
      <c r="I83" s="2"/>
      <c r="K83" s="5"/>
    </row>
    <row r="84" spans="1:11" x14ac:dyDescent="0.3">
      <c r="A84" s="1">
        <v>44492</v>
      </c>
      <c r="B84" t="s">
        <v>8</v>
      </c>
      <c r="C84" s="2">
        <v>0.29166666666666669</v>
      </c>
      <c r="D84">
        <v>7</v>
      </c>
      <c r="E84">
        <v>0</v>
      </c>
      <c r="F84" t="s">
        <v>16</v>
      </c>
      <c r="G84" t="str">
        <f t="shared" si="1"/>
        <v>HomeTeam Win</v>
      </c>
      <c r="I84" s="2"/>
      <c r="K84" s="5"/>
    </row>
    <row r="85" spans="1:11" x14ac:dyDescent="0.3">
      <c r="A85" s="1">
        <v>44492</v>
      </c>
      <c r="B85" t="s">
        <v>9</v>
      </c>
      <c r="C85" s="2">
        <v>4.2361111111111106E-2</v>
      </c>
      <c r="D85">
        <v>1</v>
      </c>
      <c r="E85">
        <v>1</v>
      </c>
      <c r="F85" t="s">
        <v>20</v>
      </c>
      <c r="G85" t="str">
        <f t="shared" si="1"/>
        <v>Draw</v>
      </c>
      <c r="I85" s="2"/>
      <c r="K85" s="5"/>
    </row>
    <row r="86" spans="1:11" x14ac:dyDescent="0.3">
      <c r="A86" s="1">
        <v>44492</v>
      </c>
      <c r="B86" t="s">
        <v>10</v>
      </c>
      <c r="C86" s="2">
        <v>8.6805555555555566E-2</v>
      </c>
      <c r="D86">
        <v>2</v>
      </c>
      <c r="E86">
        <v>5</v>
      </c>
      <c r="F86" t="s">
        <v>18</v>
      </c>
      <c r="G86" t="str">
        <f t="shared" si="1"/>
        <v>AwayTeam Win</v>
      </c>
      <c r="I86" s="2"/>
      <c r="K86" s="5"/>
    </row>
    <row r="87" spans="1:11" x14ac:dyDescent="0.3">
      <c r="A87" s="1">
        <v>44492</v>
      </c>
      <c r="B87" t="s">
        <v>15</v>
      </c>
      <c r="C87" s="2">
        <v>4.2361111111111106E-2</v>
      </c>
      <c r="D87">
        <v>1</v>
      </c>
      <c r="E87">
        <v>1</v>
      </c>
      <c r="F87" t="s">
        <v>13</v>
      </c>
      <c r="G87" t="str">
        <f t="shared" si="1"/>
        <v>Draw</v>
      </c>
      <c r="I87" s="2"/>
      <c r="K87" s="5"/>
    </row>
    <row r="88" spans="1:11" x14ac:dyDescent="0.3">
      <c r="A88" s="1">
        <v>44492</v>
      </c>
      <c r="B88" t="s">
        <v>11</v>
      </c>
      <c r="C88" s="2">
        <v>8.4722222222222213E-2</v>
      </c>
      <c r="D88">
        <v>2</v>
      </c>
      <c r="E88">
        <v>2</v>
      </c>
      <c r="F88" t="s">
        <v>6</v>
      </c>
      <c r="G88" t="str">
        <f t="shared" si="1"/>
        <v>Draw</v>
      </c>
      <c r="I88" s="2"/>
      <c r="K88" s="5"/>
    </row>
    <row r="89" spans="1:11" x14ac:dyDescent="0.3">
      <c r="A89" s="1">
        <v>44493</v>
      </c>
      <c r="B89" t="s">
        <v>4</v>
      </c>
      <c r="C89" s="2">
        <v>4.3055555555555562E-2</v>
      </c>
      <c r="D89">
        <v>1</v>
      </c>
      <c r="E89">
        <v>2</v>
      </c>
      <c r="F89" t="s">
        <v>12</v>
      </c>
      <c r="G89" t="str">
        <f t="shared" si="1"/>
        <v>AwayTeam Win</v>
      </c>
      <c r="I89" s="2"/>
      <c r="K89" s="5"/>
    </row>
    <row r="90" spans="1:11" x14ac:dyDescent="0.3">
      <c r="A90" s="1">
        <v>44493</v>
      </c>
      <c r="B90" t="s">
        <v>14</v>
      </c>
      <c r="C90" s="2">
        <v>3.472222222222222E-3</v>
      </c>
      <c r="D90">
        <v>0</v>
      </c>
      <c r="E90">
        <v>5</v>
      </c>
      <c r="F90" t="s">
        <v>17</v>
      </c>
      <c r="G90" t="str">
        <f t="shared" si="1"/>
        <v>AwayTeam Win</v>
      </c>
      <c r="I90" s="2"/>
      <c r="K90" s="5"/>
    </row>
    <row r="91" spans="1:11" x14ac:dyDescent="0.3">
      <c r="A91" s="1">
        <v>44493</v>
      </c>
      <c r="B91" t="s">
        <v>21</v>
      </c>
      <c r="C91" s="2">
        <v>4.1666666666666664E-2</v>
      </c>
      <c r="D91">
        <v>1</v>
      </c>
      <c r="E91">
        <v>0</v>
      </c>
      <c r="F91" t="s">
        <v>22</v>
      </c>
      <c r="G91" t="str">
        <f t="shared" si="1"/>
        <v>HomeTeam Win</v>
      </c>
      <c r="I91" s="2"/>
      <c r="K91" s="5"/>
    </row>
    <row r="92" spans="1:11" x14ac:dyDescent="0.3">
      <c r="A92" s="1">
        <v>44499</v>
      </c>
      <c r="B92" t="s">
        <v>6</v>
      </c>
      <c r="C92" s="2">
        <v>0.12569444444444444</v>
      </c>
      <c r="D92">
        <v>3</v>
      </c>
      <c r="E92">
        <v>1</v>
      </c>
      <c r="F92" t="s">
        <v>4</v>
      </c>
      <c r="G92" t="str">
        <f t="shared" si="1"/>
        <v>HomeTeam Win</v>
      </c>
      <c r="I92" s="2"/>
      <c r="K92" s="5"/>
    </row>
    <row r="93" spans="1:11" x14ac:dyDescent="0.3">
      <c r="A93" s="1">
        <v>44499</v>
      </c>
      <c r="B93" t="s">
        <v>12</v>
      </c>
      <c r="C93" s="2">
        <v>1.3888888888888889E-3</v>
      </c>
      <c r="D93">
        <v>0</v>
      </c>
      <c r="E93">
        <v>2</v>
      </c>
      <c r="F93" t="s">
        <v>5</v>
      </c>
      <c r="G93" t="str">
        <f t="shared" si="1"/>
        <v>AwayTeam Win</v>
      </c>
      <c r="I93" s="2"/>
      <c r="K93" s="5"/>
    </row>
    <row r="94" spans="1:11" x14ac:dyDescent="0.3">
      <c r="A94" s="1">
        <v>44499</v>
      </c>
      <c r="B94" t="s">
        <v>17</v>
      </c>
      <c r="C94" s="2">
        <v>8.4722222222222213E-2</v>
      </c>
      <c r="D94">
        <v>2</v>
      </c>
      <c r="E94">
        <v>2</v>
      </c>
      <c r="F94" t="s">
        <v>7</v>
      </c>
      <c r="G94" t="str">
        <f t="shared" si="1"/>
        <v>Draw</v>
      </c>
      <c r="I94" s="2"/>
      <c r="K94" s="5"/>
    </row>
    <row r="95" spans="1:11" x14ac:dyDescent="0.3">
      <c r="A95" s="1">
        <v>44499</v>
      </c>
      <c r="B95" t="s">
        <v>23</v>
      </c>
      <c r="C95" s="2">
        <v>1.3888888888888889E-3</v>
      </c>
      <c r="D95">
        <v>0</v>
      </c>
      <c r="E95">
        <v>2</v>
      </c>
      <c r="F95" t="s">
        <v>9</v>
      </c>
      <c r="G95" t="str">
        <f t="shared" si="1"/>
        <v>AwayTeam Win</v>
      </c>
      <c r="I95" s="2"/>
      <c r="K95" s="5"/>
    </row>
    <row r="96" spans="1:11" x14ac:dyDescent="0.3">
      <c r="A96" s="1">
        <v>44499</v>
      </c>
      <c r="B96" t="s">
        <v>20</v>
      </c>
      <c r="C96" s="2">
        <v>2.0833333333333333E-3</v>
      </c>
      <c r="D96">
        <v>0</v>
      </c>
      <c r="E96">
        <v>3</v>
      </c>
      <c r="F96" t="s">
        <v>8</v>
      </c>
      <c r="G96" t="str">
        <f t="shared" si="1"/>
        <v>AwayTeam Win</v>
      </c>
      <c r="I96" s="2"/>
      <c r="K96" s="5"/>
    </row>
    <row r="97" spans="1:11" x14ac:dyDescent="0.3">
      <c r="A97" s="1">
        <v>44499</v>
      </c>
      <c r="B97" t="s">
        <v>22</v>
      </c>
      <c r="C97" s="2">
        <v>2.0833333333333333E-3</v>
      </c>
      <c r="D97">
        <v>0</v>
      </c>
      <c r="E97">
        <v>3</v>
      </c>
      <c r="F97" t="s">
        <v>14</v>
      </c>
      <c r="G97" t="str">
        <f t="shared" si="1"/>
        <v>AwayTeam Win</v>
      </c>
      <c r="I97" s="2"/>
      <c r="K97" s="5"/>
    </row>
    <row r="98" spans="1:11" x14ac:dyDescent="0.3">
      <c r="A98" s="1">
        <v>44499</v>
      </c>
      <c r="B98" t="s">
        <v>18</v>
      </c>
      <c r="C98" s="2">
        <v>6.9444444444444447E-4</v>
      </c>
      <c r="D98">
        <v>0</v>
      </c>
      <c r="E98">
        <v>1</v>
      </c>
      <c r="F98" t="s">
        <v>11</v>
      </c>
      <c r="G98" t="str">
        <f t="shared" si="1"/>
        <v>AwayTeam Win</v>
      </c>
      <c r="I98" s="2"/>
      <c r="K98" s="5"/>
    </row>
    <row r="99" spans="1:11" x14ac:dyDescent="0.3">
      <c r="A99" s="1">
        <v>44500</v>
      </c>
      <c r="B99" t="s">
        <v>19</v>
      </c>
      <c r="C99" s="2">
        <v>4.4444444444444446E-2</v>
      </c>
      <c r="D99">
        <v>1</v>
      </c>
      <c r="E99">
        <v>4</v>
      </c>
      <c r="F99" t="s">
        <v>21</v>
      </c>
      <c r="G99" t="str">
        <f t="shared" si="1"/>
        <v>AwayTeam Win</v>
      </c>
      <c r="I99" s="2"/>
      <c r="K99" s="5"/>
    </row>
    <row r="100" spans="1:11" x14ac:dyDescent="0.3">
      <c r="A100" s="1">
        <v>44500</v>
      </c>
      <c r="B100" t="s">
        <v>16</v>
      </c>
      <c r="C100" s="2">
        <v>4.3055555555555562E-2</v>
      </c>
      <c r="D100">
        <v>1</v>
      </c>
      <c r="E100">
        <v>2</v>
      </c>
      <c r="F100" t="s">
        <v>15</v>
      </c>
      <c r="G100" t="str">
        <f t="shared" si="1"/>
        <v>AwayTeam Win</v>
      </c>
      <c r="I100" s="2"/>
      <c r="K100" s="5"/>
    </row>
    <row r="101" spans="1:11" x14ac:dyDescent="0.3">
      <c r="A101" s="1">
        <v>44501</v>
      </c>
      <c r="B101" t="s">
        <v>13</v>
      </c>
      <c r="C101" s="2">
        <v>8.4027777777777771E-2</v>
      </c>
      <c r="D101">
        <v>2</v>
      </c>
      <c r="E101">
        <v>1</v>
      </c>
      <c r="F101" t="s">
        <v>10</v>
      </c>
      <c r="G101" t="str">
        <f t="shared" si="1"/>
        <v>HomeTeam Win</v>
      </c>
      <c r="I101" s="2"/>
      <c r="K101" s="5"/>
    </row>
    <row r="102" spans="1:11" x14ac:dyDescent="0.3">
      <c r="A102" s="1">
        <v>44505</v>
      </c>
      <c r="B102" t="s">
        <v>11</v>
      </c>
      <c r="C102" s="2">
        <v>4.1666666666666664E-2</v>
      </c>
      <c r="D102">
        <v>1</v>
      </c>
      <c r="E102">
        <v>0</v>
      </c>
      <c r="F102" t="s">
        <v>19</v>
      </c>
      <c r="G102" t="str">
        <f t="shared" si="1"/>
        <v>HomeTeam Win</v>
      </c>
      <c r="I102" s="2"/>
      <c r="K102" s="5"/>
    </row>
    <row r="103" spans="1:11" x14ac:dyDescent="0.3">
      <c r="A103" s="1">
        <v>44506</v>
      </c>
      <c r="B103" t="s">
        <v>4</v>
      </c>
      <c r="C103" s="2">
        <v>4.3055555555555562E-2</v>
      </c>
      <c r="D103">
        <v>1</v>
      </c>
      <c r="E103">
        <v>2</v>
      </c>
      <c r="F103" t="s">
        <v>16</v>
      </c>
      <c r="G103" t="str">
        <f t="shared" si="1"/>
        <v>AwayTeam Win</v>
      </c>
      <c r="I103" s="2"/>
      <c r="K103" s="5"/>
    </row>
    <row r="104" spans="1:11" x14ac:dyDescent="0.3">
      <c r="A104" s="1">
        <v>44506</v>
      </c>
      <c r="B104" t="s">
        <v>7</v>
      </c>
      <c r="C104" s="2">
        <v>4.2361111111111106E-2</v>
      </c>
      <c r="D104">
        <v>1</v>
      </c>
      <c r="E104">
        <v>1</v>
      </c>
      <c r="F104" t="s">
        <v>20</v>
      </c>
      <c r="G104" t="str">
        <f t="shared" si="1"/>
        <v>Draw</v>
      </c>
      <c r="I104" s="2"/>
      <c r="K104" s="5"/>
    </row>
    <row r="105" spans="1:11" x14ac:dyDescent="0.3">
      <c r="A105" s="1">
        <v>44506</v>
      </c>
      <c r="B105" t="s">
        <v>8</v>
      </c>
      <c r="C105" s="2">
        <v>4.2361111111111106E-2</v>
      </c>
      <c r="D105">
        <v>1</v>
      </c>
      <c r="E105">
        <v>1</v>
      </c>
      <c r="F105" t="s">
        <v>6</v>
      </c>
      <c r="G105" t="str">
        <f t="shared" si="1"/>
        <v>Draw</v>
      </c>
      <c r="I105" s="2"/>
      <c r="K105" s="5"/>
    </row>
    <row r="106" spans="1:11" x14ac:dyDescent="0.3">
      <c r="A106" s="1">
        <v>44506</v>
      </c>
      <c r="B106" t="s">
        <v>9</v>
      </c>
      <c r="C106" s="2">
        <v>8.3333333333333329E-2</v>
      </c>
      <c r="D106">
        <v>2</v>
      </c>
      <c r="E106">
        <v>0</v>
      </c>
      <c r="F106" t="s">
        <v>13</v>
      </c>
      <c r="G106" t="str">
        <f t="shared" si="1"/>
        <v>HomeTeam Win</v>
      </c>
      <c r="I106" s="2"/>
      <c r="K106" s="5"/>
    </row>
    <row r="107" spans="1:11" x14ac:dyDescent="0.3">
      <c r="A107" s="1">
        <v>44506</v>
      </c>
      <c r="B107" t="s">
        <v>14</v>
      </c>
      <c r="C107" s="2">
        <v>1.3888888888888889E-3</v>
      </c>
      <c r="D107">
        <v>0</v>
      </c>
      <c r="E107">
        <v>2</v>
      </c>
      <c r="F107" t="s">
        <v>23</v>
      </c>
      <c r="G107" t="str">
        <f t="shared" si="1"/>
        <v>AwayTeam Win</v>
      </c>
      <c r="I107" s="2"/>
      <c r="K107" s="5"/>
    </row>
    <row r="108" spans="1:11" x14ac:dyDescent="0.3">
      <c r="A108" s="1">
        <v>44507</v>
      </c>
      <c r="B108" t="s">
        <v>5</v>
      </c>
      <c r="C108" s="2">
        <v>4.1666666666666664E-2</v>
      </c>
      <c r="D108">
        <v>1</v>
      </c>
      <c r="E108">
        <v>0</v>
      </c>
      <c r="F108" t="s">
        <v>18</v>
      </c>
      <c r="G108" t="str">
        <f t="shared" si="1"/>
        <v>HomeTeam Win</v>
      </c>
      <c r="I108" s="2"/>
      <c r="K108" s="5"/>
    </row>
    <row r="109" spans="1:11" x14ac:dyDescent="0.3">
      <c r="A109" s="1">
        <v>44507</v>
      </c>
      <c r="B109" t="s">
        <v>10</v>
      </c>
      <c r="C109" s="2">
        <v>0</v>
      </c>
      <c r="D109">
        <v>0</v>
      </c>
      <c r="E109">
        <v>0</v>
      </c>
      <c r="F109" t="s">
        <v>22</v>
      </c>
      <c r="G109" t="str">
        <f t="shared" si="1"/>
        <v>Draw</v>
      </c>
      <c r="I109" s="2"/>
      <c r="K109" s="5"/>
    </row>
    <row r="110" spans="1:11" x14ac:dyDescent="0.3">
      <c r="A110" s="1">
        <v>44507</v>
      </c>
      <c r="B110" t="s">
        <v>15</v>
      </c>
      <c r="C110" s="2">
        <v>4.2361111111111106E-2</v>
      </c>
      <c r="D110">
        <v>1</v>
      </c>
      <c r="E110">
        <v>1</v>
      </c>
      <c r="F110" t="s">
        <v>12</v>
      </c>
      <c r="G110" t="str">
        <f t="shared" si="1"/>
        <v>Draw</v>
      </c>
      <c r="I110" s="2"/>
      <c r="K110" s="5"/>
    </row>
    <row r="111" spans="1:11" x14ac:dyDescent="0.3">
      <c r="A111" s="1">
        <v>44507</v>
      </c>
      <c r="B111" t="s">
        <v>21</v>
      </c>
      <c r="C111" s="2">
        <v>0.12638888888888888</v>
      </c>
      <c r="D111">
        <v>3</v>
      </c>
      <c r="E111">
        <v>2</v>
      </c>
      <c r="F111" t="s">
        <v>17</v>
      </c>
      <c r="G111" t="str">
        <f t="shared" si="1"/>
        <v>HomeTeam Win</v>
      </c>
      <c r="I111" s="2"/>
      <c r="K111" s="5"/>
    </row>
    <row r="112" spans="1:11" x14ac:dyDescent="0.3">
      <c r="A112" s="1">
        <v>44520</v>
      </c>
      <c r="B112" t="s">
        <v>19</v>
      </c>
      <c r="C112" s="2">
        <v>8.3333333333333329E-2</v>
      </c>
      <c r="D112">
        <v>2</v>
      </c>
      <c r="E112">
        <v>0</v>
      </c>
      <c r="F112" t="s">
        <v>7</v>
      </c>
      <c r="G112" t="str">
        <f t="shared" si="1"/>
        <v>HomeTeam Win</v>
      </c>
      <c r="I112" s="2"/>
      <c r="K112" s="5"/>
    </row>
    <row r="113" spans="1:11" x14ac:dyDescent="0.3">
      <c r="A113" s="1">
        <v>44520</v>
      </c>
      <c r="B113" t="s">
        <v>6</v>
      </c>
      <c r="C113" s="2">
        <v>0.12708333333333333</v>
      </c>
      <c r="D113">
        <v>3</v>
      </c>
      <c r="E113">
        <v>3</v>
      </c>
      <c r="F113" t="s">
        <v>9</v>
      </c>
      <c r="G113" t="str">
        <f t="shared" si="1"/>
        <v>Draw</v>
      </c>
      <c r="I113" s="2"/>
      <c r="K113" s="5"/>
    </row>
    <row r="114" spans="1:11" x14ac:dyDescent="0.3">
      <c r="A114" s="1">
        <v>44520</v>
      </c>
      <c r="B114" t="s">
        <v>12</v>
      </c>
      <c r="C114" s="2">
        <v>2.0833333333333333E-3</v>
      </c>
      <c r="D114">
        <v>0</v>
      </c>
      <c r="E114">
        <v>3</v>
      </c>
      <c r="F114" t="s">
        <v>8</v>
      </c>
      <c r="G114" t="str">
        <f t="shared" si="1"/>
        <v>AwayTeam Win</v>
      </c>
      <c r="I114" s="2"/>
      <c r="K114" s="5"/>
    </row>
    <row r="115" spans="1:11" x14ac:dyDescent="0.3">
      <c r="A115" s="1">
        <v>44520</v>
      </c>
      <c r="B115" t="s">
        <v>17</v>
      </c>
      <c r="C115" s="2">
        <v>0.16666666666666666</v>
      </c>
      <c r="D115">
        <v>4</v>
      </c>
      <c r="E115">
        <v>0</v>
      </c>
      <c r="F115" t="s">
        <v>5</v>
      </c>
      <c r="G115" t="str">
        <f t="shared" si="1"/>
        <v>HomeTeam Win</v>
      </c>
      <c r="I115" s="2"/>
      <c r="K115" s="5"/>
    </row>
    <row r="116" spans="1:11" x14ac:dyDescent="0.3">
      <c r="A116" s="1">
        <v>44520</v>
      </c>
      <c r="B116" t="s">
        <v>20</v>
      </c>
      <c r="C116" s="2">
        <v>0.12708333333333333</v>
      </c>
      <c r="D116">
        <v>3</v>
      </c>
      <c r="E116">
        <v>3</v>
      </c>
      <c r="F116" t="s">
        <v>4</v>
      </c>
      <c r="G116" t="str">
        <f t="shared" si="1"/>
        <v>Draw</v>
      </c>
      <c r="I116" s="2"/>
      <c r="K116" s="5"/>
    </row>
    <row r="117" spans="1:11" x14ac:dyDescent="0.3">
      <c r="A117" s="1">
        <v>44520</v>
      </c>
      <c r="B117" t="s">
        <v>16</v>
      </c>
      <c r="C117" s="2">
        <v>8.4027777777777771E-2</v>
      </c>
      <c r="D117">
        <v>2</v>
      </c>
      <c r="E117">
        <v>1</v>
      </c>
      <c r="F117" t="s">
        <v>11</v>
      </c>
      <c r="G117" t="str">
        <f t="shared" si="1"/>
        <v>HomeTeam Win</v>
      </c>
      <c r="I117" s="2"/>
      <c r="K117" s="5"/>
    </row>
    <row r="118" spans="1:11" x14ac:dyDescent="0.3">
      <c r="A118" s="1">
        <v>44520</v>
      </c>
      <c r="B118" t="s">
        <v>18</v>
      </c>
      <c r="C118" s="2">
        <v>0.1673611111111111</v>
      </c>
      <c r="D118">
        <v>4</v>
      </c>
      <c r="E118">
        <v>1</v>
      </c>
      <c r="F118" t="s">
        <v>14</v>
      </c>
      <c r="G118" t="str">
        <f t="shared" si="1"/>
        <v>HomeTeam Win</v>
      </c>
      <c r="I118" s="2"/>
      <c r="K118" s="5"/>
    </row>
    <row r="119" spans="1:11" x14ac:dyDescent="0.3">
      <c r="A119" s="1">
        <v>44520</v>
      </c>
      <c r="B119" t="s">
        <v>13</v>
      </c>
      <c r="C119" s="2">
        <v>4.1666666666666664E-2</v>
      </c>
      <c r="D119">
        <v>1</v>
      </c>
      <c r="E119">
        <v>0</v>
      </c>
      <c r="F119" t="s">
        <v>21</v>
      </c>
      <c r="G119" t="str">
        <f t="shared" si="1"/>
        <v>HomeTeam Win</v>
      </c>
      <c r="I119" s="2"/>
      <c r="K119" s="5"/>
    </row>
    <row r="120" spans="1:11" x14ac:dyDescent="0.3">
      <c r="A120" s="1">
        <v>44521</v>
      </c>
      <c r="B120" t="s">
        <v>23</v>
      </c>
      <c r="C120" s="2">
        <v>0.125</v>
      </c>
      <c r="D120">
        <v>3</v>
      </c>
      <c r="E120">
        <v>0</v>
      </c>
      <c r="F120" t="s">
        <v>10</v>
      </c>
      <c r="G120" t="str">
        <f t="shared" si="1"/>
        <v>HomeTeam Win</v>
      </c>
      <c r="I120" s="2"/>
      <c r="K120" s="5"/>
    </row>
    <row r="121" spans="1:11" x14ac:dyDescent="0.3">
      <c r="A121" s="1">
        <v>44521</v>
      </c>
      <c r="B121" t="s">
        <v>22</v>
      </c>
      <c r="C121" s="2">
        <v>8.4027777777777771E-2</v>
      </c>
      <c r="D121">
        <v>2</v>
      </c>
      <c r="E121">
        <v>1</v>
      </c>
      <c r="F121" t="s">
        <v>15</v>
      </c>
      <c r="G121" t="str">
        <f t="shared" si="1"/>
        <v>HomeTeam Win</v>
      </c>
      <c r="I121" s="2"/>
      <c r="K121" s="5"/>
    </row>
    <row r="122" spans="1:11" x14ac:dyDescent="0.3">
      <c r="A122" s="1">
        <v>44527</v>
      </c>
      <c r="B122" t="s">
        <v>5</v>
      </c>
      <c r="C122" s="2">
        <v>8.3333333333333329E-2</v>
      </c>
      <c r="D122">
        <v>2</v>
      </c>
      <c r="E122">
        <v>0</v>
      </c>
      <c r="F122" t="s">
        <v>20</v>
      </c>
      <c r="G122" t="str">
        <f t="shared" si="1"/>
        <v>HomeTeam Win</v>
      </c>
      <c r="I122" s="2"/>
      <c r="K122" s="5"/>
    </row>
    <row r="123" spans="1:11" x14ac:dyDescent="0.3">
      <c r="A123" s="1">
        <v>44527</v>
      </c>
      <c r="B123" t="s">
        <v>7</v>
      </c>
      <c r="C123" s="2">
        <v>0</v>
      </c>
      <c r="D123">
        <v>0</v>
      </c>
      <c r="E123">
        <v>0</v>
      </c>
      <c r="F123" t="s">
        <v>15</v>
      </c>
      <c r="G123" t="str">
        <f t="shared" si="1"/>
        <v>Draw</v>
      </c>
      <c r="I123" s="2"/>
      <c r="K123" s="5"/>
    </row>
    <row r="124" spans="1:11" x14ac:dyDescent="0.3">
      <c r="A124" s="1">
        <v>44527</v>
      </c>
      <c r="B124" t="s">
        <v>9</v>
      </c>
      <c r="C124" s="2">
        <v>4.3055555555555562E-2</v>
      </c>
      <c r="D124">
        <v>1</v>
      </c>
      <c r="E124">
        <v>2</v>
      </c>
      <c r="F124" t="s">
        <v>19</v>
      </c>
      <c r="G124" t="str">
        <f t="shared" si="1"/>
        <v>AwayTeam Win</v>
      </c>
      <c r="I124" s="2"/>
      <c r="K124" s="5"/>
    </row>
    <row r="125" spans="1:11" x14ac:dyDescent="0.3">
      <c r="A125" s="1">
        <v>44527</v>
      </c>
      <c r="B125" t="s">
        <v>17</v>
      </c>
      <c r="C125" s="2">
        <v>0.16666666666666666</v>
      </c>
      <c r="D125">
        <v>4</v>
      </c>
      <c r="E125">
        <v>0</v>
      </c>
      <c r="F125" t="s">
        <v>11</v>
      </c>
      <c r="G125" t="str">
        <f t="shared" si="1"/>
        <v>HomeTeam Win</v>
      </c>
      <c r="I125" s="2"/>
      <c r="K125" s="5"/>
    </row>
    <row r="126" spans="1:11" x14ac:dyDescent="0.3">
      <c r="A126" s="1">
        <v>44527</v>
      </c>
      <c r="B126" t="s">
        <v>16</v>
      </c>
      <c r="C126" s="2">
        <v>0</v>
      </c>
      <c r="D126">
        <v>0</v>
      </c>
      <c r="E126">
        <v>0</v>
      </c>
      <c r="F126" t="s">
        <v>13</v>
      </c>
      <c r="G126" t="str">
        <f t="shared" si="1"/>
        <v>Draw</v>
      </c>
      <c r="I126" s="2"/>
      <c r="K126" s="5"/>
    </row>
    <row r="127" spans="1:11" x14ac:dyDescent="0.3">
      <c r="A127" s="1">
        <v>44528</v>
      </c>
      <c r="B127" t="s">
        <v>4</v>
      </c>
      <c r="C127" s="2">
        <v>4.1666666666666664E-2</v>
      </c>
      <c r="D127">
        <v>1</v>
      </c>
      <c r="E127">
        <v>0</v>
      </c>
      <c r="F127" t="s">
        <v>10</v>
      </c>
      <c r="G127" t="str">
        <f t="shared" si="1"/>
        <v>HomeTeam Win</v>
      </c>
      <c r="I127" s="2"/>
      <c r="K127" s="5"/>
    </row>
    <row r="128" spans="1:11" x14ac:dyDescent="0.3">
      <c r="A128" s="1">
        <v>44528</v>
      </c>
      <c r="B128" t="s">
        <v>8</v>
      </c>
      <c r="C128" s="2">
        <v>4.2361111111111106E-2</v>
      </c>
      <c r="D128">
        <v>1</v>
      </c>
      <c r="E128">
        <v>1</v>
      </c>
      <c r="F128" t="s">
        <v>14</v>
      </c>
      <c r="G128" t="str">
        <f t="shared" si="1"/>
        <v>Draw</v>
      </c>
      <c r="I128" s="2"/>
      <c r="K128" s="5"/>
    </row>
    <row r="129" spans="1:11" x14ac:dyDescent="0.3">
      <c r="A129" s="1">
        <v>44528</v>
      </c>
      <c r="B129" t="s">
        <v>12</v>
      </c>
      <c r="C129" s="2">
        <v>0.16805555555555554</v>
      </c>
      <c r="D129">
        <v>4</v>
      </c>
      <c r="E129">
        <v>2</v>
      </c>
      <c r="F129" t="s">
        <v>18</v>
      </c>
      <c r="G129" t="str">
        <f t="shared" si="1"/>
        <v>HomeTeam Win</v>
      </c>
      <c r="I129" s="2"/>
      <c r="K129" s="5"/>
    </row>
    <row r="130" spans="1:11" x14ac:dyDescent="0.3">
      <c r="A130" s="1">
        <v>44528</v>
      </c>
      <c r="B130" t="s">
        <v>23</v>
      </c>
      <c r="C130" s="2">
        <v>8.4027777777777771E-2</v>
      </c>
      <c r="D130">
        <v>2</v>
      </c>
      <c r="E130">
        <v>1</v>
      </c>
      <c r="F130" t="s">
        <v>21</v>
      </c>
      <c r="G130" t="str">
        <f t="shared" si="1"/>
        <v>HomeTeam Win</v>
      </c>
      <c r="I130" s="2"/>
      <c r="K130" s="5"/>
    </row>
    <row r="131" spans="1:11" x14ac:dyDescent="0.3">
      <c r="A131" s="1">
        <v>44530</v>
      </c>
      <c r="B131" t="s">
        <v>15</v>
      </c>
      <c r="C131" s="2">
        <v>4.1666666666666664E-2</v>
      </c>
      <c r="D131">
        <v>1</v>
      </c>
      <c r="E131">
        <v>0</v>
      </c>
      <c r="F131" t="s">
        <v>9</v>
      </c>
      <c r="G131" t="str">
        <f t="shared" ref="G131:G194" si="2">IF(D131=E131,"Draw",IF(D131&gt;E131,"HomeTeam Win", "AwayTeam Win"))</f>
        <v>HomeTeam Win</v>
      </c>
      <c r="I131" s="2"/>
      <c r="K131" s="5"/>
    </row>
    <row r="132" spans="1:11" x14ac:dyDescent="0.3">
      <c r="A132" s="1">
        <v>44530</v>
      </c>
      <c r="B132" t="s">
        <v>20</v>
      </c>
      <c r="C132" s="2">
        <v>4.2361111111111106E-2</v>
      </c>
      <c r="D132">
        <v>1</v>
      </c>
      <c r="E132">
        <v>1</v>
      </c>
      <c r="F132" t="s">
        <v>16</v>
      </c>
      <c r="G132" t="str">
        <f t="shared" si="2"/>
        <v>Draw</v>
      </c>
      <c r="I132" s="2"/>
      <c r="K132" s="5"/>
    </row>
    <row r="133" spans="1:11" x14ac:dyDescent="0.3">
      <c r="A133" s="1">
        <v>44531</v>
      </c>
      <c r="B133" t="s">
        <v>19</v>
      </c>
      <c r="C133" s="2">
        <v>4.3055555555555562E-2</v>
      </c>
      <c r="D133">
        <v>1</v>
      </c>
      <c r="E133">
        <v>2</v>
      </c>
      <c r="F133" t="s">
        <v>23</v>
      </c>
      <c r="G133" t="str">
        <f t="shared" si="2"/>
        <v>AwayTeam Win</v>
      </c>
      <c r="I133" s="2"/>
      <c r="K133" s="5"/>
    </row>
    <row r="134" spans="1:11" x14ac:dyDescent="0.3">
      <c r="A134" s="1">
        <v>44531</v>
      </c>
      <c r="B134" t="s">
        <v>10</v>
      </c>
      <c r="C134" s="2">
        <v>4.4444444444444446E-2</v>
      </c>
      <c r="D134">
        <v>1</v>
      </c>
      <c r="E134">
        <v>4</v>
      </c>
      <c r="F134" t="s">
        <v>17</v>
      </c>
      <c r="G134" t="str">
        <f t="shared" si="2"/>
        <v>AwayTeam Win</v>
      </c>
      <c r="I134" s="2"/>
      <c r="K134" s="5"/>
    </row>
    <row r="135" spans="1:11" x14ac:dyDescent="0.3">
      <c r="A135" s="1">
        <v>44531</v>
      </c>
      <c r="B135" t="s">
        <v>11</v>
      </c>
      <c r="C135" s="2">
        <v>8.4722222222222213E-2</v>
      </c>
      <c r="D135">
        <v>2</v>
      </c>
      <c r="E135">
        <v>2</v>
      </c>
      <c r="F135" t="s">
        <v>12</v>
      </c>
      <c r="G135" t="str">
        <f t="shared" si="2"/>
        <v>Draw</v>
      </c>
      <c r="I135" s="2"/>
      <c r="K135" s="5"/>
    </row>
    <row r="136" spans="1:11" x14ac:dyDescent="0.3">
      <c r="A136" s="1">
        <v>44531</v>
      </c>
      <c r="B136" t="s">
        <v>18</v>
      </c>
      <c r="C136" s="2">
        <v>4.3055555555555562E-2</v>
      </c>
      <c r="D136">
        <v>1</v>
      </c>
      <c r="E136">
        <v>2</v>
      </c>
      <c r="F136" t="s">
        <v>8</v>
      </c>
      <c r="G136" t="str">
        <f t="shared" si="2"/>
        <v>AwayTeam Win</v>
      </c>
      <c r="I136" s="2"/>
      <c r="K136" s="5"/>
    </row>
    <row r="137" spans="1:11" x14ac:dyDescent="0.3">
      <c r="A137" s="1">
        <v>44531</v>
      </c>
      <c r="B137" t="s">
        <v>21</v>
      </c>
      <c r="C137" s="2">
        <v>4.2361111111111106E-2</v>
      </c>
      <c r="D137">
        <v>1</v>
      </c>
      <c r="E137">
        <v>1</v>
      </c>
      <c r="F137" t="s">
        <v>7</v>
      </c>
      <c r="G137" t="str">
        <f t="shared" si="2"/>
        <v>Draw</v>
      </c>
      <c r="I137" s="2"/>
      <c r="K137" s="5"/>
    </row>
    <row r="138" spans="1:11" x14ac:dyDescent="0.3">
      <c r="A138" s="1">
        <v>44531</v>
      </c>
      <c r="B138" t="s">
        <v>13</v>
      </c>
      <c r="C138" s="2">
        <v>0</v>
      </c>
      <c r="D138">
        <v>0</v>
      </c>
      <c r="E138">
        <v>0</v>
      </c>
      <c r="F138" t="s">
        <v>6</v>
      </c>
      <c r="G138" t="str">
        <f t="shared" si="2"/>
        <v>Draw</v>
      </c>
      <c r="I138" s="2"/>
      <c r="K138" s="5"/>
    </row>
    <row r="139" spans="1:11" x14ac:dyDescent="0.3">
      <c r="A139" s="1">
        <v>44532</v>
      </c>
      <c r="B139" t="s">
        <v>14</v>
      </c>
      <c r="C139" s="2">
        <v>0.12638888888888888</v>
      </c>
      <c r="D139">
        <v>3</v>
      </c>
      <c r="E139">
        <v>2</v>
      </c>
      <c r="F139" t="s">
        <v>5</v>
      </c>
      <c r="G139" t="str">
        <f t="shared" si="2"/>
        <v>HomeTeam Win</v>
      </c>
      <c r="I139" s="2"/>
      <c r="K139" s="5"/>
    </row>
    <row r="140" spans="1:11" x14ac:dyDescent="0.3">
      <c r="A140" s="1">
        <v>44532</v>
      </c>
      <c r="B140" t="s">
        <v>22</v>
      </c>
      <c r="C140" s="2">
        <v>8.3333333333333329E-2</v>
      </c>
      <c r="D140">
        <v>2</v>
      </c>
      <c r="E140">
        <v>0</v>
      </c>
      <c r="F140" t="s">
        <v>4</v>
      </c>
      <c r="G140" t="str">
        <f t="shared" si="2"/>
        <v>HomeTeam Win</v>
      </c>
      <c r="I140" s="2"/>
      <c r="K140" s="5"/>
    </row>
    <row r="141" spans="1:11" x14ac:dyDescent="0.3">
      <c r="A141" s="1">
        <v>44534</v>
      </c>
      <c r="B141" t="s">
        <v>20</v>
      </c>
      <c r="C141" s="2">
        <v>4.1666666666666664E-2</v>
      </c>
      <c r="D141">
        <v>1</v>
      </c>
      <c r="E141">
        <v>0</v>
      </c>
      <c r="F141" t="s">
        <v>6</v>
      </c>
      <c r="G141" t="str">
        <f t="shared" si="2"/>
        <v>HomeTeam Win</v>
      </c>
      <c r="I141" s="2"/>
      <c r="K141" s="5"/>
    </row>
    <row r="142" spans="1:11" x14ac:dyDescent="0.3">
      <c r="A142" s="1">
        <v>44534</v>
      </c>
      <c r="B142" t="s">
        <v>11</v>
      </c>
      <c r="C142" s="2">
        <v>4.2361111111111106E-2</v>
      </c>
      <c r="D142">
        <v>1</v>
      </c>
      <c r="E142">
        <v>1</v>
      </c>
      <c r="F142" t="s">
        <v>7</v>
      </c>
      <c r="G142" t="str">
        <f t="shared" si="2"/>
        <v>Draw</v>
      </c>
      <c r="I142" s="2"/>
      <c r="K142" s="5"/>
    </row>
    <row r="143" spans="1:11" x14ac:dyDescent="0.3">
      <c r="A143" s="1">
        <v>44534</v>
      </c>
      <c r="B143" t="s">
        <v>18</v>
      </c>
      <c r="C143" s="2">
        <v>4.3750000000000004E-2</v>
      </c>
      <c r="D143">
        <v>1</v>
      </c>
      <c r="E143">
        <v>3</v>
      </c>
      <c r="F143" t="s">
        <v>23</v>
      </c>
      <c r="G143" t="str">
        <f t="shared" si="2"/>
        <v>AwayTeam Win</v>
      </c>
      <c r="I143" s="2"/>
      <c r="K143" s="5"/>
    </row>
    <row r="144" spans="1:11" x14ac:dyDescent="0.3">
      <c r="A144" s="1">
        <v>44534</v>
      </c>
      <c r="B144" t="s">
        <v>21</v>
      </c>
      <c r="C144" s="2">
        <v>0.12638888888888888</v>
      </c>
      <c r="D144">
        <v>3</v>
      </c>
      <c r="E144">
        <v>2</v>
      </c>
      <c r="F144" t="s">
        <v>8</v>
      </c>
      <c r="G144" t="str">
        <f t="shared" si="2"/>
        <v>HomeTeam Win</v>
      </c>
      <c r="I144" s="2"/>
      <c r="K144" s="5"/>
    </row>
    <row r="145" spans="1:11" x14ac:dyDescent="0.3">
      <c r="A145" s="1">
        <v>44534</v>
      </c>
      <c r="B145" t="s">
        <v>13</v>
      </c>
      <c r="C145" s="2">
        <v>6.9444444444444447E-4</v>
      </c>
      <c r="D145">
        <v>0</v>
      </c>
      <c r="E145">
        <v>1</v>
      </c>
      <c r="F145" t="s">
        <v>17</v>
      </c>
      <c r="G145" t="str">
        <f t="shared" si="2"/>
        <v>AwayTeam Win</v>
      </c>
      <c r="I145" s="2"/>
      <c r="K145" s="5"/>
    </row>
    <row r="146" spans="1:11" x14ac:dyDescent="0.3">
      <c r="A146" s="1">
        <v>44535</v>
      </c>
      <c r="B146" t="s">
        <v>19</v>
      </c>
      <c r="C146" s="2">
        <v>8.4027777777777771E-2</v>
      </c>
      <c r="D146">
        <v>2</v>
      </c>
      <c r="E146">
        <v>1</v>
      </c>
      <c r="F146" t="s">
        <v>12</v>
      </c>
      <c r="G146" t="str">
        <f t="shared" si="2"/>
        <v>HomeTeam Win</v>
      </c>
      <c r="I146" s="2"/>
      <c r="K146" s="5"/>
    </row>
    <row r="147" spans="1:11" x14ac:dyDescent="0.3">
      <c r="A147" s="1">
        <v>44535</v>
      </c>
      <c r="B147" t="s">
        <v>15</v>
      </c>
      <c r="C147" s="2">
        <v>8.4722222222222213E-2</v>
      </c>
      <c r="D147">
        <v>2</v>
      </c>
      <c r="E147">
        <v>2</v>
      </c>
      <c r="F147" t="s">
        <v>4</v>
      </c>
      <c r="G147" t="str">
        <f t="shared" si="2"/>
        <v>Draw</v>
      </c>
      <c r="I147" s="2"/>
      <c r="K147" s="5"/>
    </row>
    <row r="148" spans="1:11" x14ac:dyDescent="0.3">
      <c r="A148" s="1">
        <v>44535</v>
      </c>
      <c r="B148" t="s">
        <v>14</v>
      </c>
      <c r="C148" s="2">
        <v>4.1666666666666664E-2</v>
      </c>
      <c r="D148">
        <v>1</v>
      </c>
      <c r="E148">
        <v>0</v>
      </c>
      <c r="F148" t="s">
        <v>9</v>
      </c>
      <c r="G148" t="str">
        <f t="shared" si="2"/>
        <v>HomeTeam Win</v>
      </c>
      <c r="I148" s="2"/>
      <c r="K148" s="5"/>
    </row>
    <row r="149" spans="1:11" x14ac:dyDescent="0.3">
      <c r="A149" s="1">
        <v>44535</v>
      </c>
      <c r="B149" t="s">
        <v>22</v>
      </c>
      <c r="C149" s="2">
        <v>0.125</v>
      </c>
      <c r="D149">
        <v>3</v>
      </c>
      <c r="E149">
        <v>0</v>
      </c>
      <c r="F149" t="s">
        <v>16</v>
      </c>
      <c r="G149" t="str">
        <f t="shared" si="2"/>
        <v>HomeTeam Win</v>
      </c>
      <c r="I149" s="2"/>
      <c r="K149" s="5"/>
    </row>
    <row r="150" spans="1:11" x14ac:dyDescent="0.3">
      <c r="A150" s="1">
        <v>44536</v>
      </c>
      <c r="B150" t="s">
        <v>10</v>
      </c>
      <c r="C150" s="2">
        <v>8.4027777777777771E-2</v>
      </c>
      <c r="D150">
        <v>2</v>
      </c>
      <c r="E150">
        <v>1</v>
      </c>
      <c r="F150" t="s">
        <v>5</v>
      </c>
      <c r="G150" t="str">
        <f t="shared" si="2"/>
        <v>HomeTeam Win</v>
      </c>
      <c r="I150" s="2"/>
      <c r="K150" s="5"/>
    </row>
    <row r="151" spans="1:11" x14ac:dyDescent="0.3">
      <c r="A151" s="1">
        <v>44540</v>
      </c>
      <c r="B151" t="s">
        <v>4</v>
      </c>
      <c r="C151" s="2">
        <v>8.4027777777777771E-2</v>
      </c>
      <c r="D151">
        <v>2</v>
      </c>
      <c r="E151">
        <v>1</v>
      </c>
      <c r="F151" t="s">
        <v>18</v>
      </c>
      <c r="G151" t="str">
        <f t="shared" si="2"/>
        <v>HomeTeam Win</v>
      </c>
      <c r="I151" s="2"/>
      <c r="K151" s="5"/>
    </row>
    <row r="152" spans="1:11" x14ac:dyDescent="0.3">
      <c r="A152" s="1">
        <v>44541</v>
      </c>
      <c r="B152" t="s">
        <v>5</v>
      </c>
      <c r="C152" s="2">
        <v>0.125</v>
      </c>
      <c r="D152">
        <v>3</v>
      </c>
      <c r="E152">
        <v>0</v>
      </c>
      <c r="F152" t="s">
        <v>11</v>
      </c>
      <c r="G152" t="str">
        <f t="shared" si="2"/>
        <v>HomeTeam Win</v>
      </c>
      <c r="I152" s="2"/>
      <c r="K152" s="5"/>
    </row>
    <row r="153" spans="1:11" x14ac:dyDescent="0.3">
      <c r="A153" s="1">
        <v>44541</v>
      </c>
      <c r="B153" t="s">
        <v>8</v>
      </c>
      <c r="C153" s="2">
        <v>0.12638888888888888</v>
      </c>
      <c r="D153">
        <v>3</v>
      </c>
      <c r="E153">
        <v>2</v>
      </c>
      <c r="F153" t="s">
        <v>15</v>
      </c>
      <c r="G153" t="str">
        <f t="shared" si="2"/>
        <v>HomeTeam Win</v>
      </c>
      <c r="I153" s="2"/>
      <c r="K153" s="5"/>
    </row>
    <row r="154" spans="1:11" x14ac:dyDescent="0.3">
      <c r="A154" s="1">
        <v>44541</v>
      </c>
      <c r="B154" t="s">
        <v>17</v>
      </c>
      <c r="C154" s="2">
        <v>4.1666666666666664E-2</v>
      </c>
      <c r="D154">
        <v>1</v>
      </c>
      <c r="E154">
        <v>0</v>
      </c>
      <c r="F154" t="s">
        <v>19</v>
      </c>
      <c r="G154" t="str">
        <f t="shared" si="2"/>
        <v>HomeTeam Win</v>
      </c>
      <c r="I154" s="2"/>
      <c r="K154" s="5"/>
    </row>
    <row r="155" spans="1:11" x14ac:dyDescent="0.3">
      <c r="A155" s="1">
        <v>44541</v>
      </c>
      <c r="B155" t="s">
        <v>23</v>
      </c>
      <c r="C155" s="2">
        <v>4.1666666666666664E-2</v>
      </c>
      <c r="D155">
        <v>1</v>
      </c>
      <c r="E155">
        <v>0</v>
      </c>
      <c r="F155" t="s">
        <v>13</v>
      </c>
      <c r="G155" t="str">
        <f t="shared" si="2"/>
        <v>HomeTeam Win</v>
      </c>
      <c r="I155" s="2"/>
      <c r="K155" s="5"/>
    </row>
    <row r="156" spans="1:11" x14ac:dyDescent="0.3">
      <c r="A156" s="1">
        <v>44541</v>
      </c>
      <c r="B156" t="s">
        <v>16</v>
      </c>
      <c r="C156" s="2">
        <v>6.9444444444444447E-4</v>
      </c>
      <c r="D156">
        <v>0</v>
      </c>
      <c r="E156">
        <v>1</v>
      </c>
      <c r="F156" t="s">
        <v>14</v>
      </c>
      <c r="G156" t="str">
        <f t="shared" si="2"/>
        <v>AwayTeam Win</v>
      </c>
      <c r="I156" s="2"/>
      <c r="K156" s="5"/>
    </row>
    <row r="157" spans="1:11" x14ac:dyDescent="0.3">
      <c r="A157" s="1">
        <v>44542</v>
      </c>
      <c r="B157" t="s">
        <v>6</v>
      </c>
      <c r="C157" s="2">
        <v>0</v>
      </c>
      <c r="D157">
        <v>0</v>
      </c>
      <c r="E157">
        <v>0</v>
      </c>
      <c r="F157" t="s">
        <v>21</v>
      </c>
      <c r="G157" t="str">
        <f t="shared" si="2"/>
        <v>Draw</v>
      </c>
      <c r="I157" s="2"/>
      <c r="K157" s="5"/>
    </row>
    <row r="158" spans="1:11" x14ac:dyDescent="0.3">
      <c r="A158" s="1">
        <v>44542</v>
      </c>
      <c r="B158" t="s">
        <v>9</v>
      </c>
      <c r="C158" s="2">
        <v>0.12569444444444444</v>
      </c>
      <c r="D158">
        <v>3</v>
      </c>
      <c r="E158">
        <v>1</v>
      </c>
      <c r="F158" t="s">
        <v>10</v>
      </c>
      <c r="G158" t="str">
        <f t="shared" si="2"/>
        <v>HomeTeam Win</v>
      </c>
      <c r="I158" s="2"/>
      <c r="K158" s="5"/>
    </row>
    <row r="159" spans="1:11" x14ac:dyDescent="0.3">
      <c r="A159" s="1">
        <v>44542</v>
      </c>
      <c r="B159" t="s">
        <v>12</v>
      </c>
      <c r="C159" s="2">
        <v>0.16666666666666666</v>
      </c>
      <c r="D159">
        <v>4</v>
      </c>
      <c r="E159">
        <v>0</v>
      </c>
      <c r="F159" t="s">
        <v>20</v>
      </c>
      <c r="G159" t="str">
        <f t="shared" si="2"/>
        <v>HomeTeam Win</v>
      </c>
      <c r="I159" s="2"/>
      <c r="K159" s="5"/>
    </row>
    <row r="160" spans="1:11" x14ac:dyDescent="0.3">
      <c r="A160" s="1">
        <v>44544</v>
      </c>
      <c r="B160" t="s">
        <v>23</v>
      </c>
      <c r="C160" s="2">
        <v>0.29166666666666669</v>
      </c>
      <c r="D160">
        <v>7</v>
      </c>
      <c r="E160">
        <v>0</v>
      </c>
      <c r="F160" t="s">
        <v>15</v>
      </c>
      <c r="G160" t="str">
        <f t="shared" si="2"/>
        <v>HomeTeam Win</v>
      </c>
      <c r="I160" s="2"/>
      <c r="K160" s="5"/>
    </row>
    <row r="161" spans="1:11" x14ac:dyDescent="0.3">
      <c r="A161" s="1">
        <v>44544</v>
      </c>
      <c r="B161" t="s">
        <v>16</v>
      </c>
      <c r="C161" s="2">
        <v>1.3888888888888889E-3</v>
      </c>
      <c r="D161">
        <v>0</v>
      </c>
      <c r="E161">
        <v>2</v>
      </c>
      <c r="F161" t="s">
        <v>19</v>
      </c>
      <c r="G161" t="str">
        <f t="shared" si="2"/>
        <v>AwayTeam Win</v>
      </c>
      <c r="I161" s="2"/>
      <c r="K161" s="5"/>
    </row>
    <row r="162" spans="1:11" x14ac:dyDescent="0.3">
      <c r="A162" s="1">
        <v>44545</v>
      </c>
      <c r="B162" t="s">
        <v>5</v>
      </c>
      <c r="C162" s="2">
        <v>8.3333333333333329E-2</v>
      </c>
      <c r="D162">
        <v>2</v>
      </c>
      <c r="E162">
        <v>0</v>
      </c>
      <c r="F162" t="s">
        <v>21</v>
      </c>
      <c r="G162" t="str">
        <f t="shared" si="2"/>
        <v>HomeTeam Win</v>
      </c>
      <c r="I162" s="2"/>
      <c r="K162" s="5"/>
    </row>
    <row r="163" spans="1:11" x14ac:dyDescent="0.3">
      <c r="A163" s="1">
        <v>44545</v>
      </c>
      <c r="B163" t="s">
        <v>7</v>
      </c>
      <c r="C163" s="2">
        <v>6.9444444444444447E-4</v>
      </c>
      <c r="D163">
        <v>0</v>
      </c>
      <c r="E163">
        <v>1</v>
      </c>
      <c r="F163" t="s">
        <v>13</v>
      </c>
      <c r="G163" t="str">
        <f t="shared" si="2"/>
        <v>AwayTeam Win</v>
      </c>
      <c r="I163" s="2"/>
      <c r="K163" s="5"/>
    </row>
    <row r="164" spans="1:11" x14ac:dyDescent="0.3">
      <c r="A164" s="1">
        <v>44545</v>
      </c>
      <c r="B164" t="s">
        <v>9</v>
      </c>
      <c r="C164" s="2">
        <v>8.4722222222222213E-2</v>
      </c>
      <c r="D164">
        <v>2</v>
      </c>
      <c r="E164">
        <v>2</v>
      </c>
      <c r="F164" t="s">
        <v>11</v>
      </c>
      <c r="G164" t="str">
        <f t="shared" si="2"/>
        <v>Draw</v>
      </c>
      <c r="I164" s="2"/>
      <c r="K164" s="5"/>
    </row>
    <row r="165" spans="1:11" x14ac:dyDescent="0.3">
      <c r="A165" s="1">
        <v>44546</v>
      </c>
      <c r="B165" t="s">
        <v>8</v>
      </c>
      <c r="C165" s="2">
        <v>4.2361111111111106E-2</v>
      </c>
      <c r="D165">
        <v>1</v>
      </c>
      <c r="E165">
        <v>1</v>
      </c>
      <c r="F165" t="s">
        <v>10</v>
      </c>
      <c r="G165" t="str">
        <f t="shared" si="2"/>
        <v>Draw</v>
      </c>
      <c r="I165" s="2"/>
      <c r="K165" s="5"/>
    </row>
    <row r="166" spans="1:11" x14ac:dyDescent="0.3">
      <c r="A166" s="1">
        <v>44546</v>
      </c>
      <c r="B166" t="s">
        <v>17</v>
      </c>
      <c r="C166" s="2">
        <v>0.12569444444444444</v>
      </c>
      <c r="D166">
        <v>3</v>
      </c>
      <c r="E166">
        <v>1</v>
      </c>
      <c r="F166" t="s">
        <v>20</v>
      </c>
      <c r="G166" t="str">
        <f t="shared" si="2"/>
        <v>HomeTeam Win</v>
      </c>
      <c r="I166" s="2"/>
      <c r="K166" s="5"/>
    </row>
    <row r="167" spans="1:11" x14ac:dyDescent="0.3">
      <c r="A167" s="1">
        <v>44548</v>
      </c>
      <c r="B167" t="s">
        <v>15</v>
      </c>
      <c r="C167" s="2">
        <v>4.4444444444444446E-2</v>
      </c>
      <c r="D167">
        <v>1</v>
      </c>
      <c r="E167">
        <v>4</v>
      </c>
      <c r="F167" t="s">
        <v>5</v>
      </c>
      <c r="G167" t="str">
        <f t="shared" si="2"/>
        <v>AwayTeam Win</v>
      </c>
      <c r="I167" s="2"/>
      <c r="K167" s="5"/>
    </row>
    <row r="168" spans="1:11" x14ac:dyDescent="0.3">
      <c r="A168" s="1">
        <v>44549</v>
      </c>
      <c r="B168" t="s">
        <v>20</v>
      </c>
      <c r="C168" s="2">
        <v>2.7777777777777779E-3</v>
      </c>
      <c r="D168">
        <v>0</v>
      </c>
      <c r="E168">
        <v>4</v>
      </c>
      <c r="F168" t="s">
        <v>23</v>
      </c>
      <c r="G168" t="str">
        <f t="shared" si="2"/>
        <v>AwayTeam Win</v>
      </c>
      <c r="I168" s="2"/>
      <c r="K168" s="5"/>
    </row>
    <row r="169" spans="1:11" x14ac:dyDescent="0.3">
      <c r="A169" s="1">
        <v>44549</v>
      </c>
      <c r="B169" t="s">
        <v>22</v>
      </c>
      <c r="C169" s="2">
        <v>8.4722222222222213E-2</v>
      </c>
      <c r="D169">
        <v>2</v>
      </c>
      <c r="E169">
        <v>2</v>
      </c>
      <c r="F169" t="s">
        <v>17</v>
      </c>
      <c r="G169" t="str">
        <f t="shared" si="2"/>
        <v>Draw</v>
      </c>
      <c r="I169" s="2"/>
      <c r="K169" s="5"/>
    </row>
    <row r="170" spans="1:11" x14ac:dyDescent="0.3">
      <c r="A170" s="1">
        <v>44549</v>
      </c>
      <c r="B170" t="s">
        <v>13</v>
      </c>
      <c r="C170" s="2">
        <v>0</v>
      </c>
      <c r="D170">
        <v>0</v>
      </c>
      <c r="E170">
        <v>0</v>
      </c>
      <c r="F170" t="s">
        <v>8</v>
      </c>
      <c r="G170" t="str">
        <f t="shared" si="2"/>
        <v>Draw</v>
      </c>
      <c r="I170" s="2"/>
      <c r="K170" s="5"/>
    </row>
    <row r="171" spans="1:11" x14ac:dyDescent="0.3">
      <c r="A171" s="1">
        <v>44556</v>
      </c>
      <c r="B171" t="s">
        <v>19</v>
      </c>
      <c r="C171" s="2">
        <v>4.3750000000000004E-2</v>
      </c>
      <c r="D171">
        <v>1</v>
      </c>
      <c r="E171">
        <v>3</v>
      </c>
      <c r="F171" t="s">
        <v>8</v>
      </c>
      <c r="G171" t="str">
        <f t="shared" si="2"/>
        <v>AwayTeam Win</v>
      </c>
      <c r="I171" s="2"/>
      <c r="K171" s="5"/>
    </row>
    <row r="172" spans="1:11" x14ac:dyDescent="0.3">
      <c r="A172" s="1">
        <v>44556</v>
      </c>
      <c r="B172" t="s">
        <v>7</v>
      </c>
      <c r="C172" s="2">
        <v>8.3333333333333329E-2</v>
      </c>
      <c r="D172">
        <v>2</v>
      </c>
      <c r="E172">
        <v>0</v>
      </c>
      <c r="F172" t="s">
        <v>4</v>
      </c>
      <c r="G172" t="str">
        <f t="shared" si="2"/>
        <v>HomeTeam Win</v>
      </c>
      <c r="I172" s="2"/>
      <c r="K172" s="5"/>
    </row>
    <row r="173" spans="1:11" x14ac:dyDescent="0.3">
      <c r="A173" s="1">
        <v>44556</v>
      </c>
      <c r="B173" t="s">
        <v>23</v>
      </c>
      <c r="C173" s="2">
        <v>0.25208333333333333</v>
      </c>
      <c r="D173">
        <v>6</v>
      </c>
      <c r="E173">
        <v>3</v>
      </c>
      <c r="F173" t="s">
        <v>12</v>
      </c>
      <c r="G173" t="str">
        <f t="shared" si="2"/>
        <v>HomeTeam Win</v>
      </c>
      <c r="I173" s="2"/>
      <c r="K173" s="5"/>
    </row>
    <row r="174" spans="1:11" x14ac:dyDescent="0.3">
      <c r="A174" s="1">
        <v>44556</v>
      </c>
      <c r="B174" t="s">
        <v>16</v>
      </c>
      <c r="C174" s="2">
        <v>3.472222222222222E-3</v>
      </c>
      <c r="D174">
        <v>0</v>
      </c>
      <c r="E174">
        <v>5</v>
      </c>
      <c r="F174" t="s">
        <v>5</v>
      </c>
      <c r="G174" t="str">
        <f t="shared" si="2"/>
        <v>AwayTeam Win</v>
      </c>
      <c r="I174" s="2"/>
      <c r="K174" s="5"/>
    </row>
    <row r="175" spans="1:11" x14ac:dyDescent="0.3">
      <c r="A175" s="1">
        <v>44556</v>
      </c>
      <c r="B175" t="s">
        <v>22</v>
      </c>
      <c r="C175" s="2">
        <v>0.125</v>
      </c>
      <c r="D175">
        <v>3</v>
      </c>
      <c r="E175">
        <v>0</v>
      </c>
      <c r="F175" t="s">
        <v>9</v>
      </c>
      <c r="G175" t="str">
        <f t="shared" si="2"/>
        <v>HomeTeam Win</v>
      </c>
      <c r="I175" s="2"/>
      <c r="K175" s="5"/>
    </row>
    <row r="176" spans="1:11" x14ac:dyDescent="0.3">
      <c r="A176" s="1">
        <v>44556</v>
      </c>
      <c r="B176" t="s">
        <v>21</v>
      </c>
      <c r="C176" s="2">
        <v>8.5416666666666655E-2</v>
      </c>
      <c r="D176">
        <v>2</v>
      </c>
      <c r="E176">
        <v>3</v>
      </c>
      <c r="F176" t="s">
        <v>11</v>
      </c>
      <c r="G176" t="str">
        <f t="shared" si="2"/>
        <v>AwayTeam Win</v>
      </c>
      <c r="I176" s="2"/>
      <c r="K176" s="5"/>
    </row>
    <row r="177" spans="1:11" x14ac:dyDescent="0.3">
      <c r="A177" s="1">
        <v>44557</v>
      </c>
      <c r="B177" t="s">
        <v>20</v>
      </c>
      <c r="C177" s="2">
        <v>4.2361111111111106E-2</v>
      </c>
      <c r="D177">
        <v>1</v>
      </c>
      <c r="E177">
        <v>1</v>
      </c>
      <c r="F177" t="s">
        <v>14</v>
      </c>
      <c r="G177" t="str">
        <f t="shared" si="2"/>
        <v>Draw</v>
      </c>
      <c r="I177" s="2"/>
      <c r="K177" s="5"/>
    </row>
    <row r="178" spans="1:11" x14ac:dyDescent="0.3">
      <c r="A178" s="1">
        <v>44558</v>
      </c>
      <c r="B178" t="s">
        <v>9</v>
      </c>
      <c r="C178" s="2">
        <v>0.125</v>
      </c>
      <c r="D178">
        <v>3</v>
      </c>
      <c r="E178">
        <v>0</v>
      </c>
      <c r="F178" t="s">
        <v>16</v>
      </c>
      <c r="G178" t="str">
        <f t="shared" si="2"/>
        <v>HomeTeam Win</v>
      </c>
      <c r="I178" s="2"/>
      <c r="K178" s="5"/>
    </row>
    <row r="179" spans="1:11" x14ac:dyDescent="0.3">
      <c r="A179" s="1">
        <v>44558</v>
      </c>
      <c r="B179" t="s">
        <v>12</v>
      </c>
      <c r="C179" s="2">
        <v>4.1666666666666664E-2</v>
      </c>
      <c r="D179">
        <v>1</v>
      </c>
      <c r="E179">
        <v>0</v>
      </c>
      <c r="F179" t="s">
        <v>17</v>
      </c>
      <c r="G179" t="str">
        <f t="shared" si="2"/>
        <v>HomeTeam Win</v>
      </c>
      <c r="I179" s="2"/>
      <c r="K179" s="5"/>
    </row>
    <row r="180" spans="1:11" x14ac:dyDescent="0.3">
      <c r="A180" s="1">
        <v>44558</v>
      </c>
      <c r="B180" t="s">
        <v>11</v>
      </c>
      <c r="C180" s="2">
        <v>4.2361111111111106E-2</v>
      </c>
      <c r="D180">
        <v>1</v>
      </c>
      <c r="E180">
        <v>1</v>
      </c>
      <c r="F180" t="s">
        <v>22</v>
      </c>
      <c r="G180" t="str">
        <f t="shared" si="2"/>
        <v>Draw</v>
      </c>
      <c r="I180" s="2"/>
      <c r="K180" s="5"/>
    </row>
    <row r="181" spans="1:11" x14ac:dyDescent="0.3">
      <c r="A181" s="1">
        <v>44558</v>
      </c>
      <c r="B181" t="s">
        <v>18</v>
      </c>
      <c r="C181" s="2">
        <v>4.4444444444444446E-2</v>
      </c>
      <c r="D181">
        <v>1</v>
      </c>
      <c r="E181">
        <v>4</v>
      </c>
      <c r="F181" t="s">
        <v>21</v>
      </c>
      <c r="G181" t="str">
        <f t="shared" si="2"/>
        <v>AwayTeam Win</v>
      </c>
      <c r="I181" s="2"/>
      <c r="K181" s="5"/>
    </row>
    <row r="182" spans="1:11" x14ac:dyDescent="0.3">
      <c r="A182" s="1">
        <v>44559</v>
      </c>
      <c r="B182" t="s">
        <v>4</v>
      </c>
      <c r="C182" s="2">
        <v>6.9444444444444447E-4</v>
      </c>
      <c r="D182">
        <v>0</v>
      </c>
      <c r="E182">
        <v>1</v>
      </c>
      <c r="F182" t="s">
        <v>23</v>
      </c>
      <c r="G182" t="str">
        <f t="shared" si="2"/>
        <v>AwayTeam Win</v>
      </c>
      <c r="I182" s="2"/>
      <c r="K182" s="5"/>
    </row>
    <row r="183" spans="1:11" x14ac:dyDescent="0.3">
      <c r="A183" s="1">
        <v>44559</v>
      </c>
      <c r="B183" t="s">
        <v>8</v>
      </c>
      <c r="C183" s="2">
        <v>4.2361111111111106E-2</v>
      </c>
      <c r="D183">
        <v>1</v>
      </c>
      <c r="E183">
        <v>1</v>
      </c>
      <c r="F183" t="s">
        <v>7</v>
      </c>
      <c r="G183" t="str">
        <f t="shared" si="2"/>
        <v>Draw</v>
      </c>
      <c r="I183" s="2"/>
      <c r="K183" s="5"/>
    </row>
    <row r="184" spans="1:11" x14ac:dyDescent="0.3">
      <c r="A184" s="1">
        <v>44560</v>
      </c>
      <c r="B184" t="s">
        <v>14</v>
      </c>
      <c r="C184" s="2">
        <v>0.12569444444444444</v>
      </c>
      <c r="D184">
        <v>3</v>
      </c>
      <c r="E184">
        <v>1</v>
      </c>
      <c r="F184" t="s">
        <v>6</v>
      </c>
      <c r="G184" t="str">
        <f t="shared" si="2"/>
        <v>HomeTeam Win</v>
      </c>
      <c r="I184" s="2"/>
      <c r="K184" s="5"/>
    </row>
    <row r="185" spans="1:11" x14ac:dyDescent="0.3">
      <c r="A185" s="1">
        <v>44562</v>
      </c>
      <c r="B185" t="s">
        <v>5</v>
      </c>
      <c r="C185" s="2">
        <v>4.3055555555555562E-2</v>
      </c>
      <c r="D185">
        <v>1</v>
      </c>
      <c r="E185">
        <v>2</v>
      </c>
      <c r="F185" t="s">
        <v>23</v>
      </c>
      <c r="G185" t="str">
        <f t="shared" si="2"/>
        <v>AwayTeam Win</v>
      </c>
      <c r="I185" s="2"/>
      <c r="K185" s="5"/>
    </row>
    <row r="186" spans="1:11" x14ac:dyDescent="0.3">
      <c r="A186" s="1">
        <v>44562</v>
      </c>
      <c r="B186" t="s">
        <v>9</v>
      </c>
      <c r="C186" s="2">
        <v>8.5416666666666655E-2</v>
      </c>
      <c r="D186">
        <v>2</v>
      </c>
      <c r="E186">
        <v>3</v>
      </c>
      <c r="F186" t="s">
        <v>21</v>
      </c>
      <c r="G186" t="str">
        <f t="shared" si="2"/>
        <v>AwayTeam Win</v>
      </c>
      <c r="I186" s="2"/>
      <c r="K186" s="5"/>
    </row>
    <row r="187" spans="1:11" x14ac:dyDescent="0.3">
      <c r="A187" s="1">
        <v>44562</v>
      </c>
      <c r="B187" t="s">
        <v>18</v>
      </c>
      <c r="C187" s="2">
        <v>6.9444444444444447E-4</v>
      </c>
      <c r="D187">
        <v>0</v>
      </c>
      <c r="E187">
        <v>1</v>
      </c>
      <c r="F187" t="s">
        <v>22</v>
      </c>
      <c r="G187" t="str">
        <f t="shared" si="2"/>
        <v>AwayTeam Win</v>
      </c>
      <c r="I187" s="2"/>
      <c r="K187" s="5"/>
    </row>
    <row r="188" spans="1:11" x14ac:dyDescent="0.3">
      <c r="A188" s="1">
        <v>44563</v>
      </c>
      <c r="B188" t="s">
        <v>4</v>
      </c>
      <c r="C188" s="2">
        <v>8.4027777777777771E-2</v>
      </c>
      <c r="D188">
        <v>2</v>
      </c>
      <c r="E188">
        <v>1</v>
      </c>
      <c r="F188" t="s">
        <v>19</v>
      </c>
      <c r="G188" t="str">
        <f t="shared" si="2"/>
        <v>HomeTeam Win</v>
      </c>
      <c r="I188" s="2"/>
      <c r="K188" s="5"/>
    </row>
    <row r="189" spans="1:11" x14ac:dyDescent="0.3">
      <c r="A189" s="1">
        <v>44563</v>
      </c>
      <c r="B189" t="s">
        <v>8</v>
      </c>
      <c r="C189" s="2">
        <v>8.4722222222222213E-2</v>
      </c>
      <c r="D189">
        <v>2</v>
      </c>
      <c r="E189">
        <v>2</v>
      </c>
      <c r="F189" t="s">
        <v>17</v>
      </c>
      <c r="G189" t="str">
        <f t="shared" si="2"/>
        <v>Draw</v>
      </c>
      <c r="I189" s="2"/>
      <c r="K189" s="5"/>
    </row>
    <row r="190" spans="1:11" x14ac:dyDescent="0.3">
      <c r="A190" s="1">
        <v>44563</v>
      </c>
      <c r="B190" t="s">
        <v>10</v>
      </c>
      <c r="C190" s="2">
        <v>8.5416666666666655E-2</v>
      </c>
      <c r="D190">
        <v>2</v>
      </c>
      <c r="E190">
        <v>3</v>
      </c>
      <c r="F190" t="s">
        <v>7</v>
      </c>
      <c r="G190" t="str">
        <f t="shared" si="2"/>
        <v>AwayTeam Win</v>
      </c>
      <c r="I190" s="2"/>
      <c r="K190" s="5"/>
    </row>
    <row r="191" spans="1:11" x14ac:dyDescent="0.3">
      <c r="A191" s="1">
        <v>44563</v>
      </c>
      <c r="B191" t="s">
        <v>15</v>
      </c>
      <c r="C191" s="2">
        <v>0.12569444444444444</v>
      </c>
      <c r="D191">
        <v>3</v>
      </c>
      <c r="E191">
        <v>1</v>
      </c>
      <c r="F191" t="s">
        <v>6</v>
      </c>
      <c r="G191" t="str">
        <f t="shared" si="2"/>
        <v>HomeTeam Win</v>
      </c>
      <c r="I191" s="2"/>
      <c r="K191" s="5"/>
    </row>
    <row r="192" spans="1:11" x14ac:dyDescent="0.3">
      <c r="A192" s="1">
        <v>44564</v>
      </c>
      <c r="B192" t="s">
        <v>14</v>
      </c>
      <c r="C192" s="2">
        <v>6.9444444444444447E-4</v>
      </c>
      <c r="D192">
        <v>0</v>
      </c>
      <c r="E192">
        <v>1</v>
      </c>
      <c r="F192" t="s">
        <v>13</v>
      </c>
      <c r="G192" t="str">
        <f t="shared" si="2"/>
        <v>AwayTeam Win</v>
      </c>
      <c r="I192" s="2"/>
      <c r="K192" s="5"/>
    </row>
    <row r="193" spans="1:11" x14ac:dyDescent="0.3">
      <c r="A193" s="1">
        <v>44572</v>
      </c>
      <c r="B193" t="s">
        <v>11</v>
      </c>
      <c r="C193" s="2">
        <v>0.1673611111111111</v>
      </c>
      <c r="D193">
        <v>4</v>
      </c>
      <c r="E193">
        <v>1</v>
      </c>
      <c r="F193" t="s">
        <v>4</v>
      </c>
      <c r="G193" t="str">
        <f t="shared" si="2"/>
        <v>HomeTeam Win</v>
      </c>
      <c r="I193" s="2"/>
      <c r="K193" s="5"/>
    </row>
    <row r="194" spans="1:11" x14ac:dyDescent="0.3">
      <c r="A194" s="1">
        <v>44573</v>
      </c>
      <c r="B194" t="s">
        <v>21</v>
      </c>
      <c r="C194" s="2">
        <v>8.3333333333333329E-2</v>
      </c>
      <c r="D194">
        <v>2</v>
      </c>
      <c r="E194">
        <v>0</v>
      </c>
      <c r="F194" t="s">
        <v>16</v>
      </c>
      <c r="G194" t="str">
        <f t="shared" si="2"/>
        <v>HomeTeam Win</v>
      </c>
      <c r="I194" s="2"/>
      <c r="K194" s="5"/>
    </row>
    <row r="195" spans="1:11" x14ac:dyDescent="0.3">
      <c r="A195" s="1">
        <v>44575</v>
      </c>
      <c r="B195" t="s">
        <v>7</v>
      </c>
      <c r="C195" s="2">
        <v>4.2361111111111106E-2</v>
      </c>
      <c r="D195">
        <v>1</v>
      </c>
      <c r="E195">
        <v>1</v>
      </c>
      <c r="F195" t="s">
        <v>9</v>
      </c>
      <c r="G195" t="str">
        <f t="shared" ref="G195:G258" si="3">IF(D195=E195,"Draw",IF(D195&gt;E195,"HomeTeam Win", "AwayTeam Win"))</f>
        <v>Draw</v>
      </c>
      <c r="I195" s="2"/>
      <c r="K195" s="5"/>
    </row>
    <row r="196" spans="1:11" x14ac:dyDescent="0.3">
      <c r="A196" s="1">
        <v>44576</v>
      </c>
      <c r="B196" t="s">
        <v>19</v>
      </c>
      <c r="C196" s="2">
        <v>8.4722222222222213E-2</v>
      </c>
      <c r="D196">
        <v>2</v>
      </c>
      <c r="E196">
        <v>2</v>
      </c>
      <c r="F196" t="s">
        <v>14</v>
      </c>
      <c r="G196" t="str">
        <f t="shared" si="3"/>
        <v>Draw</v>
      </c>
      <c r="I196" s="2"/>
      <c r="K196" s="5"/>
    </row>
    <row r="197" spans="1:11" x14ac:dyDescent="0.3">
      <c r="A197" s="1">
        <v>44576</v>
      </c>
      <c r="B197" t="s">
        <v>23</v>
      </c>
      <c r="C197" s="2">
        <v>4.1666666666666664E-2</v>
      </c>
      <c r="D197">
        <v>1</v>
      </c>
      <c r="E197">
        <v>0</v>
      </c>
      <c r="F197" t="s">
        <v>8</v>
      </c>
      <c r="G197" t="str">
        <f t="shared" si="3"/>
        <v>HomeTeam Win</v>
      </c>
      <c r="I197" s="2"/>
      <c r="K197" s="5"/>
    </row>
    <row r="198" spans="1:11" x14ac:dyDescent="0.3">
      <c r="A198" s="1">
        <v>44576</v>
      </c>
      <c r="B198" t="s">
        <v>20</v>
      </c>
      <c r="C198" s="2">
        <v>4.2361111111111106E-2</v>
      </c>
      <c r="D198">
        <v>1</v>
      </c>
      <c r="E198">
        <v>1</v>
      </c>
      <c r="F198" t="s">
        <v>18</v>
      </c>
      <c r="G198" t="str">
        <f t="shared" si="3"/>
        <v>Draw</v>
      </c>
      <c r="I198" s="2"/>
      <c r="K198" s="5"/>
    </row>
    <row r="199" spans="1:11" x14ac:dyDescent="0.3">
      <c r="A199" s="1">
        <v>44576</v>
      </c>
      <c r="B199" t="s">
        <v>16</v>
      </c>
      <c r="C199" s="2">
        <v>8.4027777777777771E-2</v>
      </c>
      <c r="D199">
        <v>2</v>
      </c>
      <c r="E199">
        <v>1</v>
      </c>
      <c r="F199" t="s">
        <v>10</v>
      </c>
      <c r="G199" t="str">
        <f t="shared" si="3"/>
        <v>HomeTeam Win</v>
      </c>
      <c r="I199" s="2"/>
      <c r="K199" s="5"/>
    </row>
    <row r="200" spans="1:11" x14ac:dyDescent="0.3">
      <c r="A200" s="1">
        <v>44576</v>
      </c>
      <c r="B200" t="s">
        <v>13</v>
      </c>
      <c r="C200" s="2">
        <v>0.12569444444444444</v>
      </c>
      <c r="D200">
        <v>3</v>
      </c>
      <c r="E200">
        <v>1</v>
      </c>
      <c r="F200" t="s">
        <v>11</v>
      </c>
      <c r="G200" t="str">
        <f t="shared" si="3"/>
        <v>HomeTeam Win</v>
      </c>
      <c r="I200" s="2"/>
      <c r="K200" s="5"/>
    </row>
    <row r="201" spans="1:11" x14ac:dyDescent="0.3">
      <c r="A201" s="1">
        <v>44577</v>
      </c>
      <c r="B201" t="s">
        <v>17</v>
      </c>
      <c r="C201" s="2">
        <v>0.125</v>
      </c>
      <c r="D201">
        <v>3</v>
      </c>
      <c r="E201">
        <v>0</v>
      </c>
      <c r="F201" t="s">
        <v>4</v>
      </c>
      <c r="G201" t="str">
        <f t="shared" si="3"/>
        <v>HomeTeam Win</v>
      </c>
      <c r="I201" s="2"/>
      <c r="K201" s="5"/>
    </row>
    <row r="202" spans="1:11" x14ac:dyDescent="0.3">
      <c r="A202" s="1">
        <v>44577</v>
      </c>
      <c r="B202" t="s">
        <v>21</v>
      </c>
      <c r="C202" s="2">
        <v>8.5416666666666655E-2</v>
      </c>
      <c r="D202">
        <v>2</v>
      </c>
      <c r="E202">
        <v>3</v>
      </c>
      <c r="F202" t="s">
        <v>15</v>
      </c>
      <c r="G202" t="str">
        <f t="shared" si="3"/>
        <v>AwayTeam Win</v>
      </c>
      <c r="I202" s="2"/>
      <c r="K202" s="5"/>
    </row>
    <row r="203" spans="1:11" x14ac:dyDescent="0.3">
      <c r="A203" s="1">
        <v>44579</v>
      </c>
      <c r="B203" t="s">
        <v>7</v>
      </c>
      <c r="C203" s="2">
        <v>4.2361111111111106E-2</v>
      </c>
      <c r="D203">
        <v>1</v>
      </c>
      <c r="E203">
        <v>1</v>
      </c>
      <c r="F203" t="s">
        <v>8</v>
      </c>
      <c r="G203" t="str">
        <f t="shared" si="3"/>
        <v>Draw</v>
      </c>
      <c r="I203" s="2"/>
      <c r="K203" s="5"/>
    </row>
    <row r="204" spans="1:11" x14ac:dyDescent="0.3">
      <c r="A204" s="1">
        <v>44580</v>
      </c>
      <c r="B204" t="s">
        <v>4</v>
      </c>
      <c r="C204" s="2">
        <v>4.3750000000000004E-2</v>
      </c>
      <c r="D204">
        <v>1</v>
      </c>
      <c r="E204">
        <v>3</v>
      </c>
      <c r="F204" t="s">
        <v>14</v>
      </c>
      <c r="G204" t="str">
        <f t="shared" si="3"/>
        <v>AwayTeam Win</v>
      </c>
      <c r="I204" s="2"/>
      <c r="K204" s="5"/>
    </row>
    <row r="205" spans="1:11" x14ac:dyDescent="0.3">
      <c r="A205" s="1">
        <v>44580</v>
      </c>
      <c r="B205" t="s">
        <v>12</v>
      </c>
      <c r="C205" s="2">
        <v>8.5416666666666655E-2</v>
      </c>
      <c r="D205">
        <v>2</v>
      </c>
      <c r="E205">
        <v>3</v>
      </c>
      <c r="F205" t="s">
        <v>22</v>
      </c>
      <c r="G205" t="str">
        <f t="shared" si="3"/>
        <v>AwayTeam Win</v>
      </c>
      <c r="I205" s="2"/>
      <c r="K205" s="5"/>
    </row>
    <row r="206" spans="1:11" x14ac:dyDescent="0.3">
      <c r="A206" s="1">
        <v>44582</v>
      </c>
      <c r="B206" t="s">
        <v>18</v>
      </c>
      <c r="C206" s="2">
        <v>2.0833333333333333E-3</v>
      </c>
      <c r="D206">
        <v>0</v>
      </c>
      <c r="E206">
        <v>3</v>
      </c>
      <c r="F206" t="s">
        <v>16</v>
      </c>
      <c r="G206" t="str">
        <f t="shared" si="3"/>
        <v>AwayTeam Win</v>
      </c>
      <c r="I206" s="2"/>
      <c r="K206" s="5"/>
    </row>
    <row r="207" spans="1:11" x14ac:dyDescent="0.3">
      <c r="A207" s="1">
        <v>44583</v>
      </c>
      <c r="B207" t="s">
        <v>4</v>
      </c>
      <c r="C207" s="2">
        <v>4.3055555555555562E-2</v>
      </c>
      <c r="D207">
        <v>1</v>
      </c>
      <c r="E207">
        <v>2</v>
      </c>
      <c r="F207" t="s">
        <v>13</v>
      </c>
      <c r="G207" t="str">
        <f t="shared" si="3"/>
        <v>AwayTeam Win</v>
      </c>
      <c r="I207" s="2"/>
      <c r="K207" s="5"/>
    </row>
    <row r="208" spans="1:11" x14ac:dyDescent="0.3">
      <c r="A208" s="1">
        <v>44583</v>
      </c>
      <c r="B208" t="s">
        <v>10</v>
      </c>
      <c r="C208" s="2">
        <v>6.9444444444444447E-4</v>
      </c>
      <c r="D208">
        <v>0</v>
      </c>
      <c r="E208">
        <v>1</v>
      </c>
      <c r="F208" t="s">
        <v>19</v>
      </c>
      <c r="G208" t="str">
        <f t="shared" si="3"/>
        <v>AwayTeam Win</v>
      </c>
      <c r="I208" s="2"/>
      <c r="K208" s="5"/>
    </row>
    <row r="209" spans="1:11" x14ac:dyDescent="0.3">
      <c r="A209" s="1">
        <v>44583</v>
      </c>
      <c r="B209" t="s">
        <v>15</v>
      </c>
      <c r="C209" s="2">
        <v>6.9444444444444447E-4</v>
      </c>
      <c r="D209">
        <v>0</v>
      </c>
      <c r="E209">
        <v>1</v>
      </c>
      <c r="F209" t="s">
        <v>20</v>
      </c>
      <c r="G209" t="str">
        <f t="shared" si="3"/>
        <v>AwayTeam Win</v>
      </c>
      <c r="I209" s="2"/>
      <c r="K209" s="5"/>
    </row>
    <row r="210" spans="1:11" x14ac:dyDescent="0.3">
      <c r="A210" s="1">
        <v>44583</v>
      </c>
      <c r="B210" t="s">
        <v>14</v>
      </c>
      <c r="C210" s="2">
        <v>4.1666666666666664E-2</v>
      </c>
      <c r="D210">
        <v>1</v>
      </c>
      <c r="E210">
        <v>0</v>
      </c>
      <c r="F210" t="s">
        <v>21</v>
      </c>
      <c r="G210" t="str">
        <f t="shared" si="3"/>
        <v>HomeTeam Win</v>
      </c>
      <c r="I210" s="2"/>
      <c r="K210" s="5"/>
    </row>
    <row r="211" spans="1:11" x14ac:dyDescent="0.3">
      <c r="A211" s="1">
        <v>44583</v>
      </c>
      <c r="B211" t="s">
        <v>11</v>
      </c>
      <c r="C211" s="2">
        <v>4.2361111111111106E-2</v>
      </c>
      <c r="D211">
        <v>1</v>
      </c>
      <c r="E211">
        <v>1</v>
      </c>
      <c r="F211" t="s">
        <v>23</v>
      </c>
      <c r="G211" t="str">
        <f t="shared" si="3"/>
        <v>Draw</v>
      </c>
      <c r="I211" s="2"/>
      <c r="K211" s="5"/>
    </row>
    <row r="212" spans="1:11" x14ac:dyDescent="0.3">
      <c r="A212" s="1">
        <v>44584</v>
      </c>
      <c r="B212" t="s">
        <v>5</v>
      </c>
      <c r="C212" s="2">
        <v>0</v>
      </c>
      <c r="D212">
        <v>0</v>
      </c>
      <c r="E212">
        <v>0</v>
      </c>
      <c r="F212" t="s">
        <v>6</v>
      </c>
      <c r="G212" t="str">
        <f t="shared" si="3"/>
        <v>Draw</v>
      </c>
      <c r="I212" s="2"/>
      <c r="K212" s="5"/>
    </row>
    <row r="213" spans="1:11" x14ac:dyDescent="0.3">
      <c r="A213" s="1">
        <v>44584</v>
      </c>
      <c r="B213" t="s">
        <v>8</v>
      </c>
      <c r="C213" s="2">
        <v>8.3333333333333329E-2</v>
      </c>
      <c r="D213">
        <v>2</v>
      </c>
      <c r="E213">
        <v>0</v>
      </c>
      <c r="F213" t="s">
        <v>22</v>
      </c>
      <c r="G213" t="str">
        <f t="shared" si="3"/>
        <v>HomeTeam Win</v>
      </c>
      <c r="I213" s="2"/>
      <c r="K213" s="5"/>
    </row>
    <row r="214" spans="1:11" x14ac:dyDescent="0.3">
      <c r="A214" s="1">
        <v>44584</v>
      </c>
      <c r="B214" t="s">
        <v>9</v>
      </c>
      <c r="C214" s="2">
        <v>4.3750000000000004E-2</v>
      </c>
      <c r="D214">
        <v>1</v>
      </c>
      <c r="E214">
        <v>3</v>
      </c>
      <c r="F214" t="s">
        <v>17</v>
      </c>
      <c r="G214" t="str">
        <f t="shared" si="3"/>
        <v>AwayTeam Win</v>
      </c>
      <c r="I214" s="2"/>
      <c r="K214" s="5"/>
    </row>
    <row r="215" spans="1:11" x14ac:dyDescent="0.3">
      <c r="A215" s="1">
        <v>44584</v>
      </c>
      <c r="B215" t="s">
        <v>12</v>
      </c>
      <c r="C215" s="2">
        <v>4.2361111111111106E-2</v>
      </c>
      <c r="D215">
        <v>1</v>
      </c>
      <c r="E215">
        <v>1</v>
      </c>
      <c r="F215" t="s">
        <v>7</v>
      </c>
      <c r="G215" t="str">
        <f t="shared" si="3"/>
        <v>Draw</v>
      </c>
      <c r="I215" s="2"/>
      <c r="K215" s="5"/>
    </row>
    <row r="216" spans="1:11" x14ac:dyDescent="0.3">
      <c r="A216" s="1">
        <v>44597</v>
      </c>
      <c r="B216" t="s">
        <v>6</v>
      </c>
      <c r="C216" s="2">
        <v>0</v>
      </c>
      <c r="D216">
        <v>0</v>
      </c>
      <c r="E216">
        <v>0</v>
      </c>
      <c r="F216" t="s">
        <v>18</v>
      </c>
      <c r="G216" t="str">
        <f t="shared" si="3"/>
        <v>Draw</v>
      </c>
      <c r="I216" s="2"/>
      <c r="K216" s="5"/>
    </row>
    <row r="217" spans="1:11" x14ac:dyDescent="0.3">
      <c r="A217" s="1">
        <v>44600</v>
      </c>
      <c r="B217" t="s">
        <v>6</v>
      </c>
      <c r="C217" s="2">
        <v>4.2361111111111106E-2</v>
      </c>
      <c r="D217">
        <v>1</v>
      </c>
      <c r="E217">
        <v>1</v>
      </c>
      <c r="F217" t="s">
        <v>14</v>
      </c>
      <c r="G217" t="str">
        <f t="shared" si="3"/>
        <v>Draw</v>
      </c>
      <c r="I217" s="2"/>
      <c r="K217" s="5"/>
    </row>
    <row r="218" spans="1:11" x14ac:dyDescent="0.3">
      <c r="A218" s="1">
        <v>44600</v>
      </c>
      <c r="B218" t="s">
        <v>20</v>
      </c>
      <c r="C218" s="2">
        <v>0.12569444444444444</v>
      </c>
      <c r="D218">
        <v>3</v>
      </c>
      <c r="E218">
        <v>1</v>
      </c>
      <c r="F218" t="s">
        <v>10</v>
      </c>
      <c r="G218" t="str">
        <f t="shared" si="3"/>
        <v>HomeTeam Win</v>
      </c>
      <c r="I218" s="2"/>
      <c r="K218" s="5"/>
    </row>
    <row r="219" spans="1:11" x14ac:dyDescent="0.3">
      <c r="A219" s="1">
        <v>44600</v>
      </c>
      <c r="B219" t="s">
        <v>21</v>
      </c>
      <c r="C219" s="2">
        <v>4.1666666666666664E-2</v>
      </c>
      <c r="D219">
        <v>1</v>
      </c>
      <c r="E219">
        <v>0</v>
      </c>
      <c r="F219" t="s">
        <v>18</v>
      </c>
      <c r="G219" t="str">
        <f t="shared" si="3"/>
        <v>HomeTeam Win</v>
      </c>
      <c r="I219" s="2"/>
      <c r="K219" s="5"/>
    </row>
    <row r="220" spans="1:11" x14ac:dyDescent="0.3">
      <c r="A220" s="1">
        <v>44601</v>
      </c>
      <c r="B220" t="s">
        <v>19</v>
      </c>
      <c r="C220" s="2">
        <v>0.12708333333333333</v>
      </c>
      <c r="D220">
        <v>3</v>
      </c>
      <c r="E220">
        <v>3</v>
      </c>
      <c r="F220" t="s">
        <v>15</v>
      </c>
      <c r="G220" t="str">
        <f t="shared" si="3"/>
        <v>Draw</v>
      </c>
      <c r="I220" s="2"/>
      <c r="K220" s="5"/>
    </row>
    <row r="221" spans="1:11" x14ac:dyDescent="0.3">
      <c r="A221" s="1">
        <v>44601</v>
      </c>
      <c r="B221" t="s">
        <v>23</v>
      </c>
      <c r="C221" s="2">
        <v>8.3333333333333329E-2</v>
      </c>
      <c r="D221">
        <v>2</v>
      </c>
      <c r="E221">
        <v>0</v>
      </c>
      <c r="F221" t="s">
        <v>4</v>
      </c>
      <c r="G221" t="str">
        <f t="shared" si="3"/>
        <v>HomeTeam Win</v>
      </c>
      <c r="I221" s="2"/>
      <c r="K221" s="5"/>
    </row>
    <row r="222" spans="1:11" x14ac:dyDescent="0.3">
      <c r="A222" s="1">
        <v>44601</v>
      </c>
      <c r="B222" t="s">
        <v>16</v>
      </c>
      <c r="C222" s="2">
        <v>4.2361111111111106E-2</v>
      </c>
      <c r="D222">
        <v>1</v>
      </c>
      <c r="E222">
        <v>1</v>
      </c>
      <c r="F222" t="s">
        <v>9</v>
      </c>
      <c r="G222" t="str">
        <f t="shared" si="3"/>
        <v>Draw</v>
      </c>
      <c r="I222" s="2"/>
      <c r="K222" s="5"/>
    </row>
    <row r="223" spans="1:11" x14ac:dyDescent="0.3">
      <c r="A223" s="1">
        <v>44601</v>
      </c>
      <c r="B223" t="s">
        <v>22</v>
      </c>
      <c r="C223" s="2">
        <v>8.5416666666666655E-2</v>
      </c>
      <c r="D223">
        <v>2</v>
      </c>
      <c r="E223">
        <v>3</v>
      </c>
      <c r="F223" t="s">
        <v>11</v>
      </c>
      <c r="G223" t="str">
        <f t="shared" si="3"/>
        <v>AwayTeam Win</v>
      </c>
      <c r="I223" s="2"/>
      <c r="K223" s="5"/>
    </row>
    <row r="224" spans="1:11" x14ac:dyDescent="0.3">
      <c r="A224" s="1">
        <v>44602</v>
      </c>
      <c r="B224" t="s">
        <v>17</v>
      </c>
      <c r="C224" s="2">
        <v>8.3333333333333329E-2</v>
      </c>
      <c r="D224">
        <v>2</v>
      </c>
      <c r="E224">
        <v>0</v>
      </c>
      <c r="F224" t="s">
        <v>12</v>
      </c>
      <c r="G224" t="str">
        <f t="shared" si="3"/>
        <v>HomeTeam Win</v>
      </c>
      <c r="I224" s="2"/>
      <c r="K224" s="5"/>
    </row>
    <row r="225" spans="1:11" x14ac:dyDescent="0.3">
      <c r="A225" s="1">
        <v>44602</v>
      </c>
      <c r="B225" t="s">
        <v>13</v>
      </c>
      <c r="C225" s="2">
        <v>6.9444444444444447E-4</v>
      </c>
      <c r="D225">
        <v>0</v>
      </c>
      <c r="E225">
        <v>1</v>
      </c>
      <c r="F225" t="s">
        <v>5</v>
      </c>
      <c r="G225" t="str">
        <f t="shared" si="3"/>
        <v>AwayTeam Win</v>
      </c>
      <c r="I225" s="2"/>
      <c r="K225" s="5"/>
    </row>
    <row r="226" spans="1:11" x14ac:dyDescent="0.3">
      <c r="A226" s="1">
        <v>44604</v>
      </c>
      <c r="B226" t="s">
        <v>4</v>
      </c>
      <c r="C226" s="2">
        <v>0</v>
      </c>
      <c r="D226">
        <v>0</v>
      </c>
      <c r="E226">
        <v>0</v>
      </c>
      <c r="F226" t="s">
        <v>9</v>
      </c>
      <c r="G226" t="str">
        <f t="shared" si="3"/>
        <v>Draw</v>
      </c>
      <c r="I226" s="2"/>
      <c r="K226" s="5"/>
    </row>
    <row r="227" spans="1:11" x14ac:dyDescent="0.3">
      <c r="A227" s="1">
        <v>44604</v>
      </c>
      <c r="B227" t="s">
        <v>10</v>
      </c>
      <c r="C227" s="2">
        <v>0.125</v>
      </c>
      <c r="D227">
        <v>3</v>
      </c>
      <c r="E227">
        <v>0</v>
      </c>
      <c r="F227" t="s">
        <v>15</v>
      </c>
      <c r="G227" t="str">
        <f t="shared" si="3"/>
        <v>HomeTeam Win</v>
      </c>
      <c r="I227" s="2"/>
      <c r="K227" s="5"/>
    </row>
    <row r="228" spans="1:11" x14ac:dyDescent="0.3">
      <c r="A228" s="1">
        <v>44604</v>
      </c>
      <c r="B228" t="s">
        <v>14</v>
      </c>
      <c r="C228" s="2">
        <v>4.2361111111111106E-2</v>
      </c>
      <c r="D228">
        <v>1</v>
      </c>
      <c r="E228">
        <v>1</v>
      </c>
      <c r="F228" t="s">
        <v>11</v>
      </c>
      <c r="G228" t="str">
        <f t="shared" si="3"/>
        <v>Draw</v>
      </c>
      <c r="I228" s="2"/>
      <c r="K228" s="5"/>
    </row>
    <row r="229" spans="1:11" x14ac:dyDescent="0.3">
      <c r="A229" s="1">
        <v>44604</v>
      </c>
      <c r="B229" t="s">
        <v>16</v>
      </c>
      <c r="C229" s="2">
        <v>2.7777777777777779E-3</v>
      </c>
      <c r="D229">
        <v>0</v>
      </c>
      <c r="E229">
        <v>4</v>
      </c>
      <c r="F229" t="s">
        <v>23</v>
      </c>
      <c r="G229" t="str">
        <f t="shared" si="3"/>
        <v>AwayTeam Win</v>
      </c>
      <c r="I229" s="2"/>
      <c r="K229" s="5"/>
    </row>
    <row r="230" spans="1:11" x14ac:dyDescent="0.3">
      <c r="A230" s="1">
        <v>44604</v>
      </c>
      <c r="B230" t="s">
        <v>18</v>
      </c>
      <c r="C230" s="2">
        <v>1.3888888888888889E-3</v>
      </c>
      <c r="D230">
        <v>0</v>
      </c>
      <c r="E230">
        <v>2</v>
      </c>
      <c r="F230" t="s">
        <v>7</v>
      </c>
      <c r="G230" t="str">
        <f t="shared" si="3"/>
        <v>AwayTeam Win</v>
      </c>
      <c r="I230" s="2"/>
      <c r="K230" s="5"/>
    </row>
    <row r="231" spans="1:11" x14ac:dyDescent="0.3">
      <c r="A231" s="1">
        <v>44605</v>
      </c>
      <c r="B231" t="s">
        <v>6</v>
      </c>
      <c r="C231" s="2">
        <v>6.9444444444444447E-4</v>
      </c>
      <c r="D231">
        <v>0</v>
      </c>
      <c r="E231">
        <v>1</v>
      </c>
      <c r="F231" t="s">
        <v>17</v>
      </c>
      <c r="G231" t="str">
        <f t="shared" si="3"/>
        <v>AwayTeam Win</v>
      </c>
      <c r="I231" s="2"/>
      <c r="K231" s="5"/>
    </row>
    <row r="232" spans="1:11" x14ac:dyDescent="0.3">
      <c r="A232" s="1">
        <v>44605</v>
      </c>
      <c r="B232" t="s">
        <v>12</v>
      </c>
      <c r="C232" s="2">
        <v>8.4722222222222213E-2</v>
      </c>
      <c r="D232">
        <v>2</v>
      </c>
      <c r="E232">
        <v>2</v>
      </c>
      <c r="F232" t="s">
        <v>21</v>
      </c>
      <c r="G232" t="str">
        <f t="shared" si="3"/>
        <v>Draw</v>
      </c>
      <c r="I232" s="2"/>
      <c r="K232" s="5"/>
    </row>
    <row r="233" spans="1:11" x14ac:dyDescent="0.3">
      <c r="A233" s="1">
        <v>44605</v>
      </c>
      <c r="B233" t="s">
        <v>20</v>
      </c>
      <c r="C233" s="2">
        <v>4.1666666666666664E-2</v>
      </c>
      <c r="D233">
        <v>1</v>
      </c>
      <c r="E233">
        <v>0</v>
      </c>
      <c r="F233" t="s">
        <v>19</v>
      </c>
      <c r="G233" t="str">
        <f t="shared" si="3"/>
        <v>HomeTeam Win</v>
      </c>
      <c r="I233" s="2"/>
      <c r="K233" s="5"/>
    </row>
    <row r="234" spans="1:11" x14ac:dyDescent="0.3">
      <c r="A234" s="1">
        <v>44605</v>
      </c>
      <c r="B234" t="s">
        <v>22</v>
      </c>
      <c r="C234" s="2">
        <v>1.3888888888888889E-3</v>
      </c>
      <c r="D234">
        <v>0</v>
      </c>
      <c r="E234">
        <v>2</v>
      </c>
      <c r="F234" t="s">
        <v>13</v>
      </c>
      <c r="G234" t="str">
        <f t="shared" si="3"/>
        <v>AwayTeam Win</v>
      </c>
      <c r="I234" s="2"/>
      <c r="K234" s="5"/>
    </row>
    <row r="235" spans="1:11" x14ac:dyDescent="0.3">
      <c r="A235" s="1">
        <v>44607</v>
      </c>
      <c r="B235" t="s">
        <v>14</v>
      </c>
      <c r="C235" s="2">
        <v>8.3333333333333329E-2</v>
      </c>
      <c r="D235">
        <v>2</v>
      </c>
      <c r="E235">
        <v>0</v>
      </c>
      <c r="F235" t="s">
        <v>7</v>
      </c>
      <c r="G235" t="str">
        <f t="shared" si="3"/>
        <v>HomeTeam Win</v>
      </c>
      <c r="I235" s="2"/>
      <c r="K235" s="5"/>
    </row>
    <row r="236" spans="1:11" x14ac:dyDescent="0.3">
      <c r="A236" s="1">
        <v>44611</v>
      </c>
      <c r="B236" t="s">
        <v>5</v>
      </c>
      <c r="C236" s="2">
        <v>8.4027777777777771E-2</v>
      </c>
      <c r="D236">
        <v>2</v>
      </c>
      <c r="E236">
        <v>1</v>
      </c>
      <c r="F236" t="s">
        <v>4</v>
      </c>
      <c r="G236" t="str">
        <f t="shared" si="3"/>
        <v>HomeTeam Win</v>
      </c>
      <c r="I236" s="2"/>
      <c r="K236" s="5"/>
    </row>
    <row r="237" spans="1:11" x14ac:dyDescent="0.3">
      <c r="A237" s="1">
        <v>44611</v>
      </c>
      <c r="B237" t="s">
        <v>19</v>
      </c>
      <c r="C237" s="2">
        <v>6.9444444444444447E-4</v>
      </c>
      <c r="D237">
        <v>0</v>
      </c>
      <c r="E237">
        <v>1</v>
      </c>
      <c r="F237" t="s">
        <v>18</v>
      </c>
      <c r="G237" t="str">
        <f t="shared" si="3"/>
        <v>AwayTeam Win</v>
      </c>
      <c r="I237" s="2"/>
      <c r="K237" s="5"/>
    </row>
    <row r="238" spans="1:11" x14ac:dyDescent="0.3">
      <c r="A238" s="1">
        <v>44611</v>
      </c>
      <c r="B238" t="s">
        <v>7</v>
      </c>
      <c r="C238" s="2">
        <v>2.0833333333333333E-3</v>
      </c>
      <c r="D238">
        <v>0</v>
      </c>
      <c r="E238">
        <v>3</v>
      </c>
      <c r="F238" t="s">
        <v>6</v>
      </c>
      <c r="G238" t="str">
        <f t="shared" si="3"/>
        <v>AwayTeam Win</v>
      </c>
      <c r="I238" s="2"/>
      <c r="K238" s="5"/>
    </row>
    <row r="239" spans="1:11" x14ac:dyDescent="0.3">
      <c r="A239" s="1">
        <v>44611</v>
      </c>
      <c r="B239" t="s">
        <v>9</v>
      </c>
      <c r="C239" s="2">
        <v>6.9444444444444447E-4</v>
      </c>
      <c r="D239">
        <v>0</v>
      </c>
      <c r="E239">
        <v>1</v>
      </c>
      <c r="F239" t="s">
        <v>8</v>
      </c>
      <c r="G239" t="str">
        <f t="shared" si="3"/>
        <v>AwayTeam Win</v>
      </c>
      <c r="I239" s="2"/>
      <c r="K239" s="5"/>
    </row>
    <row r="240" spans="1:11" x14ac:dyDescent="0.3">
      <c r="A240" s="1">
        <v>44611</v>
      </c>
      <c r="B240" t="s">
        <v>17</v>
      </c>
      <c r="C240" s="2">
        <v>0.12569444444444444</v>
      </c>
      <c r="D240">
        <v>3</v>
      </c>
      <c r="E240">
        <v>1</v>
      </c>
      <c r="F240" t="s">
        <v>16</v>
      </c>
      <c r="G240" t="str">
        <f t="shared" si="3"/>
        <v>HomeTeam Win</v>
      </c>
      <c r="I240" s="2"/>
      <c r="K240" s="5"/>
    </row>
    <row r="241" spans="1:11" x14ac:dyDescent="0.3">
      <c r="A241" s="1">
        <v>44611</v>
      </c>
      <c r="B241" t="s">
        <v>23</v>
      </c>
      <c r="C241" s="2">
        <v>8.5416666666666655E-2</v>
      </c>
      <c r="D241">
        <v>2</v>
      </c>
      <c r="E241">
        <v>3</v>
      </c>
      <c r="F241" t="s">
        <v>22</v>
      </c>
      <c r="G241" t="str">
        <f t="shared" si="3"/>
        <v>AwayTeam Win</v>
      </c>
      <c r="I241" s="2"/>
      <c r="K241" s="5"/>
    </row>
    <row r="242" spans="1:11" x14ac:dyDescent="0.3">
      <c r="A242" s="1">
        <v>44611</v>
      </c>
      <c r="B242" t="s">
        <v>11</v>
      </c>
      <c r="C242" s="2">
        <v>8.3333333333333329E-2</v>
      </c>
      <c r="D242">
        <v>2</v>
      </c>
      <c r="E242">
        <v>0</v>
      </c>
      <c r="F242" t="s">
        <v>10</v>
      </c>
      <c r="G242" t="str">
        <f t="shared" si="3"/>
        <v>HomeTeam Win</v>
      </c>
      <c r="I242" s="2"/>
      <c r="K242" s="5"/>
    </row>
    <row r="243" spans="1:11" x14ac:dyDescent="0.3">
      <c r="A243" s="1">
        <v>44611</v>
      </c>
      <c r="B243" t="s">
        <v>21</v>
      </c>
      <c r="C243" s="2">
        <v>4.2361111111111106E-2</v>
      </c>
      <c r="D243">
        <v>1</v>
      </c>
      <c r="E243">
        <v>1</v>
      </c>
      <c r="F243" t="s">
        <v>20</v>
      </c>
      <c r="G243" t="str">
        <f t="shared" si="3"/>
        <v>Draw</v>
      </c>
      <c r="I243" s="2"/>
      <c r="K243" s="5"/>
    </row>
    <row r="244" spans="1:11" x14ac:dyDescent="0.3">
      <c r="A244" s="1">
        <v>44612</v>
      </c>
      <c r="B244" t="s">
        <v>15</v>
      </c>
      <c r="C244" s="2">
        <v>8.6111111111111124E-2</v>
      </c>
      <c r="D244">
        <v>2</v>
      </c>
      <c r="E244">
        <v>4</v>
      </c>
      <c r="F244" t="s">
        <v>14</v>
      </c>
      <c r="G244" t="str">
        <f t="shared" si="3"/>
        <v>AwayTeam Win</v>
      </c>
      <c r="I244" s="2"/>
      <c r="K244" s="5"/>
    </row>
    <row r="245" spans="1:11" x14ac:dyDescent="0.3">
      <c r="A245" s="1">
        <v>44612</v>
      </c>
      <c r="B245" t="s">
        <v>13</v>
      </c>
      <c r="C245" s="2">
        <v>8.4027777777777771E-2</v>
      </c>
      <c r="D245">
        <v>2</v>
      </c>
      <c r="E245">
        <v>1</v>
      </c>
      <c r="F245" t="s">
        <v>12</v>
      </c>
      <c r="G245" t="str">
        <f t="shared" si="3"/>
        <v>HomeTeam Win</v>
      </c>
      <c r="I245" s="2"/>
      <c r="K245" s="5"/>
    </row>
    <row r="246" spans="1:11" x14ac:dyDescent="0.3">
      <c r="A246" s="1">
        <v>44615</v>
      </c>
      <c r="B246" t="s">
        <v>6</v>
      </c>
      <c r="C246" s="2">
        <v>4.1666666666666664E-2</v>
      </c>
      <c r="D246">
        <v>1</v>
      </c>
      <c r="E246">
        <v>0</v>
      </c>
      <c r="F246" t="s">
        <v>22</v>
      </c>
      <c r="G246" t="str">
        <f t="shared" si="3"/>
        <v>HomeTeam Win</v>
      </c>
      <c r="I246" s="2"/>
      <c r="K246" s="5"/>
    </row>
    <row r="247" spans="1:11" x14ac:dyDescent="0.3">
      <c r="A247" s="1">
        <v>44615</v>
      </c>
      <c r="B247" t="s">
        <v>17</v>
      </c>
      <c r="C247" s="2">
        <v>0.25</v>
      </c>
      <c r="D247">
        <v>6</v>
      </c>
      <c r="E247">
        <v>0</v>
      </c>
      <c r="F247" t="s">
        <v>15</v>
      </c>
      <c r="G247" t="str">
        <f t="shared" si="3"/>
        <v>HomeTeam Win</v>
      </c>
      <c r="I247" s="2"/>
      <c r="K247" s="5"/>
    </row>
    <row r="248" spans="1:11" x14ac:dyDescent="0.3">
      <c r="A248" s="1">
        <v>44615</v>
      </c>
      <c r="B248" t="s">
        <v>18</v>
      </c>
      <c r="C248" s="2">
        <v>4.4444444444444446E-2</v>
      </c>
      <c r="D248">
        <v>1</v>
      </c>
      <c r="E248">
        <v>4</v>
      </c>
      <c r="F248" t="s">
        <v>9</v>
      </c>
      <c r="G248" t="str">
        <f t="shared" si="3"/>
        <v>AwayTeam Win</v>
      </c>
      <c r="I248" s="2"/>
      <c r="K248" s="5"/>
    </row>
    <row r="249" spans="1:11" x14ac:dyDescent="0.3">
      <c r="A249" s="1">
        <v>44616</v>
      </c>
      <c r="B249" t="s">
        <v>5</v>
      </c>
      <c r="C249" s="2">
        <v>8.4027777777777771E-2</v>
      </c>
      <c r="D249">
        <v>2</v>
      </c>
      <c r="E249">
        <v>1</v>
      </c>
      <c r="F249" t="s">
        <v>13</v>
      </c>
      <c r="G249" t="str">
        <f t="shared" si="3"/>
        <v>HomeTeam Win</v>
      </c>
      <c r="I249" s="2"/>
      <c r="K249" s="5"/>
    </row>
    <row r="250" spans="1:11" x14ac:dyDescent="0.3">
      <c r="A250" s="1">
        <v>44617</v>
      </c>
      <c r="B250" t="s">
        <v>11</v>
      </c>
      <c r="C250" s="2">
        <v>8.3333333333333329E-2</v>
      </c>
      <c r="D250">
        <v>2</v>
      </c>
      <c r="E250">
        <v>0</v>
      </c>
      <c r="F250" t="s">
        <v>16</v>
      </c>
      <c r="G250" t="str">
        <f t="shared" si="3"/>
        <v>HomeTeam Win</v>
      </c>
      <c r="I250" s="2"/>
      <c r="K250" s="5"/>
    </row>
    <row r="251" spans="1:11" x14ac:dyDescent="0.3">
      <c r="A251" s="1">
        <v>44618</v>
      </c>
      <c r="B251" t="s">
        <v>4</v>
      </c>
      <c r="C251" s="2">
        <v>1.3888888888888889E-3</v>
      </c>
      <c r="D251">
        <v>0</v>
      </c>
      <c r="E251">
        <v>2</v>
      </c>
      <c r="F251" t="s">
        <v>20</v>
      </c>
      <c r="G251" t="str">
        <f t="shared" si="3"/>
        <v>AwayTeam Win</v>
      </c>
      <c r="I251" s="2"/>
      <c r="K251" s="5"/>
    </row>
    <row r="252" spans="1:11" x14ac:dyDescent="0.3">
      <c r="A252" s="1">
        <v>44618</v>
      </c>
      <c r="B252" t="s">
        <v>7</v>
      </c>
      <c r="C252" s="2">
        <v>1.3888888888888889E-3</v>
      </c>
      <c r="D252">
        <v>0</v>
      </c>
      <c r="E252">
        <v>2</v>
      </c>
      <c r="F252" t="s">
        <v>19</v>
      </c>
      <c r="G252" t="str">
        <f t="shared" si="3"/>
        <v>AwayTeam Win</v>
      </c>
      <c r="I252" s="2"/>
      <c r="K252" s="5"/>
    </row>
    <row r="253" spans="1:11" x14ac:dyDescent="0.3">
      <c r="A253" s="1">
        <v>44618</v>
      </c>
      <c r="B253" t="s">
        <v>9</v>
      </c>
      <c r="C253" s="2">
        <v>4.2361111111111106E-2</v>
      </c>
      <c r="D253">
        <v>1</v>
      </c>
      <c r="E253">
        <v>1</v>
      </c>
      <c r="F253" t="s">
        <v>6</v>
      </c>
      <c r="G253" t="str">
        <f t="shared" si="3"/>
        <v>Draw</v>
      </c>
      <c r="I253" s="2"/>
      <c r="K253" s="5"/>
    </row>
    <row r="254" spans="1:11" x14ac:dyDescent="0.3">
      <c r="A254" s="1">
        <v>44618</v>
      </c>
      <c r="B254" t="s">
        <v>10</v>
      </c>
      <c r="C254" s="2">
        <v>6.9444444444444447E-4</v>
      </c>
      <c r="D254">
        <v>0</v>
      </c>
      <c r="E254">
        <v>1</v>
      </c>
      <c r="F254" t="s">
        <v>23</v>
      </c>
      <c r="G254" t="str">
        <f t="shared" si="3"/>
        <v>AwayTeam Win</v>
      </c>
      <c r="I254" s="2"/>
      <c r="K254" s="5"/>
    </row>
    <row r="255" spans="1:11" x14ac:dyDescent="0.3">
      <c r="A255" s="1">
        <v>44618</v>
      </c>
      <c r="B255" t="s">
        <v>15</v>
      </c>
      <c r="C255" s="2">
        <v>2.7777777777777779E-3</v>
      </c>
      <c r="D255">
        <v>0</v>
      </c>
      <c r="E255">
        <v>4</v>
      </c>
      <c r="F255" t="s">
        <v>22</v>
      </c>
      <c r="G255" t="str">
        <f t="shared" si="3"/>
        <v>AwayTeam Win</v>
      </c>
      <c r="I255" s="2"/>
      <c r="K255" s="5"/>
    </row>
    <row r="256" spans="1:11" x14ac:dyDescent="0.3">
      <c r="A256" s="1">
        <v>44618</v>
      </c>
      <c r="B256" t="s">
        <v>14</v>
      </c>
      <c r="C256" s="2">
        <v>0</v>
      </c>
      <c r="D256">
        <v>0</v>
      </c>
      <c r="E256">
        <v>0</v>
      </c>
      <c r="F256" t="s">
        <v>18</v>
      </c>
      <c r="G256" t="str">
        <f t="shared" si="3"/>
        <v>Draw</v>
      </c>
      <c r="I256" s="2"/>
      <c r="K256" s="5"/>
    </row>
    <row r="257" spans="1:11" x14ac:dyDescent="0.3">
      <c r="A257" s="1">
        <v>44619</v>
      </c>
      <c r="B257" t="s">
        <v>21</v>
      </c>
      <c r="C257" s="2">
        <v>4.1666666666666664E-2</v>
      </c>
      <c r="D257">
        <v>1</v>
      </c>
      <c r="E257">
        <v>0</v>
      </c>
      <c r="F257" t="s">
        <v>13</v>
      </c>
      <c r="G257" t="str">
        <f t="shared" si="3"/>
        <v>HomeTeam Win</v>
      </c>
      <c r="I257" s="2"/>
      <c r="K257" s="5"/>
    </row>
    <row r="258" spans="1:11" x14ac:dyDescent="0.3">
      <c r="A258" s="1">
        <v>44621</v>
      </c>
      <c r="B258" t="s">
        <v>6</v>
      </c>
      <c r="C258" s="2">
        <v>1.3888888888888889E-3</v>
      </c>
      <c r="D258">
        <v>0</v>
      </c>
      <c r="E258">
        <v>2</v>
      </c>
      <c r="F258" t="s">
        <v>12</v>
      </c>
      <c r="G258" t="str">
        <f t="shared" si="3"/>
        <v>AwayTeam Win</v>
      </c>
      <c r="I258" s="2"/>
      <c r="K258" s="5"/>
    </row>
    <row r="259" spans="1:11" x14ac:dyDescent="0.3">
      <c r="A259" s="1">
        <v>44625</v>
      </c>
      <c r="B259" t="s">
        <v>19</v>
      </c>
      <c r="C259" s="2">
        <v>0.16666666666666666</v>
      </c>
      <c r="D259">
        <v>4</v>
      </c>
      <c r="E259">
        <v>0</v>
      </c>
      <c r="F259" t="s">
        <v>11</v>
      </c>
      <c r="G259" t="str">
        <f t="shared" ref="G259:G322" si="4">IF(D259=E259,"Draw",IF(D259&gt;E259,"HomeTeam Win", "AwayTeam Win"))</f>
        <v>HomeTeam Win</v>
      </c>
      <c r="I259" s="2"/>
      <c r="K259" s="5"/>
    </row>
    <row r="260" spans="1:11" x14ac:dyDescent="0.3">
      <c r="A260" s="1">
        <v>44625</v>
      </c>
      <c r="B260" t="s">
        <v>6</v>
      </c>
      <c r="C260" s="2">
        <v>2.7777777777777779E-3</v>
      </c>
      <c r="D260">
        <v>0</v>
      </c>
      <c r="E260">
        <v>4</v>
      </c>
      <c r="F260" t="s">
        <v>8</v>
      </c>
      <c r="G260" t="str">
        <f t="shared" si="4"/>
        <v>AwayTeam Win</v>
      </c>
      <c r="I260" s="2"/>
      <c r="K260" s="5"/>
    </row>
    <row r="261" spans="1:11" x14ac:dyDescent="0.3">
      <c r="A261" s="1">
        <v>44625</v>
      </c>
      <c r="B261" t="s">
        <v>12</v>
      </c>
      <c r="C261" s="2">
        <v>4.1666666666666664E-2</v>
      </c>
      <c r="D261">
        <v>1</v>
      </c>
      <c r="E261">
        <v>0</v>
      </c>
      <c r="F261" t="s">
        <v>15</v>
      </c>
      <c r="G261" t="str">
        <f t="shared" si="4"/>
        <v>HomeTeam Win</v>
      </c>
      <c r="I261" s="2"/>
      <c r="K261" s="5"/>
    </row>
    <row r="262" spans="1:11" x14ac:dyDescent="0.3">
      <c r="A262" s="1">
        <v>44625</v>
      </c>
      <c r="B262" t="s">
        <v>17</v>
      </c>
      <c r="C262" s="2">
        <v>4.1666666666666664E-2</v>
      </c>
      <c r="D262">
        <v>1</v>
      </c>
      <c r="E262">
        <v>0</v>
      </c>
      <c r="F262" t="s">
        <v>21</v>
      </c>
      <c r="G262" t="str">
        <f t="shared" si="4"/>
        <v>HomeTeam Win</v>
      </c>
      <c r="I262" s="2"/>
      <c r="K262" s="5"/>
    </row>
    <row r="263" spans="1:11" x14ac:dyDescent="0.3">
      <c r="A263" s="1">
        <v>44625</v>
      </c>
      <c r="B263" t="s">
        <v>20</v>
      </c>
      <c r="C263" s="2">
        <v>8.4027777777777771E-2</v>
      </c>
      <c r="D263">
        <v>2</v>
      </c>
      <c r="E263">
        <v>1</v>
      </c>
      <c r="F263" t="s">
        <v>7</v>
      </c>
      <c r="G263" t="str">
        <f t="shared" si="4"/>
        <v>HomeTeam Win</v>
      </c>
      <c r="I263" s="2"/>
      <c r="K263" s="5"/>
    </row>
    <row r="264" spans="1:11" x14ac:dyDescent="0.3">
      <c r="A264" s="1">
        <v>44625</v>
      </c>
      <c r="B264" t="s">
        <v>16</v>
      </c>
      <c r="C264" s="2">
        <v>4.3750000000000004E-2</v>
      </c>
      <c r="D264">
        <v>1</v>
      </c>
      <c r="E264">
        <v>3</v>
      </c>
      <c r="F264" t="s">
        <v>4</v>
      </c>
      <c r="G264" t="str">
        <f t="shared" si="4"/>
        <v>AwayTeam Win</v>
      </c>
      <c r="I264" s="2"/>
      <c r="K264" s="5"/>
    </row>
    <row r="265" spans="1:11" x14ac:dyDescent="0.3">
      <c r="A265" s="1">
        <v>44625</v>
      </c>
      <c r="B265" t="s">
        <v>13</v>
      </c>
      <c r="C265" s="2">
        <v>1.3888888888888889E-3</v>
      </c>
      <c r="D265">
        <v>0</v>
      </c>
      <c r="E265">
        <v>2</v>
      </c>
      <c r="F265" t="s">
        <v>9</v>
      </c>
      <c r="G265" t="str">
        <f t="shared" si="4"/>
        <v>AwayTeam Win</v>
      </c>
      <c r="I265" s="2"/>
      <c r="K265" s="5"/>
    </row>
    <row r="266" spans="1:11" x14ac:dyDescent="0.3">
      <c r="A266" s="1">
        <v>44626</v>
      </c>
      <c r="B266" t="s">
        <v>23</v>
      </c>
      <c r="C266" s="2">
        <v>0.1673611111111111</v>
      </c>
      <c r="D266">
        <v>4</v>
      </c>
      <c r="E266">
        <v>1</v>
      </c>
      <c r="F266" t="s">
        <v>14</v>
      </c>
      <c r="G266" t="str">
        <f t="shared" si="4"/>
        <v>HomeTeam Win</v>
      </c>
      <c r="I266" s="2"/>
      <c r="K266" s="5"/>
    </row>
    <row r="267" spans="1:11" x14ac:dyDescent="0.3">
      <c r="A267" s="1">
        <v>44626</v>
      </c>
      <c r="B267" t="s">
        <v>18</v>
      </c>
      <c r="C267" s="2">
        <v>8.5416666666666655E-2</v>
      </c>
      <c r="D267">
        <v>2</v>
      </c>
      <c r="E267">
        <v>3</v>
      </c>
      <c r="F267" t="s">
        <v>5</v>
      </c>
      <c r="G267" t="str">
        <f t="shared" si="4"/>
        <v>AwayTeam Win</v>
      </c>
      <c r="I267" s="2"/>
      <c r="K267" s="5"/>
    </row>
    <row r="268" spans="1:11" x14ac:dyDescent="0.3">
      <c r="A268" s="1">
        <v>44627</v>
      </c>
      <c r="B268" t="s">
        <v>22</v>
      </c>
      <c r="C268" s="2">
        <v>0.20833333333333334</v>
      </c>
      <c r="D268">
        <v>5</v>
      </c>
      <c r="E268">
        <v>0</v>
      </c>
      <c r="F268" t="s">
        <v>10</v>
      </c>
      <c r="G268" t="str">
        <f t="shared" si="4"/>
        <v>HomeTeam Win</v>
      </c>
      <c r="I268" s="2"/>
      <c r="K268" s="5"/>
    </row>
    <row r="269" spans="1:11" x14ac:dyDescent="0.3">
      <c r="A269" s="1">
        <v>44630</v>
      </c>
      <c r="B269" t="s">
        <v>15</v>
      </c>
      <c r="C269" s="2">
        <v>2.0833333333333333E-3</v>
      </c>
      <c r="D269">
        <v>0</v>
      </c>
      <c r="E269">
        <v>3</v>
      </c>
      <c r="F269" t="s">
        <v>19</v>
      </c>
      <c r="G269" t="str">
        <f t="shared" si="4"/>
        <v>AwayTeam Win</v>
      </c>
      <c r="I269" s="2"/>
      <c r="K269" s="5"/>
    </row>
    <row r="270" spans="1:11" x14ac:dyDescent="0.3">
      <c r="A270" s="1">
        <v>44630</v>
      </c>
      <c r="B270" t="s">
        <v>16</v>
      </c>
      <c r="C270" s="2">
        <v>4.3750000000000004E-2</v>
      </c>
      <c r="D270">
        <v>1</v>
      </c>
      <c r="E270">
        <v>3</v>
      </c>
      <c r="F270" t="s">
        <v>8</v>
      </c>
      <c r="G270" t="str">
        <f t="shared" si="4"/>
        <v>AwayTeam Win</v>
      </c>
      <c r="I270" s="2"/>
      <c r="K270" s="5"/>
    </row>
    <row r="271" spans="1:11" x14ac:dyDescent="0.3">
      <c r="A271" s="1">
        <v>44630</v>
      </c>
      <c r="B271" t="s">
        <v>11</v>
      </c>
      <c r="C271" s="2">
        <v>4.3055555555555562E-2</v>
      </c>
      <c r="D271">
        <v>1</v>
      </c>
      <c r="E271">
        <v>2</v>
      </c>
      <c r="F271" t="s">
        <v>20</v>
      </c>
      <c r="G271" t="str">
        <f t="shared" si="4"/>
        <v>AwayTeam Win</v>
      </c>
      <c r="I271" s="2"/>
      <c r="K271" s="5"/>
    </row>
    <row r="272" spans="1:11" x14ac:dyDescent="0.3">
      <c r="A272" s="1">
        <v>44630</v>
      </c>
      <c r="B272" t="s">
        <v>13</v>
      </c>
      <c r="C272" s="2">
        <v>0.16666666666666666</v>
      </c>
      <c r="D272">
        <v>4</v>
      </c>
      <c r="E272">
        <v>0</v>
      </c>
      <c r="F272" t="s">
        <v>18</v>
      </c>
      <c r="G272" t="str">
        <f t="shared" si="4"/>
        <v>HomeTeam Win</v>
      </c>
      <c r="I272" s="2"/>
      <c r="K272" s="5"/>
    </row>
    <row r="273" spans="1:11" x14ac:dyDescent="0.3">
      <c r="A273" s="1">
        <v>44632</v>
      </c>
      <c r="B273" t="s">
        <v>4</v>
      </c>
      <c r="C273" s="2">
        <v>8.3333333333333329E-2</v>
      </c>
      <c r="D273">
        <v>2</v>
      </c>
      <c r="E273">
        <v>0</v>
      </c>
      <c r="F273" t="s">
        <v>6</v>
      </c>
      <c r="G273" t="str">
        <f t="shared" si="4"/>
        <v>HomeTeam Win</v>
      </c>
      <c r="I273" s="2"/>
      <c r="K273" s="5"/>
    </row>
    <row r="274" spans="1:11" x14ac:dyDescent="0.3">
      <c r="A274" s="1">
        <v>44632</v>
      </c>
      <c r="B274" t="s">
        <v>7</v>
      </c>
      <c r="C274" s="2">
        <v>1.3888888888888889E-3</v>
      </c>
      <c r="D274">
        <v>0</v>
      </c>
      <c r="E274">
        <v>2</v>
      </c>
      <c r="F274" t="s">
        <v>17</v>
      </c>
      <c r="G274" t="str">
        <f t="shared" si="4"/>
        <v>AwayTeam Win</v>
      </c>
      <c r="I274" s="2"/>
      <c r="K274" s="5"/>
    </row>
    <row r="275" spans="1:11" x14ac:dyDescent="0.3">
      <c r="A275" s="1">
        <v>44632</v>
      </c>
      <c r="B275" t="s">
        <v>14</v>
      </c>
      <c r="C275" s="2">
        <v>0.12638888888888888</v>
      </c>
      <c r="D275">
        <v>3</v>
      </c>
      <c r="E275">
        <v>2</v>
      </c>
      <c r="F275" t="s">
        <v>22</v>
      </c>
      <c r="G275" t="str">
        <f t="shared" si="4"/>
        <v>HomeTeam Win</v>
      </c>
      <c r="I275" s="2"/>
      <c r="K275" s="5"/>
    </row>
    <row r="276" spans="1:11" x14ac:dyDescent="0.3">
      <c r="A276" s="1">
        <v>44633</v>
      </c>
      <c r="B276" t="s">
        <v>5</v>
      </c>
      <c r="C276" s="2">
        <v>8.3333333333333329E-2</v>
      </c>
      <c r="D276">
        <v>2</v>
      </c>
      <c r="E276">
        <v>0</v>
      </c>
      <c r="F276" t="s">
        <v>12</v>
      </c>
      <c r="G276" t="str">
        <f t="shared" si="4"/>
        <v>HomeTeam Win</v>
      </c>
      <c r="I276" s="2"/>
      <c r="K276" s="5"/>
    </row>
    <row r="277" spans="1:11" x14ac:dyDescent="0.3">
      <c r="A277" s="1">
        <v>44633</v>
      </c>
      <c r="B277" t="s">
        <v>8</v>
      </c>
      <c r="C277" s="2">
        <v>4.1666666666666664E-2</v>
      </c>
      <c r="D277">
        <v>1</v>
      </c>
      <c r="E277">
        <v>0</v>
      </c>
      <c r="F277" t="s">
        <v>20</v>
      </c>
      <c r="G277" t="str">
        <f t="shared" si="4"/>
        <v>HomeTeam Win</v>
      </c>
      <c r="I277" s="2"/>
      <c r="K277" s="5"/>
    </row>
    <row r="278" spans="1:11" x14ac:dyDescent="0.3">
      <c r="A278" s="1">
        <v>44633</v>
      </c>
      <c r="B278" t="s">
        <v>10</v>
      </c>
      <c r="C278" s="2">
        <v>6.9444444444444447E-4</v>
      </c>
      <c r="D278">
        <v>0</v>
      </c>
      <c r="E278">
        <v>1</v>
      </c>
      <c r="F278" t="s">
        <v>13</v>
      </c>
      <c r="G278" t="str">
        <f t="shared" si="4"/>
        <v>AwayTeam Win</v>
      </c>
      <c r="I278" s="2"/>
      <c r="K278" s="5"/>
    </row>
    <row r="279" spans="1:11" x14ac:dyDescent="0.3">
      <c r="A279" s="1">
        <v>44633</v>
      </c>
      <c r="B279" t="s">
        <v>15</v>
      </c>
      <c r="C279" s="2">
        <v>8.4027777777777771E-2</v>
      </c>
      <c r="D279">
        <v>2</v>
      </c>
      <c r="E279">
        <v>1</v>
      </c>
      <c r="F279" t="s">
        <v>16</v>
      </c>
      <c r="G279" t="str">
        <f t="shared" si="4"/>
        <v>HomeTeam Win</v>
      </c>
      <c r="I279" s="2"/>
      <c r="K279" s="5"/>
    </row>
    <row r="280" spans="1:11" x14ac:dyDescent="0.3">
      <c r="A280" s="1">
        <v>44633</v>
      </c>
      <c r="B280" t="s">
        <v>11</v>
      </c>
      <c r="C280" s="2">
        <v>4.3055555555555562E-2</v>
      </c>
      <c r="D280">
        <v>1</v>
      </c>
      <c r="E280">
        <v>2</v>
      </c>
      <c r="F280" t="s">
        <v>18</v>
      </c>
      <c r="G280" t="str">
        <f t="shared" si="4"/>
        <v>AwayTeam Win</v>
      </c>
      <c r="I280" s="2"/>
      <c r="K280" s="5"/>
    </row>
    <row r="281" spans="1:11" x14ac:dyDescent="0.3">
      <c r="A281" s="1">
        <v>44633</v>
      </c>
      <c r="B281" t="s">
        <v>21</v>
      </c>
      <c r="C281" s="2">
        <v>8.4027777777777771E-2</v>
      </c>
      <c r="D281">
        <v>2</v>
      </c>
      <c r="E281">
        <v>1</v>
      </c>
      <c r="F281" t="s">
        <v>19</v>
      </c>
      <c r="G281" t="str">
        <f t="shared" si="4"/>
        <v>HomeTeam Win</v>
      </c>
      <c r="I281" s="2"/>
      <c r="K281" s="5"/>
    </row>
    <row r="282" spans="1:11" x14ac:dyDescent="0.3">
      <c r="A282" s="1">
        <v>44634</v>
      </c>
      <c r="B282" t="s">
        <v>9</v>
      </c>
      <c r="C282" s="2">
        <v>0</v>
      </c>
      <c r="D282">
        <v>0</v>
      </c>
      <c r="E282">
        <v>0</v>
      </c>
      <c r="F282" t="s">
        <v>23</v>
      </c>
      <c r="G282" t="str">
        <f t="shared" si="4"/>
        <v>Draw</v>
      </c>
      <c r="I282" s="2"/>
      <c r="K282" s="5"/>
    </row>
    <row r="283" spans="1:11" x14ac:dyDescent="0.3">
      <c r="A283" s="1">
        <v>44636</v>
      </c>
      <c r="B283" t="s">
        <v>5</v>
      </c>
      <c r="C283" s="2">
        <v>1.3888888888888889E-3</v>
      </c>
      <c r="D283">
        <v>0</v>
      </c>
      <c r="E283">
        <v>2</v>
      </c>
      <c r="F283" t="s">
        <v>17</v>
      </c>
      <c r="G283" t="str">
        <f t="shared" si="4"/>
        <v>AwayTeam Win</v>
      </c>
      <c r="I283" s="2"/>
      <c r="K283" s="5"/>
    </row>
    <row r="284" spans="1:11" x14ac:dyDescent="0.3">
      <c r="A284" s="1">
        <v>44636</v>
      </c>
      <c r="B284" t="s">
        <v>7</v>
      </c>
      <c r="C284" s="2">
        <v>1.3888888888888889E-3</v>
      </c>
      <c r="D284">
        <v>0</v>
      </c>
      <c r="E284">
        <v>2</v>
      </c>
      <c r="F284" t="s">
        <v>22</v>
      </c>
      <c r="G284" t="str">
        <f t="shared" si="4"/>
        <v>AwayTeam Win</v>
      </c>
      <c r="I284" s="2"/>
      <c r="K284" s="5"/>
    </row>
    <row r="285" spans="1:11" x14ac:dyDescent="0.3">
      <c r="A285" s="1">
        <v>44637</v>
      </c>
      <c r="B285" t="s">
        <v>10</v>
      </c>
      <c r="C285" s="2">
        <v>4.1666666666666664E-2</v>
      </c>
      <c r="D285">
        <v>1</v>
      </c>
      <c r="E285">
        <v>0</v>
      </c>
      <c r="F285" t="s">
        <v>20</v>
      </c>
      <c r="G285" t="str">
        <f t="shared" si="4"/>
        <v>HomeTeam Win</v>
      </c>
      <c r="I285" s="2"/>
      <c r="K285" s="5"/>
    </row>
    <row r="286" spans="1:11" x14ac:dyDescent="0.3">
      <c r="A286" s="1">
        <v>44638</v>
      </c>
      <c r="B286" t="s">
        <v>13</v>
      </c>
      <c r="C286" s="2">
        <v>8.5416666666666655E-2</v>
      </c>
      <c r="D286">
        <v>2</v>
      </c>
      <c r="E286">
        <v>3</v>
      </c>
      <c r="F286" t="s">
        <v>15</v>
      </c>
      <c r="G286" t="str">
        <f t="shared" si="4"/>
        <v>AwayTeam Win</v>
      </c>
      <c r="I286" s="2"/>
      <c r="K286" s="5"/>
    </row>
    <row r="287" spans="1:11" x14ac:dyDescent="0.3">
      <c r="A287" s="1">
        <v>44639</v>
      </c>
      <c r="B287" t="s">
        <v>19</v>
      </c>
      <c r="C287" s="2">
        <v>6.9444444444444447E-4</v>
      </c>
      <c r="D287">
        <v>0</v>
      </c>
      <c r="E287">
        <v>1</v>
      </c>
      <c r="F287" t="s">
        <v>5</v>
      </c>
      <c r="G287" t="str">
        <f t="shared" si="4"/>
        <v>AwayTeam Win</v>
      </c>
      <c r="I287" s="2"/>
      <c r="K287" s="5"/>
    </row>
    <row r="288" spans="1:11" x14ac:dyDescent="0.3">
      <c r="A288" s="1">
        <v>44640</v>
      </c>
      <c r="B288" t="s">
        <v>12</v>
      </c>
      <c r="C288" s="2">
        <v>8.4027777777777771E-2</v>
      </c>
      <c r="D288">
        <v>2</v>
      </c>
      <c r="E288">
        <v>1</v>
      </c>
      <c r="F288" t="s">
        <v>4</v>
      </c>
      <c r="G288" t="str">
        <f t="shared" si="4"/>
        <v>HomeTeam Win</v>
      </c>
      <c r="I288" s="2"/>
      <c r="K288" s="5"/>
    </row>
    <row r="289" spans="1:11" x14ac:dyDescent="0.3">
      <c r="A289" s="1">
        <v>44640</v>
      </c>
      <c r="B289" t="s">
        <v>22</v>
      </c>
      <c r="C289" s="2">
        <v>0.12569444444444444</v>
      </c>
      <c r="D289">
        <v>3</v>
      </c>
      <c r="E289">
        <v>1</v>
      </c>
      <c r="F289" t="s">
        <v>21</v>
      </c>
      <c r="G289" t="str">
        <f t="shared" si="4"/>
        <v>HomeTeam Win</v>
      </c>
      <c r="I289" s="2"/>
      <c r="K289" s="5"/>
    </row>
    <row r="290" spans="1:11" x14ac:dyDescent="0.3">
      <c r="A290" s="1">
        <v>44653</v>
      </c>
      <c r="B290" t="s">
        <v>7</v>
      </c>
      <c r="C290" s="2">
        <v>0</v>
      </c>
      <c r="D290">
        <v>0</v>
      </c>
      <c r="E290">
        <v>0</v>
      </c>
      <c r="F290" t="s">
        <v>16</v>
      </c>
      <c r="G290" t="str">
        <f t="shared" si="4"/>
        <v>Draw</v>
      </c>
      <c r="I290" s="2"/>
      <c r="K290" s="5"/>
    </row>
    <row r="291" spans="1:11" x14ac:dyDescent="0.3">
      <c r="A291" s="1">
        <v>44653</v>
      </c>
      <c r="B291" t="s">
        <v>6</v>
      </c>
      <c r="C291" s="2">
        <v>1.3888888888888889E-3</v>
      </c>
      <c r="D291">
        <v>0</v>
      </c>
      <c r="E291">
        <v>2</v>
      </c>
      <c r="F291" t="s">
        <v>23</v>
      </c>
      <c r="G291" t="str">
        <f t="shared" si="4"/>
        <v>AwayTeam Win</v>
      </c>
      <c r="I291" s="2"/>
      <c r="K291" s="5"/>
    </row>
    <row r="292" spans="1:11" x14ac:dyDescent="0.3">
      <c r="A292" s="1">
        <v>44653</v>
      </c>
      <c r="B292" t="s">
        <v>8</v>
      </c>
      <c r="C292" s="2">
        <v>4.4444444444444446E-2</v>
      </c>
      <c r="D292">
        <v>1</v>
      </c>
      <c r="E292">
        <v>4</v>
      </c>
      <c r="F292" t="s">
        <v>4</v>
      </c>
      <c r="G292" t="str">
        <f t="shared" si="4"/>
        <v>AwayTeam Win</v>
      </c>
      <c r="I292" s="2"/>
      <c r="K292" s="5"/>
    </row>
    <row r="293" spans="1:11" x14ac:dyDescent="0.3">
      <c r="A293" s="1">
        <v>44653</v>
      </c>
      <c r="B293" t="s">
        <v>15</v>
      </c>
      <c r="C293" s="2">
        <v>4.2361111111111106E-2</v>
      </c>
      <c r="D293">
        <v>1</v>
      </c>
      <c r="E293">
        <v>1</v>
      </c>
      <c r="F293" t="s">
        <v>11</v>
      </c>
      <c r="G293" t="str">
        <f t="shared" si="4"/>
        <v>Draw</v>
      </c>
      <c r="I293" s="2"/>
      <c r="K293" s="5"/>
    </row>
    <row r="294" spans="1:11" x14ac:dyDescent="0.3">
      <c r="A294" s="1">
        <v>44653</v>
      </c>
      <c r="B294" t="s">
        <v>17</v>
      </c>
      <c r="C294" s="2">
        <v>8.3333333333333329E-2</v>
      </c>
      <c r="D294">
        <v>2</v>
      </c>
      <c r="E294">
        <v>0</v>
      </c>
      <c r="F294" t="s">
        <v>18</v>
      </c>
      <c r="G294" t="str">
        <f t="shared" si="4"/>
        <v>HomeTeam Win</v>
      </c>
      <c r="I294" s="2"/>
      <c r="K294" s="5"/>
    </row>
    <row r="295" spans="1:11" x14ac:dyDescent="0.3">
      <c r="A295" s="1">
        <v>44653</v>
      </c>
      <c r="B295" t="s">
        <v>14</v>
      </c>
      <c r="C295" s="2">
        <v>4.2361111111111106E-2</v>
      </c>
      <c r="D295">
        <v>1</v>
      </c>
      <c r="E295">
        <v>1</v>
      </c>
      <c r="F295" t="s">
        <v>12</v>
      </c>
      <c r="G295" t="str">
        <f t="shared" si="4"/>
        <v>Draw</v>
      </c>
      <c r="I295" s="2"/>
      <c r="K295" s="5"/>
    </row>
    <row r="296" spans="1:11" x14ac:dyDescent="0.3">
      <c r="A296" s="1">
        <v>44653</v>
      </c>
      <c r="B296" t="s">
        <v>13</v>
      </c>
      <c r="C296" s="2">
        <v>8.4027777777777771E-2</v>
      </c>
      <c r="D296">
        <v>2</v>
      </c>
      <c r="E296">
        <v>1</v>
      </c>
      <c r="F296" t="s">
        <v>19</v>
      </c>
      <c r="G296" t="str">
        <f t="shared" si="4"/>
        <v>HomeTeam Win</v>
      </c>
      <c r="I296" s="2"/>
      <c r="K296" s="5"/>
    </row>
    <row r="297" spans="1:11" x14ac:dyDescent="0.3">
      <c r="A297" s="1">
        <v>44654</v>
      </c>
      <c r="B297" t="s">
        <v>22</v>
      </c>
      <c r="C297" s="2">
        <v>0.20902777777777778</v>
      </c>
      <c r="D297">
        <v>5</v>
      </c>
      <c r="E297">
        <v>1</v>
      </c>
      <c r="F297" t="s">
        <v>20</v>
      </c>
      <c r="G297" t="str">
        <f t="shared" si="4"/>
        <v>HomeTeam Win</v>
      </c>
      <c r="I297" s="2"/>
      <c r="K297" s="5"/>
    </row>
    <row r="298" spans="1:11" x14ac:dyDescent="0.3">
      <c r="A298" s="1">
        <v>44654</v>
      </c>
      <c r="B298" t="s">
        <v>21</v>
      </c>
      <c r="C298" s="2">
        <v>8.4027777777777771E-2</v>
      </c>
      <c r="D298">
        <v>2</v>
      </c>
      <c r="E298">
        <v>1</v>
      </c>
      <c r="F298" t="s">
        <v>10</v>
      </c>
      <c r="G298" t="str">
        <f t="shared" si="4"/>
        <v>HomeTeam Win</v>
      </c>
      <c r="I298" s="2"/>
      <c r="K298" s="5"/>
    </row>
    <row r="299" spans="1:11" x14ac:dyDescent="0.3">
      <c r="A299" s="1">
        <v>44655</v>
      </c>
      <c r="B299" t="s">
        <v>9</v>
      </c>
      <c r="C299" s="2">
        <v>0.125</v>
      </c>
      <c r="D299">
        <v>3</v>
      </c>
      <c r="E299">
        <v>0</v>
      </c>
      <c r="F299" t="s">
        <v>5</v>
      </c>
      <c r="G299" t="str">
        <f t="shared" si="4"/>
        <v>HomeTeam Win</v>
      </c>
      <c r="I299" s="2"/>
      <c r="K299" s="5"/>
    </row>
    <row r="300" spans="1:11" x14ac:dyDescent="0.3">
      <c r="A300" s="1">
        <v>44657</v>
      </c>
      <c r="B300" t="s">
        <v>6</v>
      </c>
      <c r="C300" s="2">
        <v>0.12638888888888888</v>
      </c>
      <c r="D300">
        <v>3</v>
      </c>
      <c r="E300">
        <v>2</v>
      </c>
      <c r="F300" t="s">
        <v>10</v>
      </c>
      <c r="G300" t="str">
        <f t="shared" si="4"/>
        <v>HomeTeam Win</v>
      </c>
      <c r="I300" s="2"/>
      <c r="K300" s="5"/>
    </row>
    <row r="301" spans="1:11" x14ac:dyDescent="0.3">
      <c r="A301" s="1">
        <v>44659</v>
      </c>
      <c r="B301" t="s">
        <v>20</v>
      </c>
      <c r="C301" s="2">
        <v>4.1666666666666664E-2</v>
      </c>
      <c r="D301">
        <v>1</v>
      </c>
      <c r="E301">
        <v>0</v>
      </c>
      <c r="F301" t="s">
        <v>13</v>
      </c>
      <c r="G301" t="str">
        <f t="shared" si="4"/>
        <v>HomeTeam Win</v>
      </c>
      <c r="I301" s="2"/>
      <c r="K301" s="5"/>
    </row>
    <row r="302" spans="1:11" x14ac:dyDescent="0.3">
      <c r="A302" s="1">
        <v>44660</v>
      </c>
      <c r="B302" t="s">
        <v>5</v>
      </c>
      <c r="C302" s="2">
        <v>4.3055555555555562E-2</v>
      </c>
      <c r="D302">
        <v>1</v>
      </c>
      <c r="E302">
        <v>2</v>
      </c>
      <c r="F302" t="s">
        <v>7</v>
      </c>
      <c r="G302" t="str">
        <f t="shared" si="4"/>
        <v>AwayTeam Win</v>
      </c>
      <c r="I302" s="2"/>
      <c r="K302" s="5"/>
    </row>
    <row r="303" spans="1:11" x14ac:dyDescent="0.3">
      <c r="A303" s="1">
        <v>44660</v>
      </c>
      <c r="B303" t="s">
        <v>19</v>
      </c>
      <c r="C303" s="2">
        <v>2.7777777777777779E-3</v>
      </c>
      <c r="D303">
        <v>0</v>
      </c>
      <c r="E303">
        <v>4</v>
      </c>
      <c r="F303" t="s">
        <v>22</v>
      </c>
      <c r="G303" t="str">
        <f t="shared" si="4"/>
        <v>AwayTeam Win</v>
      </c>
      <c r="I303" s="2"/>
      <c r="K303" s="5"/>
    </row>
    <row r="304" spans="1:11" x14ac:dyDescent="0.3">
      <c r="A304" s="1">
        <v>44660</v>
      </c>
      <c r="B304" t="s">
        <v>10</v>
      </c>
      <c r="C304" s="2">
        <v>4.1666666666666664E-2</v>
      </c>
      <c r="D304">
        <v>1</v>
      </c>
      <c r="E304">
        <v>0</v>
      </c>
      <c r="F304" t="s">
        <v>14</v>
      </c>
      <c r="G304" t="str">
        <f t="shared" si="4"/>
        <v>HomeTeam Win</v>
      </c>
      <c r="I304" s="2"/>
      <c r="K304" s="5"/>
    </row>
    <row r="305" spans="1:11" x14ac:dyDescent="0.3">
      <c r="A305" s="1">
        <v>44660</v>
      </c>
      <c r="B305" t="s">
        <v>11</v>
      </c>
      <c r="C305" s="2">
        <v>4.1666666666666666E-3</v>
      </c>
      <c r="D305">
        <v>0</v>
      </c>
      <c r="E305">
        <v>6</v>
      </c>
      <c r="F305" t="s">
        <v>8</v>
      </c>
      <c r="G305" t="str">
        <f t="shared" si="4"/>
        <v>AwayTeam Win</v>
      </c>
      <c r="I305" s="2"/>
      <c r="K305" s="5"/>
    </row>
    <row r="306" spans="1:11" x14ac:dyDescent="0.3">
      <c r="A306" s="1">
        <v>44660</v>
      </c>
      <c r="B306" t="s">
        <v>18</v>
      </c>
      <c r="C306" s="2">
        <v>2.0833333333333333E-3</v>
      </c>
      <c r="D306">
        <v>0</v>
      </c>
      <c r="E306">
        <v>3</v>
      </c>
      <c r="F306" t="s">
        <v>15</v>
      </c>
      <c r="G306" t="str">
        <f t="shared" si="4"/>
        <v>AwayTeam Win</v>
      </c>
      <c r="I306" s="2"/>
      <c r="K306" s="5"/>
    </row>
    <row r="307" spans="1:11" x14ac:dyDescent="0.3">
      <c r="A307" s="1">
        <v>44661</v>
      </c>
      <c r="B307" t="s">
        <v>4</v>
      </c>
      <c r="C307" s="2">
        <v>8.3333333333333329E-2</v>
      </c>
      <c r="D307">
        <v>2</v>
      </c>
      <c r="E307">
        <v>0</v>
      </c>
      <c r="F307" t="s">
        <v>21</v>
      </c>
      <c r="G307" t="str">
        <f t="shared" si="4"/>
        <v>HomeTeam Win</v>
      </c>
      <c r="I307" s="2"/>
      <c r="K307" s="5"/>
    </row>
    <row r="308" spans="1:11" x14ac:dyDescent="0.3">
      <c r="A308" s="1">
        <v>44661</v>
      </c>
      <c r="B308" t="s">
        <v>12</v>
      </c>
      <c r="C308" s="2">
        <v>8.4027777777777771E-2</v>
      </c>
      <c r="D308">
        <v>2</v>
      </c>
      <c r="E308">
        <v>1</v>
      </c>
      <c r="F308" t="s">
        <v>9</v>
      </c>
      <c r="G308" t="str">
        <f t="shared" si="4"/>
        <v>HomeTeam Win</v>
      </c>
      <c r="I308" s="2"/>
      <c r="K308" s="5"/>
    </row>
    <row r="309" spans="1:11" x14ac:dyDescent="0.3">
      <c r="A309" s="1">
        <v>44661</v>
      </c>
      <c r="B309" t="s">
        <v>23</v>
      </c>
      <c r="C309" s="2">
        <v>8.4722222222222213E-2</v>
      </c>
      <c r="D309">
        <v>2</v>
      </c>
      <c r="E309">
        <v>2</v>
      </c>
      <c r="F309" t="s">
        <v>17</v>
      </c>
      <c r="G309" t="str">
        <f t="shared" si="4"/>
        <v>Draw</v>
      </c>
      <c r="I309" s="2"/>
      <c r="K309" s="5"/>
    </row>
    <row r="310" spans="1:11" x14ac:dyDescent="0.3">
      <c r="A310" s="1">
        <v>44661</v>
      </c>
      <c r="B310" t="s">
        <v>16</v>
      </c>
      <c r="C310" s="2">
        <v>8.3333333333333329E-2</v>
      </c>
      <c r="D310">
        <v>2</v>
      </c>
      <c r="E310">
        <v>0</v>
      </c>
      <c r="F310" t="s">
        <v>6</v>
      </c>
      <c r="G310" t="str">
        <f t="shared" si="4"/>
        <v>HomeTeam Win</v>
      </c>
      <c r="I310" s="2"/>
      <c r="K310" s="5"/>
    </row>
    <row r="311" spans="1:11" x14ac:dyDescent="0.3">
      <c r="A311" s="1">
        <v>44667</v>
      </c>
      <c r="B311" t="s">
        <v>14</v>
      </c>
      <c r="C311" s="2">
        <v>0.12638888888888888</v>
      </c>
      <c r="D311">
        <v>3</v>
      </c>
      <c r="E311">
        <v>2</v>
      </c>
      <c r="F311" t="s">
        <v>16</v>
      </c>
      <c r="G311" t="str">
        <f t="shared" si="4"/>
        <v>HomeTeam Win</v>
      </c>
      <c r="I311" s="2"/>
      <c r="K311" s="5"/>
    </row>
    <row r="312" spans="1:11" x14ac:dyDescent="0.3">
      <c r="A312" s="1">
        <v>44667</v>
      </c>
      <c r="B312" t="s">
        <v>11</v>
      </c>
      <c r="C312" s="2">
        <v>4.1666666666666664E-2</v>
      </c>
      <c r="D312">
        <v>1</v>
      </c>
      <c r="E312">
        <v>0</v>
      </c>
      <c r="F312" t="s">
        <v>5</v>
      </c>
      <c r="G312" t="str">
        <f t="shared" si="4"/>
        <v>HomeTeam Win</v>
      </c>
      <c r="I312" s="2"/>
      <c r="K312" s="5"/>
    </row>
    <row r="313" spans="1:11" x14ac:dyDescent="0.3">
      <c r="A313" s="1">
        <v>44667</v>
      </c>
      <c r="B313" t="s">
        <v>22</v>
      </c>
      <c r="C313" s="2">
        <v>6.9444444444444447E-4</v>
      </c>
      <c r="D313">
        <v>0</v>
      </c>
      <c r="E313">
        <v>1</v>
      </c>
      <c r="F313" t="s">
        <v>7</v>
      </c>
      <c r="G313" t="str">
        <f t="shared" si="4"/>
        <v>AwayTeam Win</v>
      </c>
      <c r="I313" s="2"/>
      <c r="K313" s="5"/>
    </row>
    <row r="314" spans="1:11" x14ac:dyDescent="0.3">
      <c r="A314" s="1">
        <v>44667</v>
      </c>
      <c r="B314" t="s">
        <v>18</v>
      </c>
      <c r="C314" s="2">
        <v>4.3055555555555562E-2</v>
      </c>
      <c r="D314">
        <v>1</v>
      </c>
      <c r="E314">
        <v>2</v>
      </c>
      <c r="F314" t="s">
        <v>4</v>
      </c>
      <c r="G314" t="str">
        <f t="shared" si="4"/>
        <v>AwayTeam Win</v>
      </c>
      <c r="I314" s="2"/>
      <c r="K314" s="5"/>
    </row>
    <row r="315" spans="1:11" x14ac:dyDescent="0.3">
      <c r="A315" s="1">
        <v>44668</v>
      </c>
      <c r="B315" t="s">
        <v>20</v>
      </c>
      <c r="C315" s="2">
        <v>8.4027777777777771E-2</v>
      </c>
      <c r="D315">
        <v>2</v>
      </c>
      <c r="E315">
        <v>1</v>
      </c>
      <c r="F315" t="s">
        <v>12</v>
      </c>
      <c r="G315" t="str">
        <f t="shared" si="4"/>
        <v>HomeTeam Win</v>
      </c>
      <c r="I315" s="2"/>
      <c r="K315" s="5"/>
    </row>
    <row r="316" spans="1:11" x14ac:dyDescent="0.3">
      <c r="A316" s="1">
        <v>44668</v>
      </c>
      <c r="B316" t="s">
        <v>21</v>
      </c>
      <c r="C316" s="2">
        <v>4.2361111111111106E-2</v>
      </c>
      <c r="D316">
        <v>1</v>
      </c>
      <c r="E316">
        <v>1</v>
      </c>
      <c r="F316" t="s">
        <v>6</v>
      </c>
      <c r="G316" t="str">
        <f t="shared" si="4"/>
        <v>Draw</v>
      </c>
      <c r="I316" s="2"/>
      <c r="K316" s="5"/>
    </row>
    <row r="317" spans="1:11" x14ac:dyDescent="0.3">
      <c r="A317" s="1">
        <v>44670</v>
      </c>
      <c r="B317" t="s">
        <v>17</v>
      </c>
      <c r="C317" s="2">
        <v>0.16666666666666666</v>
      </c>
      <c r="D317">
        <v>4</v>
      </c>
      <c r="E317">
        <v>0</v>
      </c>
      <c r="F317" t="s">
        <v>14</v>
      </c>
      <c r="G317" t="str">
        <f t="shared" si="4"/>
        <v>HomeTeam Win</v>
      </c>
      <c r="I317" s="2"/>
      <c r="K317" s="5"/>
    </row>
    <row r="318" spans="1:11" x14ac:dyDescent="0.3">
      <c r="A318" s="1">
        <v>44671</v>
      </c>
      <c r="B318" t="s">
        <v>8</v>
      </c>
      <c r="C318" s="2">
        <v>8.6111111111111124E-2</v>
      </c>
      <c r="D318">
        <v>2</v>
      </c>
      <c r="E318">
        <v>4</v>
      </c>
      <c r="F318" t="s">
        <v>5</v>
      </c>
      <c r="G318" t="str">
        <f t="shared" si="4"/>
        <v>AwayTeam Win</v>
      </c>
      <c r="I318" s="2"/>
      <c r="K318" s="5"/>
    </row>
    <row r="319" spans="1:11" x14ac:dyDescent="0.3">
      <c r="A319" s="1">
        <v>44671</v>
      </c>
      <c r="B319" t="s">
        <v>10</v>
      </c>
      <c r="C319" s="2">
        <v>4.2361111111111106E-2</v>
      </c>
      <c r="D319">
        <v>1</v>
      </c>
      <c r="E319">
        <v>1</v>
      </c>
      <c r="F319" t="s">
        <v>12</v>
      </c>
      <c r="G319" t="str">
        <f t="shared" si="4"/>
        <v>Draw</v>
      </c>
      <c r="I319" s="2"/>
      <c r="K319" s="5"/>
    </row>
    <row r="320" spans="1:11" x14ac:dyDescent="0.3">
      <c r="A320" s="1">
        <v>44671</v>
      </c>
      <c r="B320" t="s">
        <v>23</v>
      </c>
      <c r="C320" s="2">
        <v>0.125</v>
      </c>
      <c r="D320">
        <v>3</v>
      </c>
      <c r="E320">
        <v>0</v>
      </c>
      <c r="F320" t="s">
        <v>7</v>
      </c>
      <c r="G320" t="str">
        <f t="shared" si="4"/>
        <v>HomeTeam Win</v>
      </c>
      <c r="I320" s="2"/>
      <c r="K320" s="5"/>
    </row>
    <row r="321" spans="1:11" x14ac:dyDescent="0.3">
      <c r="A321" s="1">
        <v>44671</v>
      </c>
      <c r="B321" t="s">
        <v>20</v>
      </c>
      <c r="C321" s="2">
        <v>4.1666666666666664E-2</v>
      </c>
      <c r="D321">
        <v>1</v>
      </c>
      <c r="E321">
        <v>0</v>
      </c>
      <c r="F321" t="s">
        <v>9</v>
      </c>
      <c r="G321" t="str">
        <f t="shared" si="4"/>
        <v>HomeTeam Win</v>
      </c>
      <c r="I321" s="2"/>
      <c r="K321" s="5"/>
    </row>
    <row r="322" spans="1:11" x14ac:dyDescent="0.3">
      <c r="A322" s="1">
        <v>44672</v>
      </c>
      <c r="B322" t="s">
        <v>6</v>
      </c>
      <c r="C322" s="2">
        <v>8.3333333333333329E-2</v>
      </c>
      <c r="D322">
        <v>2</v>
      </c>
      <c r="E322">
        <v>0</v>
      </c>
      <c r="F322" t="s">
        <v>11</v>
      </c>
      <c r="G322" t="str">
        <f t="shared" si="4"/>
        <v>HomeTeam Win</v>
      </c>
      <c r="I322" s="2"/>
      <c r="K322" s="5"/>
    </row>
    <row r="323" spans="1:11" x14ac:dyDescent="0.3">
      <c r="A323" s="1">
        <v>44674</v>
      </c>
      <c r="B323" t="s">
        <v>5</v>
      </c>
      <c r="C323" s="2">
        <v>0.12569444444444444</v>
      </c>
      <c r="D323">
        <v>3</v>
      </c>
      <c r="E323">
        <v>1</v>
      </c>
      <c r="F323" t="s">
        <v>14</v>
      </c>
      <c r="G323" t="str">
        <f t="shared" ref="G323:G381" si="5">IF(D323=E323,"Draw",IF(D323&gt;E323,"HomeTeam Win", "AwayTeam Win"))</f>
        <v>HomeTeam Win</v>
      </c>
      <c r="I323" s="2"/>
      <c r="K323" s="5"/>
    </row>
    <row r="324" spans="1:11" x14ac:dyDescent="0.3">
      <c r="A324" s="1">
        <v>44674</v>
      </c>
      <c r="B324" t="s">
        <v>4</v>
      </c>
      <c r="C324" s="2">
        <v>0</v>
      </c>
      <c r="D324">
        <v>0</v>
      </c>
      <c r="E324">
        <v>0</v>
      </c>
      <c r="F324" t="s">
        <v>22</v>
      </c>
      <c r="G324" t="str">
        <f t="shared" si="5"/>
        <v>Draw</v>
      </c>
      <c r="I324" s="2"/>
      <c r="K324" s="5"/>
    </row>
    <row r="325" spans="1:11" x14ac:dyDescent="0.3">
      <c r="A325" s="1">
        <v>44674</v>
      </c>
      <c r="B325" t="s">
        <v>12</v>
      </c>
      <c r="C325" s="2">
        <v>0</v>
      </c>
      <c r="D325">
        <v>0</v>
      </c>
      <c r="E325">
        <v>0</v>
      </c>
      <c r="F325" t="s">
        <v>19</v>
      </c>
      <c r="G325" t="str">
        <f t="shared" si="5"/>
        <v>Draw</v>
      </c>
      <c r="I325" s="2"/>
      <c r="K325" s="5"/>
    </row>
    <row r="326" spans="1:11" x14ac:dyDescent="0.3">
      <c r="A326" s="1">
        <v>44674</v>
      </c>
      <c r="B326" t="s">
        <v>23</v>
      </c>
      <c r="C326" s="2">
        <v>0.20902777777777778</v>
      </c>
      <c r="D326">
        <v>5</v>
      </c>
      <c r="E326">
        <v>1</v>
      </c>
      <c r="F326" t="s">
        <v>18</v>
      </c>
      <c r="G326" t="str">
        <f t="shared" si="5"/>
        <v>HomeTeam Win</v>
      </c>
      <c r="I326" s="2"/>
      <c r="K326" s="5"/>
    </row>
    <row r="327" spans="1:11" x14ac:dyDescent="0.3">
      <c r="A327" s="1">
        <v>44674</v>
      </c>
      <c r="B327" t="s">
        <v>16</v>
      </c>
      <c r="C327" s="2">
        <v>2.0833333333333333E-3</v>
      </c>
      <c r="D327">
        <v>0</v>
      </c>
      <c r="E327">
        <v>3</v>
      </c>
      <c r="F327" t="s">
        <v>20</v>
      </c>
      <c r="G327" t="str">
        <f t="shared" si="5"/>
        <v>AwayTeam Win</v>
      </c>
      <c r="I327" s="2"/>
      <c r="K327" s="5"/>
    </row>
    <row r="328" spans="1:11" x14ac:dyDescent="0.3">
      <c r="A328" s="1">
        <v>44675</v>
      </c>
      <c r="B328" t="s">
        <v>7</v>
      </c>
      <c r="C328" s="2">
        <v>8.4722222222222213E-2</v>
      </c>
      <c r="D328">
        <v>2</v>
      </c>
      <c r="E328">
        <v>2</v>
      </c>
      <c r="F328" t="s">
        <v>11</v>
      </c>
      <c r="G328" t="str">
        <f t="shared" si="5"/>
        <v>Draw</v>
      </c>
      <c r="I328" s="2"/>
      <c r="K328" s="5"/>
    </row>
    <row r="329" spans="1:11" x14ac:dyDescent="0.3">
      <c r="A329" s="1">
        <v>44675</v>
      </c>
      <c r="B329" t="s">
        <v>6</v>
      </c>
      <c r="C329" s="2">
        <v>4.1666666666666664E-2</v>
      </c>
      <c r="D329">
        <v>1</v>
      </c>
      <c r="E329">
        <v>0</v>
      </c>
      <c r="F329" t="s">
        <v>13</v>
      </c>
      <c r="G329" t="str">
        <f t="shared" si="5"/>
        <v>HomeTeam Win</v>
      </c>
      <c r="I329" s="2"/>
      <c r="K329" s="5"/>
    </row>
    <row r="330" spans="1:11" x14ac:dyDescent="0.3">
      <c r="A330" s="1">
        <v>44675</v>
      </c>
      <c r="B330" t="s">
        <v>8</v>
      </c>
      <c r="C330" s="2">
        <v>4.1666666666666664E-2</v>
      </c>
      <c r="D330">
        <v>1</v>
      </c>
      <c r="E330">
        <v>0</v>
      </c>
      <c r="F330" t="s">
        <v>21</v>
      </c>
      <c r="G330" t="str">
        <f t="shared" si="5"/>
        <v>HomeTeam Win</v>
      </c>
      <c r="I330" s="2"/>
      <c r="K330" s="5"/>
    </row>
    <row r="331" spans="1:11" x14ac:dyDescent="0.3">
      <c r="A331" s="1">
        <v>44675</v>
      </c>
      <c r="B331" t="s">
        <v>17</v>
      </c>
      <c r="C331" s="2">
        <v>8.3333333333333329E-2</v>
      </c>
      <c r="D331">
        <v>2</v>
      </c>
      <c r="E331">
        <v>0</v>
      </c>
      <c r="F331" t="s">
        <v>10</v>
      </c>
      <c r="G331" t="str">
        <f t="shared" si="5"/>
        <v>HomeTeam Win</v>
      </c>
      <c r="I331" s="2"/>
      <c r="K331" s="5"/>
    </row>
    <row r="332" spans="1:11" x14ac:dyDescent="0.3">
      <c r="A332" s="1">
        <v>44676</v>
      </c>
      <c r="B332" t="s">
        <v>9</v>
      </c>
      <c r="C332" s="2">
        <v>0</v>
      </c>
      <c r="D332">
        <v>0</v>
      </c>
      <c r="E332">
        <v>0</v>
      </c>
      <c r="F332" t="s">
        <v>15</v>
      </c>
      <c r="G332" t="str">
        <f t="shared" si="5"/>
        <v>Draw</v>
      </c>
      <c r="I332" s="2"/>
      <c r="K332" s="5"/>
    </row>
    <row r="333" spans="1:11" x14ac:dyDescent="0.3">
      <c r="A333" s="1">
        <v>44679</v>
      </c>
      <c r="B333" t="s">
        <v>14</v>
      </c>
      <c r="C333" s="2">
        <v>4.2361111111111106E-2</v>
      </c>
      <c r="D333">
        <v>1</v>
      </c>
      <c r="E333">
        <v>1</v>
      </c>
      <c r="F333" t="s">
        <v>8</v>
      </c>
      <c r="G333" t="str">
        <f t="shared" si="5"/>
        <v>Draw</v>
      </c>
      <c r="I333" s="2"/>
      <c r="K333" s="5"/>
    </row>
    <row r="334" spans="1:11" x14ac:dyDescent="0.3">
      <c r="A334" s="1">
        <v>44681</v>
      </c>
      <c r="B334" t="s">
        <v>19</v>
      </c>
      <c r="C334" s="2">
        <v>8.3333333333333329E-2</v>
      </c>
      <c r="D334">
        <v>2</v>
      </c>
      <c r="E334">
        <v>0</v>
      </c>
      <c r="F334" t="s">
        <v>16</v>
      </c>
      <c r="G334" t="str">
        <f t="shared" si="5"/>
        <v>HomeTeam Win</v>
      </c>
      <c r="I334" s="2"/>
      <c r="K334" s="5"/>
    </row>
    <row r="335" spans="1:11" x14ac:dyDescent="0.3">
      <c r="A335" s="1">
        <v>44681</v>
      </c>
      <c r="B335" t="s">
        <v>15</v>
      </c>
      <c r="C335" s="2">
        <v>2.7777777777777779E-3</v>
      </c>
      <c r="D335">
        <v>0</v>
      </c>
      <c r="E335">
        <v>4</v>
      </c>
      <c r="F335" t="s">
        <v>23</v>
      </c>
      <c r="G335" t="str">
        <f t="shared" si="5"/>
        <v>AwayTeam Win</v>
      </c>
      <c r="I335" s="2"/>
      <c r="K335" s="5"/>
    </row>
    <row r="336" spans="1:11" x14ac:dyDescent="0.3">
      <c r="A336" s="1">
        <v>44681</v>
      </c>
      <c r="B336" t="s">
        <v>20</v>
      </c>
      <c r="C336" s="2">
        <v>6.9444444444444447E-4</v>
      </c>
      <c r="D336">
        <v>0</v>
      </c>
      <c r="E336">
        <v>1</v>
      </c>
      <c r="F336" t="s">
        <v>17</v>
      </c>
      <c r="G336" t="str">
        <f t="shared" si="5"/>
        <v>AwayTeam Win</v>
      </c>
      <c r="I336" s="2"/>
      <c r="K336" s="5"/>
    </row>
    <row r="337" spans="1:11" x14ac:dyDescent="0.3">
      <c r="A337" s="1">
        <v>44681</v>
      </c>
      <c r="B337" t="s">
        <v>11</v>
      </c>
      <c r="C337" s="2">
        <v>4.3055555555555562E-2</v>
      </c>
      <c r="D337">
        <v>1</v>
      </c>
      <c r="E337">
        <v>2</v>
      </c>
      <c r="F337" t="s">
        <v>9</v>
      </c>
      <c r="G337" t="str">
        <f t="shared" si="5"/>
        <v>AwayTeam Win</v>
      </c>
      <c r="I337" s="2"/>
      <c r="K337" s="5"/>
    </row>
    <row r="338" spans="1:11" x14ac:dyDescent="0.3">
      <c r="A338" s="1">
        <v>44681</v>
      </c>
      <c r="B338" t="s">
        <v>18</v>
      </c>
      <c r="C338" s="2">
        <v>4.3055555555555562E-2</v>
      </c>
      <c r="D338">
        <v>1</v>
      </c>
      <c r="E338">
        <v>2</v>
      </c>
      <c r="F338" t="s">
        <v>6</v>
      </c>
      <c r="G338" t="str">
        <f t="shared" si="5"/>
        <v>AwayTeam Win</v>
      </c>
      <c r="I338" s="2"/>
      <c r="K338" s="5"/>
    </row>
    <row r="339" spans="1:11" x14ac:dyDescent="0.3">
      <c r="A339" s="1">
        <v>44681</v>
      </c>
      <c r="B339" t="s">
        <v>13</v>
      </c>
      <c r="C339" s="2">
        <v>2.0833333333333333E-3</v>
      </c>
      <c r="D339">
        <v>0</v>
      </c>
      <c r="E339">
        <v>3</v>
      </c>
      <c r="F339" t="s">
        <v>7</v>
      </c>
      <c r="G339" t="str">
        <f t="shared" si="5"/>
        <v>AwayTeam Win</v>
      </c>
      <c r="I339" s="2"/>
      <c r="K339" s="5"/>
    </row>
    <row r="340" spans="1:11" x14ac:dyDescent="0.3">
      <c r="A340" s="1">
        <v>44682</v>
      </c>
      <c r="B340" t="s">
        <v>10</v>
      </c>
      <c r="C340" s="2">
        <v>4.1666666666666664E-2</v>
      </c>
      <c r="D340">
        <v>1</v>
      </c>
      <c r="E340">
        <v>0</v>
      </c>
      <c r="F340" t="s">
        <v>8</v>
      </c>
      <c r="G340" t="str">
        <f t="shared" si="5"/>
        <v>HomeTeam Win</v>
      </c>
      <c r="I340" s="2"/>
      <c r="K340" s="5"/>
    </row>
    <row r="341" spans="1:11" x14ac:dyDescent="0.3">
      <c r="A341" s="1">
        <v>44682</v>
      </c>
      <c r="B341" t="s">
        <v>22</v>
      </c>
      <c r="C341" s="2">
        <v>0.12569444444444444</v>
      </c>
      <c r="D341">
        <v>3</v>
      </c>
      <c r="E341">
        <v>1</v>
      </c>
      <c r="F341" t="s">
        <v>12</v>
      </c>
      <c r="G341" t="str">
        <f t="shared" si="5"/>
        <v>HomeTeam Win</v>
      </c>
      <c r="I341" s="2"/>
      <c r="K341" s="5"/>
    </row>
    <row r="342" spans="1:11" x14ac:dyDescent="0.3">
      <c r="A342" s="1">
        <v>44682</v>
      </c>
      <c r="B342" t="s">
        <v>21</v>
      </c>
      <c r="C342" s="2">
        <v>4.3055555555555562E-2</v>
      </c>
      <c r="D342">
        <v>1</v>
      </c>
      <c r="E342">
        <v>2</v>
      </c>
      <c r="F342" t="s">
        <v>5</v>
      </c>
      <c r="G342" t="str">
        <f t="shared" si="5"/>
        <v>AwayTeam Win</v>
      </c>
      <c r="I342" s="2"/>
      <c r="K342" s="5"/>
    </row>
    <row r="343" spans="1:11" x14ac:dyDescent="0.3">
      <c r="A343" s="1">
        <v>44683</v>
      </c>
      <c r="B343" t="s">
        <v>14</v>
      </c>
      <c r="C343" s="2">
        <v>0.125</v>
      </c>
      <c r="D343">
        <v>3</v>
      </c>
      <c r="E343">
        <v>0</v>
      </c>
      <c r="F343" t="s">
        <v>4</v>
      </c>
      <c r="G343" t="str">
        <f t="shared" si="5"/>
        <v>HomeTeam Win</v>
      </c>
      <c r="I343" s="2"/>
      <c r="K343" s="5"/>
    </row>
    <row r="344" spans="1:11" x14ac:dyDescent="0.3">
      <c r="A344" s="1">
        <v>44688</v>
      </c>
      <c r="B344" t="s">
        <v>4</v>
      </c>
      <c r="C344" s="2">
        <v>0.125</v>
      </c>
      <c r="D344">
        <v>3</v>
      </c>
      <c r="E344">
        <v>0</v>
      </c>
      <c r="F344" t="s">
        <v>11</v>
      </c>
      <c r="G344" t="str">
        <f t="shared" si="5"/>
        <v>HomeTeam Win</v>
      </c>
      <c r="I344" s="2"/>
      <c r="K344" s="5"/>
    </row>
    <row r="345" spans="1:11" x14ac:dyDescent="0.3">
      <c r="A345" s="1">
        <v>44688</v>
      </c>
      <c r="B345" t="s">
        <v>7</v>
      </c>
      <c r="C345" s="2">
        <v>0.16666666666666666</v>
      </c>
      <c r="D345">
        <v>4</v>
      </c>
      <c r="E345">
        <v>0</v>
      </c>
      <c r="F345" t="s">
        <v>14</v>
      </c>
      <c r="G345" t="str">
        <f t="shared" si="5"/>
        <v>HomeTeam Win</v>
      </c>
      <c r="I345" s="2"/>
      <c r="K345" s="5"/>
    </row>
    <row r="346" spans="1:11" x14ac:dyDescent="0.3">
      <c r="A346" s="1">
        <v>44688</v>
      </c>
      <c r="B346" t="s">
        <v>6</v>
      </c>
      <c r="C346" s="2">
        <v>4.3750000000000004E-2</v>
      </c>
      <c r="D346">
        <v>1</v>
      </c>
      <c r="E346">
        <v>3</v>
      </c>
      <c r="F346" t="s">
        <v>19</v>
      </c>
      <c r="G346" t="str">
        <f t="shared" si="5"/>
        <v>AwayTeam Win</v>
      </c>
      <c r="I346" s="2"/>
      <c r="K346" s="5"/>
    </row>
    <row r="347" spans="1:11" x14ac:dyDescent="0.3">
      <c r="A347" s="1">
        <v>44688</v>
      </c>
      <c r="B347" t="s">
        <v>8</v>
      </c>
      <c r="C347" s="2">
        <v>8.4722222222222213E-2</v>
      </c>
      <c r="D347">
        <v>2</v>
      </c>
      <c r="E347">
        <v>2</v>
      </c>
      <c r="F347" t="s">
        <v>13</v>
      </c>
      <c r="G347" t="str">
        <f t="shared" si="5"/>
        <v>Draw</v>
      </c>
      <c r="I347" s="2"/>
      <c r="K347" s="5"/>
    </row>
    <row r="348" spans="1:11" x14ac:dyDescent="0.3">
      <c r="A348" s="1">
        <v>44688</v>
      </c>
      <c r="B348" t="s">
        <v>9</v>
      </c>
      <c r="C348" s="2">
        <v>4.1666666666666664E-2</v>
      </c>
      <c r="D348">
        <v>1</v>
      </c>
      <c r="E348">
        <v>0</v>
      </c>
      <c r="F348" t="s">
        <v>18</v>
      </c>
      <c r="G348" t="str">
        <f t="shared" si="5"/>
        <v>HomeTeam Win</v>
      </c>
      <c r="I348" s="2"/>
      <c r="K348" s="5"/>
    </row>
    <row r="349" spans="1:11" x14ac:dyDescent="0.3">
      <c r="A349" s="1">
        <v>44688</v>
      </c>
      <c r="B349" t="s">
        <v>17</v>
      </c>
      <c r="C349" s="2">
        <v>4.2361111111111106E-2</v>
      </c>
      <c r="D349">
        <v>1</v>
      </c>
      <c r="E349">
        <v>1</v>
      </c>
      <c r="F349" t="s">
        <v>22</v>
      </c>
      <c r="G349" t="str">
        <f t="shared" si="5"/>
        <v>Draw</v>
      </c>
      <c r="I349" s="2"/>
      <c r="K349" s="5"/>
    </row>
    <row r="350" spans="1:11" x14ac:dyDescent="0.3">
      <c r="A350" s="1">
        <v>44689</v>
      </c>
      <c r="B350" t="s">
        <v>5</v>
      </c>
      <c r="C350" s="2">
        <v>8.4027777777777771E-2</v>
      </c>
      <c r="D350">
        <v>2</v>
      </c>
      <c r="E350">
        <v>1</v>
      </c>
      <c r="F350" t="s">
        <v>15</v>
      </c>
      <c r="G350" t="str">
        <f t="shared" si="5"/>
        <v>HomeTeam Win</v>
      </c>
      <c r="I350" s="2"/>
      <c r="K350" s="5"/>
    </row>
    <row r="351" spans="1:11" x14ac:dyDescent="0.3">
      <c r="A351" s="1">
        <v>44689</v>
      </c>
      <c r="B351" t="s">
        <v>12</v>
      </c>
      <c r="C351" s="2">
        <v>4.3055555555555562E-2</v>
      </c>
      <c r="D351">
        <v>1</v>
      </c>
      <c r="E351">
        <v>2</v>
      </c>
      <c r="F351" t="s">
        <v>10</v>
      </c>
      <c r="G351" t="str">
        <f t="shared" si="5"/>
        <v>AwayTeam Win</v>
      </c>
      <c r="I351" s="2"/>
      <c r="K351" s="5"/>
    </row>
    <row r="352" spans="1:11" x14ac:dyDescent="0.3">
      <c r="A352" s="1">
        <v>44689</v>
      </c>
      <c r="B352" t="s">
        <v>23</v>
      </c>
      <c r="C352" s="2">
        <v>0.20833333333333334</v>
      </c>
      <c r="D352">
        <v>5</v>
      </c>
      <c r="E352">
        <v>0</v>
      </c>
      <c r="F352" t="s">
        <v>20</v>
      </c>
      <c r="G352" t="str">
        <f t="shared" si="5"/>
        <v>HomeTeam Win</v>
      </c>
      <c r="I352" s="2"/>
      <c r="K352" s="5"/>
    </row>
    <row r="353" spans="1:11" x14ac:dyDescent="0.3">
      <c r="A353" s="1">
        <v>44689</v>
      </c>
      <c r="B353" t="s">
        <v>16</v>
      </c>
      <c r="C353" s="2">
        <v>2.7777777777777779E-3</v>
      </c>
      <c r="D353">
        <v>0</v>
      </c>
      <c r="E353">
        <v>4</v>
      </c>
      <c r="F353" t="s">
        <v>21</v>
      </c>
      <c r="G353" t="str">
        <f t="shared" si="5"/>
        <v>AwayTeam Win</v>
      </c>
      <c r="I353" s="2"/>
      <c r="K353" s="5"/>
    </row>
    <row r="354" spans="1:11" x14ac:dyDescent="0.3">
      <c r="A354" s="1">
        <v>44691</v>
      </c>
      <c r="B354" t="s">
        <v>19</v>
      </c>
      <c r="C354" s="2">
        <v>4.3055555555555562E-2</v>
      </c>
      <c r="D354">
        <v>1</v>
      </c>
      <c r="E354">
        <v>2</v>
      </c>
      <c r="F354" t="s">
        <v>17</v>
      </c>
      <c r="G354" t="str">
        <f t="shared" si="5"/>
        <v>AwayTeam Win</v>
      </c>
      <c r="I354" s="2"/>
      <c r="K354" s="5"/>
    </row>
    <row r="355" spans="1:11" x14ac:dyDescent="0.3">
      <c r="A355" s="1">
        <v>44692</v>
      </c>
      <c r="B355" t="s">
        <v>15</v>
      </c>
      <c r="C355" s="2">
        <v>2.0833333333333333E-3</v>
      </c>
      <c r="D355">
        <v>0</v>
      </c>
      <c r="E355">
        <v>3</v>
      </c>
      <c r="F355" t="s">
        <v>8</v>
      </c>
      <c r="G355" t="str">
        <f t="shared" si="5"/>
        <v>AwayTeam Win</v>
      </c>
      <c r="I355" s="2"/>
      <c r="K355" s="5"/>
    </row>
    <row r="356" spans="1:11" x14ac:dyDescent="0.3">
      <c r="A356" s="1">
        <v>44692</v>
      </c>
      <c r="B356" t="s">
        <v>12</v>
      </c>
      <c r="C356" s="2">
        <v>0.125</v>
      </c>
      <c r="D356">
        <v>3</v>
      </c>
      <c r="E356">
        <v>0</v>
      </c>
      <c r="F356" t="s">
        <v>16</v>
      </c>
      <c r="G356" t="str">
        <f t="shared" si="5"/>
        <v>HomeTeam Win</v>
      </c>
      <c r="I356" s="2"/>
      <c r="K356" s="5"/>
    </row>
    <row r="357" spans="1:11" x14ac:dyDescent="0.3">
      <c r="A357" s="1">
        <v>44692</v>
      </c>
      <c r="B357" t="s">
        <v>18</v>
      </c>
      <c r="C357" s="2">
        <v>0</v>
      </c>
      <c r="D357">
        <v>0</v>
      </c>
      <c r="E357">
        <v>0</v>
      </c>
      <c r="F357" t="s">
        <v>10</v>
      </c>
      <c r="G357" t="str">
        <f t="shared" si="5"/>
        <v>Draw</v>
      </c>
      <c r="I357" s="2"/>
      <c r="K357" s="5"/>
    </row>
    <row r="358" spans="1:11" x14ac:dyDescent="0.3">
      <c r="A358" s="1">
        <v>44692</v>
      </c>
      <c r="B358" t="s">
        <v>13</v>
      </c>
      <c r="C358" s="2">
        <v>4.5138888888888888E-2</v>
      </c>
      <c r="D358">
        <v>1</v>
      </c>
      <c r="E358">
        <v>5</v>
      </c>
      <c r="F358" t="s">
        <v>23</v>
      </c>
      <c r="G358" t="str">
        <f t="shared" si="5"/>
        <v>AwayTeam Win</v>
      </c>
      <c r="I358" s="2"/>
      <c r="K358" s="5"/>
    </row>
    <row r="359" spans="1:11" x14ac:dyDescent="0.3">
      <c r="A359" s="1">
        <v>44693</v>
      </c>
      <c r="B359" t="s">
        <v>22</v>
      </c>
      <c r="C359" s="2">
        <v>0.125</v>
      </c>
      <c r="D359">
        <v>3</v>
      </c>
      <c r="E359">
        <v>0</v>
      </c>
      <c r="F359" t="s">
        <v>5</v>
      </c>
      <c r="G359" t="str">
        <f t="shared" si="5"/>
        <v>HomeTeam Win</v>
      </c>
      <c r="I359" s="2"/>
      <c r="K359" s="5"/>
    </row>
    <row r="360" spans="1:11" x14ac:dyDescent="0.3">
      <c r="A360" s="1">
        <v>44696</v>
      </c>
      <c r="B360" t="s">
        <v>19</v>
      </c>
      <c r="C360" s="2">
        <v>4.2361111111111106E-2</v>
      </c>
      <c r="D360">
        <v>1</v>
      </c>
      <c r="E360">
        <v>1</v>
      </c>
      <c r="F360" t="s">
        <v>9</v>
      </c>
      <c r="G360" t="str">
        <f t="shared" si="5"/>
        <v>Draw</v>
      </c>
      <c r="I360" s="2"/>
      <c r="K360" s="5"/>
    </row>
    <row r="361" spans="1:11" x14ac:dyDescent="0.3">
      <c r="A361" s="1">
        <v>44696</v>
      </c>
      <c r="B361" t="s">
        <v>10</v>
      </c>
      <c r="C361" s="2">
        <v>8.5416666666666655E-2</v>
      </c>
      <c r="D361">
        <v>2</v>
      </c>
      <c r="E361">
        <v>3</v>
      </c>
      <c r="F361" t="s">
        <v>4</v>
      </c>
      <c r="G361" t="str">
        <f t="shared" si="5"/>
        <v>AwayTeam Win</v>
      </c>
      <c r="I361" s="2"/>
      <c r="K361" s="5"/>
    </row>
    <row r="362" spans="1:11" x14ac:dyDescent="0.3">
      <c r="A362" s="1">
        <v>44696</v>
      </c>
      <c r="B362" t="s">
        <v>15</v>
      </c>
      <c r="C362" s="2">
        <v>4.2361111111111106E-2</v>
      </c>
      <c r="D362">
        <v>1</v>
      </c>
      <c r="E362">
        <v>1</v>
      </c>
      <c r="F362" t="s">
        <v>7</v>
      </c>
      <c r="G362" t="str">
        <f t="shared" si="5"/>
        <v>Draw</v>
      </c>
      <c r="I362" s="2"/>
      <c r="K362" s="5"/>
    </row>
    <row r="363" spans="1:11" x14ac:dyDescent="0.3">
      <c r="A363" s="1">
        <v>44696</v>
      </c>
      <c r="B363" t="s">
        <v>22</v>
      </c>
      <c r="C363" s="2">
        <v>4.1666666666666664E-2</v>
      </c>
      <c r="D363">
        <v>1</v>
      </c>
      <c r="E363">
        <v>0</v>
      </c>
      <c r="F363" t="s">
        <v>6</v>
      </c>
      <c r="G363" t="str">
        <f t="shared" si="5"/>
        <v>HomeTeam Win</v>
      </c>
      <c r="I363" s="2"/>
      <c r="K363" s="5"/>
    </row>
    <row r="364" spans="1:11" x14ac:dyDescent="0.3">
      <c r="A364" s="1">
        <v>44696</v>
      </c>
      <c r="B364" t="s">
        <v>18</v>
      </c>
      <c r="C364" s="2">
        <v>4.5138888888888888E-2</v>
      </c>
      <c r="D364">
        <v>1</v>
      </c>
      <c r="E364">
        <v>5</v>
      </c>
      <c r="F364" t="s">
        <v>12</v>
      </c>
      <c r="G364" t="str">
        <f t="shared" si="5"/>
        <v>AwayTeam Win</v>
      </c>
      <c r="I364" s="2"/>
      <c r="K364" s="5"/>
    </row>
    <row r="365" spans="1:11" x14ac:dyDescent="0.3">
      <c r="A365" s="1">
        <v>44696</v>
      </c>
      <c r="B365" t="s">
        <v>21</v>
      </c>
      <c r="C365" s="2">
        <v>8.4722222222222213E-2</v>
      </c>
      <c r="D365">
        <v>2</v>
      </c>
      <c r="E365">
        <v>2</v>
      </c>
      <c r="F365" t="s">
        <v>23</v>
      </c>
      <c r="G365" t="str">
        <f t="shared" si="5"/>
        <v>Draw</v>
      </c>
      <c r="I365" s="2"/>
      <c r="K365" s="5"/>
    </row>
    <row r="366" spans="1:11" x14ac:dyDescent="0.3">
      <c r="A366" s="1">
        <v>44696</v>
      </c>
      <c r="B366" t="s">
        <v>13</v>
      </c>
      <c r="C366" s="2">
        <v>4.2361111111111106E-2</v>
      </c>
      <c r="D366">
        <v>1</v>
      </c>
      <c r="E366">
        <v>1</v>
      </c>
      <c r="F366" t="s">
        <v>16</v>
      </c>
      <c r="G366" t="str">
        <f t="shared" si="5"/>
        <v>Draw</v>
      </c>
      <c r="I366" s="2"/>
      <c r="K366" s="5"/>
    </row>
    <row r="367" spans="1:11" x14ac:dyDescent="0.3">
      <c r="A367" s="1">
        <v>44697</v>
      </c>
      <c r="B367" t="s">
        <v>20</v>
      </c>
      <c r="C367" s="2">
        <v>8.3333333333333329E-2</v>
      </c>
      <c r="D367">
        <v>2</v>
      </c>
      <c r="E367">
        <v>0</v>
      </c>
      <c r="F367" t="s">
        <v>5</v>
      </c>
      <c r="G367" t="str">
        <f t="shared" si="5"/>
        <v>HomeTeam Win</v>
      </c>
      <c r="I367" s="2"/>
      <c r="K367" s="5"/>
    </row>
    <row r="368" spans="1:11" x14ac:dyDescent="0.3">
      <c r="A368" s="1">
        <v>44698</v>
      </c>
      <c r="B368" t="s">
        <v>11</v>
      </c>
      <c r="C368" s="2">
        <v>4.3055555555555562E-2</v>
      </c>
      <c r="D368">
        <v>1</v>
      </c>
      <c r="E368">
        <v>2</v>
      </c>
      <c r="F368" t="s">
        <v>17</v>
      </c>
      <c r="G368" t="str">
        <f t="shared" si="5"/>
        <v>AwayTeam Win</v>
      </c>
      <c r="I368" s="2"/>
      <c r="K368" s="5"/>
    </row>
    <row r="369" spans="1:11" x14ac:dyDescent="0.3">
      <c r="A369" s="1">
        <v>44700</v>
      </c>
      <c r="B369" t="s">
        <v>19</v>
      </c>
      <c r="C369" s="2">
        <v>4.2361111111111106E-2</v>
      </c>
      <c r="D369">
        <v>1</v>
      </c>
      <c r="E369">
        <v>1</v>
      </c>
      <c r="F369" t="s">
        <v>6</v>
      </c>
      <c r="G369" t="str">
        <f t="shared" si="5"/>
        <v>Draw</v>
      </c>
      <c r="I369" s="2"/>
      <c r="K369" s="5"/>
    </row>
    <row r="370" spans="1:11" x14ac:dyDescent="0.3">
      <c r="A370" s="1">
        <v>44700</v>
      </c>
      <c r="B370" t="s">
        <v>8</v>
      </c>
      <c r="C370" s="2">
        <v>4.2361111111111106E-2</v>
      </c>
      <c r="D370">
        <v>1</v>
      </c>
      <c r="E370">
        <v>1</v>
      </c>
      <c r="F370" t="s">
        <v>12</v>
      </c>
      <c r="G370" t="str">
        <f t="shared" si="5"/>
        <v>Draw</v>
      </c>
      <c r="I370" s="2"/>
      <c r="K370" s="5"/>
    </row>
    <row r="371" spans="1:11" x14ac:dyDescent="0.3">
      <c r="A371" s="1">
        <v>44700</v>
      </c>
      <c r="B371" t="s">
        <v>10</v>
      </c>
      <c r="C371" s="2">
        <v>0.12638888888888888</v>
      </c>
      <c r="D371">
        <v>3</v>
      </c>
      <c r="E371">
        <v>2</v>
      </c>
      <c r="F371" t="s">
        <v>9</v>
      </c>
      <c r="G371" t="str">
        <f t="shared" si="5"/>
        <v>HomeTeam Win</v>
      </c>
      <c r="I371" s="2"/>
      <c r="K371" s="5"/>
    </row>
    <row r="372" spans="1:11" x14ac:dyDescent="0.3">
      <c r="A372" s="1">
        <v>44703</v>
      </c>
      <c r="B372" t="s">
        <v>5</v>
      </c>
      <c r="C372" s="2">
        <v>0.20902777777777778</v>
      </c>
      <c r="D372">
        <v>5</v>
      </c>
      <c r="E372">
        <v>1</v>
      </c>
      <c r="F372" t="s">
        <v>10</v>
      </c>
      <c r="G372" t="str">
        <f t="shared" si="5"/>
        <v>HomeTeam Win</v>
      </c>
      <c r="I372" s="2"/>
      <c r="K372" s="5"/>
    </row>
    <row r="373" spans="1:11" x14ac:dyDescent="0.3">
      <c r="A373" s="1">
        <v>44703</v>
      </c>
      <c r="B373" t="s">
        <v>4</v>
      </c>
      <c r="C373" s="2">
        <v>4.3055555555555562E-2</v>
      </c>
      <c r="D373">
        <v>1</v>
      </c>
      <c r="E373">
        <v>2</v>
      </c>
      <c r="F373" t="s">
        <v>15</v>
      </c>
      <c r="G373" t="str">
        <f t="shared" si="5"/>
        <v>AwayTeam Win</v>
      </c>
      <c r="I373" s="2"/>
      <c r="K373" s="5"/>
    </row>
    <row r="374" spans="1:11" x14ac:dyDescent="0.3">
      <c r="A374" s="1">
        <v>44703</v>
      </c>
      <c r="B374" t="s">
        <v>7</v>
      </c>
      <c r="C374" s="2">
        <v>0.12569444444444444</v>
      </c>
      <c r="D374">
        <v>3</v>
      </c>
      <c r="E374">
        <v>1</v>
      </c>
      <c r="F374" t="s">
        <v>21</v>
      </c>
      <c r="G374" t="str">
        <f t="shared" si="5"/>
        <v>HomeTeam Win</v>
      </c>
      <c r="I374" s="2"/>
      <c r="K374" s="5"/>
    </row>
    <row r="375" spans="1:11" x14ac:dyDescent="0.3">
      <c r="A375" s="1">
        <v>44703</v>
      </c>
      <c r="B375" t="s">
        <v>6</v>
      </c>
      <c r="C375" s="2">
        <v>4.3055555555555562E-2</v>
      </c>
      <c r="D375">
        <v>1</v>
      </c>
      <c r="E375">
        <v>2</v>
      </c>
      <c r="F375" t="s">
        <v>20</v>
      </c>
      <c r="G375" t="str">
        <f t="shared" si="5"/>
        <v>AwayTeam Win</v>
      </c>
      <c r="I375" s="2"/>
      <c r="K375" s="5"/>
    </row>
    <row r="376" spans="1:11" x14ac:dyDescent="0.3">
      <c r="A376" s="1">
        <v>44703</v>
      </c>
      <c r="B376" t="s">
        <v>8</v>
      </c>
      <c r="C376" s="2">
        <v>8.4027777777777771E-2</v>
      </c>
      <c r="D376">
        <v>2</v>
      </c>
      <c r="E376">
        <v>1</v>
      </c>
      <c r="F376" t="s">
        <v>18</v>
      </c>
      <c r="G376" t="str">
        <f t="shared" si="5"/>
        <v>HomeTeam Win</v>
      </c>
      <c r="I376" s="2"/>
      <c r="K376" s="5"/>
    </row>
    <row r="377" spans="1:11" x14ac:dyDescent="0.3">
      <c r="A377" s="1">
        <v>44703</v>
      </c>
      <c r="B377" t="s">
        <v>9</v>
      </c>
      <c r="C377" s="2">
        <v>4.1666666666666664E-2</v>
      </c>
      <c r="D377">
        <v>1</v>
      </c>
      <c r="E377">
        <v>0</v>
      </c>
      <c r="F377" t="s">
        <v>14</v>
      </c>
      <c r="G377" t="str">
        <f t="shared" si="5"/>
        <v>HomeTeam Win</v>
      </c>
      <c r="I377" s="2"/>
      <c r="K377" s="5"/>
    </row>
    <row r="378" spans="1:11" x14ac:dyDescent="0.3">
      <c r="A378" s="1">
        <v>44703</v>
      </c>
      <c r="B378" t="s">
        <v>12</v>
      </c>
      <c r="C378" s="2">
        <v>0.1673611111111111</v>
      </c>
      <c r="D378">
        <v>4</v>
      </c>
      <c r="E378">
        <v>1</v>
      </c>
      <c r="F378" t="s">
        <v>11</v>
      </c>
      <c r="G378" t="str">
        <f t="shared" si="5"/>
        <v>HomeTeam Win</v>
      </c>
      <c r="I378" s="2"/>
      <c r="K378" s="5"/>
    </row>
    <row r="379" spans="1:11" x14ac:dyDescent="0.3">
      <c r="A379" s="1">
        <v>44703</v>
      </c>
      <c r="B379" t="s">
        <v>17</v>
      </c>
      <c r="C379" s="2">
        <v>0.12569444444444444</v>
      </c>
      <c r="D379">
        <v>3</v>
      </c>
      <c r="E379">
        <v>1</v>
      </c>
      <c r="F379" t="s">
        <v>13</v>
      </c>
      <c r="G379" t="str">
        <f t="shared" si="5"/>
        <v>HomeTeam Win</v>
      </c>
      <c r="I379" s="2"/>
      <c r="K379" s="5"/>
    </row>
    <row r="380" spans="1:11" x14ac:dyDescent="0.3">
      <c r="A380" s="1">
        <v>44703</v>
      </c>
      <c r="B380" t="s">
        <v>23</v>
      </c>
      <c r="C380" s="2">
        <v>0.12638888888888888</v>
      </c>
      <c r="D380">
        <v>3</v>
      </c>
      <c r="E380">
        <v>2</v>
      </c>
      <c r="F380" t="s">
        <v>19</v>
      </c>
      <c r="G380" t="str">
        <f t="shared" si="5"/>
        <v>HomeTeam Win</v>
      </c>
      <c r="I380" s="2"/>
      <c r="K380" s="5"/>
    </row>
    <row r="381" spans="1:11" x14ac:dyDescent="0.3">
      <c r="A381" s="1">
        <v>44703</v>
      </c>
      <c r="B381" t="s">
        <v>16</v>
      </c>
      <c r="C381" s="2">
        <v>3.472222222222222E-3</v>
      </c>
      <c r="D381">
        <v>0</v>
      </c>
      <c r="E381">
        <v>5</v>
      </c>
      <c r="F381" t="s">
        <v>22</v>
      </c>
      <c r="G381" t="str">
        <f t="shared" si="5"/>
        <v>AwayTeam Win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4EE5-5C34-4B14-BBC6-A50B59A02401}">
  <dimension ref="A1:J418"/>
  <sheetViews>
    <sheetView workbookViewId="0">
      <selection activeCell="B5" sqref="B5"/>
    </sheetView>
  </sheetViews>
  <sheetFormatPr defaultRowHeight="14.4" x14ac:dyDescent="0.3"/>
  <cols>
    <col min="1" max="1" width="25.44140625" bestFit="1" customWidth="1"/>
    <col min="2" max="2" width="10.88671875" customWidth="1"/>
    <col min="3" max="3" width="27.21875" bestFit="1" customWidth="1"/>
    <col min="4" max="4" width="27.6640625" bestFit="1" customWidth="1"/>
    <col min="5" max="5" width="13.21875" bestFit="1" customWidth="1"/>
    <col min="6" max="6" width="14.5546875" bestFit="1" customWidth="1"/>
    <col min="7" max="7" width="7.88671875" bestFit="1" customWidth="1"/>
    <col min="8" max="8" width="11" customWidth="1"/>
    <col min="9" max="9" width="13.6640625" customWidth="1"/>
    <col min="10" max="10" width="11" customWidth="1"/>
  </cols>
  <sheetData>
    <row r="1" spans="1:10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3">
      <c r="A2" t="s">
        <v>5</v>
      </c>
      <c r="B2">
        <v>7</v>
      </c>
      <c r="C2" t="s">
        <v>34</v>
      </c>
      <c r="D2" t="s">
        <v>462</v>
      </c>
      <c r="E2">
        <v>40</v>
      </c>
      <c r="F2">
        <v>3</v>
      </c>
      <c r="G2">
        <v>12</v>
      </c>
      <c r="H2">
        <v>2</v>
      </c>
      <c r="I2">
        <v>6</v>
      </c>
      <c r="J2">
        <v>0</v>
      </c>
    </row>
    <row r="3" spans="1:10" x14ac:dyDescent="0.3">
      <c r="A3" t="s">
        <v>5</v>
      </c>
      <c r="B3">
        <v>8</v>
      </c>
      <c r="C3" t="s">
        <v>35</v>
      </c>
      <c r="D3" t="s">
        <v>36</v>
      </c>
      <c r="E3">
        <v>36</v>
      </c>
      <c r="F3">
        <v>4</v>
      </c>
      <c r="G3">
        <v>7</v>
      </c>
      <c r="H3">
        <v>0</v>
      </c>
      <c r="I3">
        <v>4</v>
      </c>
      <c r="J3">
        <v>0</v>
      </c>
    </row>
    <row r="4" spans="1:10" x14ac:dyDescent="0.3">
      <c r="A4" t="s">
        <v>5</v>
      </c>
      <c r="B4">
        <v>34</v>
      </c>
      <c r="C4" t="s">
        <v>37</v>
      </c>
      <c r="D4" t="s">
        <v>462</v>
      </c>
      <c r="E4">
        <v>29</v>
      </c>
      <c r="F4">
        <v>1</v>
      </c>
      <c r="G4">
        <v>1</v>
      </c>
      <c r="H4">
        <v>0</v>
      </c>
      <c r="I4">
        <v>10</v>
      </c>
      <c r="J4">
        <v>2</v>
      </c>
    </row>
    <row r="5" spans="1:10" x14ac:dyDescent="0.3">
      <c r="A5" t="s">
        <v>5</v>
      </c>
      <c r="B5">
        <v>35</v>
      </c>
      <c r="C5" t="s">
        <v>38</v>
      </c>
      <c r="D5" t="s">
        <v>39</v>
      </c>
      <c r="E5">
        <v>26</v>
      </c>
      <c r="F5">
        <v>10</v>
      </c>
      <c r="G5">
        <v>6</v>
      </c>
      <c r="H5">
        <v>1</v>
      </c>
      <c r="I5">
        <v>2</v>
      </c>
      <c r="J5">
        <v>1</v>
      </c>
    </row>
    <row r="6" spans="1:10" x14ac:dyDescent="0.3">
      <c r="A6" t="s">
        <v>5</v>
      </c>
      <c r="B6">
        <v>5</v>
      </c>
      <c r="C6" t="s">
        <v>40</v>
      </c>
      <c r="D6" t="s">
        <v>36</v>
      </c>
      <c r="E6">
        <v>24</v>
      </c>
      <c r="F6">
        <v>2</v>
      </c>
      <c r="G6">
        <v>2</v>
      </c>
      <c r="H6">
        <v>0</v>
      </c>
      <c r="I6">
        <v>6</v>
      </c>
      <c r="J6">
        <v>1</v>
      </c>
    </row>
    <row r="7" spans="1:10" x14ac:dyDescent="0.3">
      <c r="A7" t="s">
        <v>5</v>
      </c>
      <c r="B7">
        <v>10</v>
      </c>
      <c r="C7" t="s">
        <v>41</v>
      </c>
      <c r="D7" t="s">
        <v>36</v>
      </c>
      <c r="E7">
        <v>24</v>
      </c>
      <c r="F7">
        <v>12</v>
      </c>
      <c r="G7">
        <v>11</v>
      </c>
      <c r="H7">
        <v>0</v>
      </c>
      <c r="I7">
        <v>1</v>
      </c>
      <c r="J7">
        <v>0</v>
      </c>
    </row>
    <row r="8" spans="1:10" x14ac:dyDescent="0.3">
      <c r="A8" t="s">
        <v>5</v>
      </c>
      <c r="B8">
        <v>3</v>
      </c>
      <c r="C8" t="s">
        <v>42</v>
      </c>
      <c r="D8" t="s">
        <v>462</v>
      </c>
      <c r="E8">
        <v>24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3">
      <c r="A9" t="s">
        <v>5</v>
      </c>
      <c r="B9">
        <v>9</v>
      </c>
      <c r="C9" t="s">
        <v>43</v>
      </c>
      <c r="D9" t="s">
        <v>39</v>
      </c>
      <c r="E9">
        <v>23</v>
      </c>
      <c r="F9">
        <v>13</v>
      </c>
      <c r="G9">
        <v>6</v>
      </c>
      <c r="H9">
        <v>3</v>
      </c>
      <c r="I9">
        <v>1</v>
      </c>
      <c r="J9">
        <v>0</v>
      </c>
    </row>
    <row r="10" spans="1:10" x14ac:dyDescent="0.3">
      <c r="A10" t="s">
        <v>5</v>
      </c>
      <c r="B10">
        <v>18</v>
      </c>
      <c r="C10" t="s">
        <v>44</v>
      </c>
      <c r="D10" t="s">
        <v>462</v>
      </c>
      <c r="E10">
        <v>21</v>
      </c>
      <c r="F10">
        <v>1</v>
      </c>
      <c r="G10">
        <v>0</v>
      </c>
      <c r="H10">
        <v>0</v>
      </c>
      <c r="I10">
        <v>3</v>
      </c>
      <c r="J10">
        <v>0</v>
      </c>
    </row>
    <row r="11" spans="1:10" x14ac:dyDescent="0.3">
      <c r="A11" t="s">
        <v>5</v>
      </c>
      <c r="B11">
        <v>23</v>
      </c>
      <c r="C11" t="s">
        <v>45</v>
      </c>
      <c r="D11" t="s">
        <v>36</v>
      </c>
      <c r="E11">
        <v>16</v>
      </c>
      <c r="F11">
        <v>8</v>
      </c>
      <c r="G11">
        <v>0</v>
      </c>
      <c r="H11">
        <v>0</v>
      </c>
      <c r="I11">
        <v>5</v>
      </c>
      <c r="J11">
        <v>0</v>
      </c>
    </row>
    <row r="12" spans="1:10" x14ac:dyDescent="0.3">
      <c r="A12" t="s">
        <v>5</v>
      </c>
      <c r="B12">
        <v>14</v>
      </c>
      <c r="C12" t="s">
        <v>46</v>
      </c>
      <c r="D12" t="s">
        <v>39</v>
      </c>
      <c r="E12">
        <v>13</v>
      </c>
      <c r="F12">
        <v>2</v>
      </c>
      <c r="G12">
        <v>7</v>
      </c>
      <c r="H12">
        <v>0</v>
      </c>
      <c r="I12">
        <v>3</v>
      </c>
      <c r="J12">
        <v>0</v>
      </c>
    </row>
    <row r="13" spans="1:10" x14ac:dyDescent="0.3">
      <c r="A13" t="s">
        <v>5</v>
      </c>
      <c r="B13">
        <v>30</v>
      </c>
      <c r="C13" t="s">
        <v>47</v>
      </c>
      <c r="D13" t="s">
        <v>39</v>
      </c>
      <c r="E13">
        <v>13</v>
      </c>
      <c r="F13">
        <v>14</v>
      </c>
      <c r="G13">
        <v>10</v>
      </c>
      <c r="H13">
        <v>0</v>
      </c>
      <c r="I13">
        <v>3</v>
      </c>
      <c r="J13">
        <v>0</v>
      </c>
    </row>
    <row r="14" spans="1:10" x14ac:dyDescent="0.3">
      <c r="A14" t="s">
        <v>5</v>
      </c>
      <c r="B14">
        <v>25</v>
      </c>
      <c r="C14" t="s">
        <v>48</v>
      </c>
      <c r="D14" t="s">
        <v>36</v>
      </c>
      <c r="E14">
        <v>11</v>
      </c>
      <c r="F14">
        <v>6</v>
      </c>
      <c r="G14">
        <v>0</v>
      </c>
      <c r="H14">
        <v>0</v>
      </c>
      <c r="I14">
        <v>1</v>
      </c>
      <c r="J14">
        <v>0</v>
      </c>
    </row>
    <row r="15" spans="1:10" x14ac:dyDescent="0.3">
      <c r="A15" t="s">
        <v>5</v>
      </c>
      <c r="B15">
        <v>19</v>
      </c>
      <c r="C15" t="s">
        <v>49</v>
      </c>
      <c r="D15" t="s">
        <v>463</v>
      </c>
      <c r="E15">
        <v>8</v>
      </c>
      <c r="F15">
        <v>15</v>
      </c>
      <c r="G15">
        <v>3</v>
      </c>
      <c r="H15">
        <v>0</v>
      </c>
      <c r="I15">
        <v>0</v>
      </c>
      <c r="J15">
        <v>0</v>
      </c>
    </row>
    <row r="16" spans="1:10" x14ac:dyDescent="0.3">
      <c r="A16" t="s">
        <v>5</v>
      </c>
      <c r="B16">
        <v>15</v>
      </c>
      <c r="C16" t="s">
        <v>50</v>
      </c>
      <c r="D16" t="s">
        <v>463</v>
      </c>
      <c r="E16">
        <v>4</v>
      </c>
      <c r="F16">
        <v>7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5</v>
      </c>
      <c r="B17">
        <v>21</v>
      </c>
      <c r="C17" t="s">
        <v>51</v>
      </c>
      <c r="D17" t="s">
        <v>462</v>
      </c>
      <c r="E17">
        <v>3</v>
      </c>
      <c r="F17">
        <v>2</v>
      </c>
      <c r="G17">
        <v>1</v>
      </c>
      <c r="H17">
        <v>0</v>
      </c>
      <c r="I17">
        <v>0</v>
      </c>
      <c r="J17">
        <v>0</v>
      </c>
    </row>
    <row r="18" spans="1:10" x14ac:dyDescent="0.3">
      <c r="A18" t="s">
        <v>5</v>
      </c>
      <c r="B18">
        <v>31</v>
      </c>
      <c r="C18" t="s">
        <v>52</v>
      </c>
      <c r="D18" t="s">
        <v>462</v>
      </c>
      <c r="E18">
        <v>3</v>
      </c>
      <c r="F18">
        <v>2</v>
      </c>
      <c r="G18">
        <v>0</v>
      </c>
      <c r="H18">
        <v>0</v>
      </c>
      <c r="I18">
        <v>2</v>
      </c>
      <c r="J18">
        <v>0</v>
      </c>
    </row>
    <row r="19" spans="1:10" x14ac:dyDescent="0.3">
      <c r="A19" t="s">
        <v>5</v>
      </c>
      <c r="B19">
        <v>26</v>
      </c>
      <c r="C19" t="s">
        <v>53</v>
      </c>
      <c r="D19" t="s">
        <v>39</v>
      </c>
      <c r="E19">
        <v>2</v>
      </c>
      <c r="F19">
        <v>2</v>
      </c>
      <c r="G19">
        <v>0</v>
      </c>
      <c r="H19">
        <v>0</v>
      </c>
      <c r="I19">
        <v>1</v>
      </c>
      <c r="J19">
        <v>0</v>
      </c>
    </row>
    <row r="20" spans="1:10" x14ac:dyDescent="0.3">
      <c r="A20" t="s">
        <v>5</v>
      </c>
      <c r="B20">
        <v>87</v>
      </c>
      <c r="C20" t="s">
        <v>54</v>
      </c>
      <c r="D20" t="s">
        <v>36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3">
      <c r="A21" t="s">
        <v>5</v>
      </c>
      <c r="B21">
        <v>24</v>
      </c>
      <c r="C21" t="s">
        <v>55</v>
      </c>
      <c r="D21" t="s">
        <v>36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19</v>
      </c>
      <c r="B22">
        <v>35</v>
      </c>
      <c r="C22" t="s">
        <v>56</v>
      </c>
      <c r="D22" t="s">
        <v>39</v>
      </c>
      <c r="E22">
        <v>2</v>
      </c>
      <c r="F22">
        <v>3</v>
      </c>
      <c r="G22">
        <v>4</v>
      </c>
      <c r="H22">
        <v>0</v>
      </c>
      <c r="I22">
        <v>0</v>
      </c>
      <c r="J22">
        <v>0</v>
      </c>
    </row>
    <row r="23" spans="1:10" x14ac:dyDescent="0.3">
      <c r="A23" t="s">
        <v>19</v>
      </c>
      <c r="B23">
        <v>31</v>
      </c>
      <c r="C23" t="s">
        <v>57</v>
      </c>
      <c r="D23" t="s">
        <v>36</v>
      </c>
      <c r="E23">
        <v>7</v>
      </c>
      <c r="F23">
        <v>11</v>
      </c>
      <c r="G23">
        <v>1</v>
      </c>
      <c r="H23">
        <v>0</v>
      </c>
      <c r="I23">
        <v>3</v>
      </c>
      <c r="J23">
        <v>0</v>
      </c>
    </row>
    <row r="24" spans="1:10" x14ac:dyDescent="0.3">
      <c r="A24" t="s">
        <v>19</v>
      </c>
      <c r="B24">
        <v>10</v>
      </c>
      <c r="C24" t="s">
        <v>58</v>
      </c>
      <c r="D24" t="s">
        <v>36</v>
      </c>
      <c r="E24">
        <v>24</v>
      </c>
      <c r="F24">
        <v>13</v>
      </c>
      <c r="G24">
        <v>4</v>
      </c>
      <c r="H24">
        <v>0</v>
      </c>
      <c r="I24">
        <v>1</v>
      </c>
      <c r="J24">
        <v>0</v>
      </c>
    </row>
    <row r="25" spans="1:10" x14ac:dyDescent="0.3">
      <c r="A25" t="s">
        <v>19</v>
      </c>
      <c r="B25">
        <v>2</v>
      </c>
      <c r="C25" t="s">
        <v>59</v>
      </c>
      <c r="D25" t="s">
        <v>462</v>
      </c>
      <c r="E25">
        <v>40</v>
      </c>
      <c r="F25">
        <v>0</v>
      </c>
      <c r="G25">
        <v>4</v>
      </c>
      <c r="H25">
        <v>0</v>
      </c>
      <c r="I25">
        <v>8</v>
      </c>
      <c r="J25">
        <v>0</v>
      </c>
    </row>
    <row r="26" spans="1:10" x14ac:dyDescent="0.3">
      <c r="A26" t="s">
        <v>19</v>
      </c>
      <c r="B26">
        <v>16</v>
      </c>
      <c r="C26" t="s">
        <v>51</v>
      </c>
      <c r="D26" t="s">
        <v>462</v>
      </c>
      <c r="E26">
        <v>9</v>
      </c>
      <c r="F26">
        <v>2</v>
      </c>
      <c r="G26">
        <v>1</v>
      </c>
      <c r="H26">
        <v>0</v>
      </c>
      <c r="I26">
        <v>1</v>
      </c>
      <c r="J26">
        <v>0</v>
      </c>
    </row>
    <row r="27" spans="1:10" x14ac:dyDescent="0.3">
      <c r="A27" t="s">
        <v>19</v>
      </c>
      <c r="B27">
        <v>46</v>
      </c>
      <c r="C27" t="s">
        <v>60</v>
      </c>
      <c r="D27" t="s">
        <v>39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19</v>
      </c>
      <c r="B28">
        <v>33</v>
      </c>
      <c r="C28" t="s">
        <v>61</v>
      </c>
      <c r="D28" t="s">
        <v>36</v>
      </c>
      <c r="E28">
        <v>3</v>
      </c>
      <c r="F28">
        <v>11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19</v>
      </c>
      <c r="B29">
        <v>23</v>
      </c>
      <c r="C29" t="s">
        <v>62</v>
      </c>
      <c r="D29" t="s">
        <v>463</v>
      </c>
      <c r="E29">
        <v>16</v>
      </c>
      <c r="F29">
        <v>3</v>
      </c>
      <c r="G29">
        <v>5</v>
      </c>
      <c r="H29">
        <v>0</v>
      </c>
      <c r="I29">
        <v>0</v>
      </c>
      <c r="J29">
        <v>0</v>
      </c>
    </row>
    <row r="30" spans="1:10" x14ac:dyDescent="0.3">
      <c r="A30" t="s">
        <v>19</v>
      </c>
      <c r="B30">
        <v>39</v>
      </c>
      <c r="C30" t="s">
        <v>63</v>
      </c>
      <c r="D30" t="s">
        <v>39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19</v>
      </c>
      <c r="B31">
        <v>27</v>
      </c>
      <c r="C31" t="s">
        <v>64</v>
      </c>
      <c r="D31" t="s">
        <v>462</v>
      </c>
      <c r="E31">
        <v>16</v>
      </c>
      <c r="F31">
        <v>0</v>
      </c>
      <c r="G31">
        <v>0</v>
      </c>
      <c r="H31">
        <v>0</v>
      </c>
      <c r="I31">
        <v>2</v>
      </c>
      <c r="J31">
        <v>0</v>
      </c>
    </row>
    <row r="32" spans="1:10" x14ac:dyDescent="0.3">
      <c r="A32" t="s">
        <v>19</v>
      </c>
      <c r="B32">
        <v>6</v>
      </c>
      <c r="C32" t="s">
        <v>65</v>
      </c>
      <c r="D32" t="s">
        <v>36</v>
      </c>
      <c r="E32">
        <v>32</v>
      </c>
      <c r="F32">
        <v>3</v>
      </c>
      <c r="G32">
        <v>2</v>
      </c>
      <c r="H32">
        <v>0</v>
      </c>
      <c r="I32">
        <v>7</v>
      </c>
      <c r="J32">
        <v>0</v>
      </c>
    </row>
    <row r="33" spans="1:10" x14ac:dyDescent="0.3">
      <c r="A33" t="s">
        <v>19</v>
      </c>
      <c r="B33">
        <v>21</v>
      </c>
      <c r="C33" t="s">
        <v>66</v>
      </c>
      <c r="D33" t="s">
        <v>36</v>
      </c>
      <c r="E33">
        <v>6</v>
      </c>
      <c r="F33">
        <v>6</v>
      </c>
      <c r="G33">
        <v>3</v>
      </c>
      <c r="H33">
        <v>2</v>
      </c>
      <c r="I33">
        <v>2</v>
      </c>
      <c r="J33">
        <v>0</v>
      </c>
    </row>
    <row r="34" spans="1:10" x14ac:dyDescent="0.3">
      <c r="A34" t="s">
        <v>19</v>
      </c>
      <c r="B34">
        <v>14</v>
      </c>
      <c r="C34" t="s">
        <v>67</v>
      </c>
      <c r="D34" t="s">
        <v>36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19</v>
      </c>
      <c r="B35">
        <v>20</v>
      </c>
      <c r="C35" t="s">
        <v>68</v>
      </c>
      <c r="D35" t="s">
        <v>39</v>
      </c>
      <c r="E35">
        <v>23</v>
      </c>
      <c r="F35">
        <v>8</v>
      </c>
      <c r="G35">
        <v>7</v>
      </c>
      <c r="H35">
        <v>1</v>
      </c>
      <c r="I35">
        <v>4</v>
      </c>
      <c r="J35">
        <v>0</v>
      </c>
    </row>
    <row r="36" spans="1:10" x14ac:dyDescent="0.3">
      <c r="A36" t="s">
        <v>19</v>
      </c>
      <c r="B36">
        <v>47</v>
      </c>
      <c r="C36" t="s">
        <v>69</v>
      </c>
      <c r="D36" t="s">
        <v>36</v>
      </c>
      <c r="E36">
        <v>1</v>
      </c>
      <c r="F36">
        <v>2</v>
      </c>
      <c r="G36">
        <v>0</v>
      </c>
      <c r="H36">
        <v>0</v>
      </c>
      <c r="I36">
        <v>1</v>
      </c>
      <c r="J36">
        <v>0</v>
      </c>
    </row>
    <row r="37" spans="1:10" x14ac:dyDescent="0.3">
      <c r="A37" t="s">
        <v>19</v>
      </c>
      <c r="B37">
        <v>4</v>
      </c>
      <c r="C37" t="s">
        <v>70</v>
      </c>
      <c r="D37" t="s">
        <v>462</v>
      </c>
      <c r="E37">
        <v>30</v>
      </c>
      <c r="F37">
        <v>1</v>
      </c>
      <c r="G37">
        <v>2</v>
      </c>
      <c r="H37">
        <v>0</v>
      </c>
      <c r="I37">
        <v>4</v>
      </c>
      <c r="J37">
        <v>2</v>
      </c>
    </row>
    <row r="38" spans="1:10" x14ac:dyDescent="0.3">
      <c r="A38" t="s">
        <v>19</v>
      </c>
      <c r="B38">
        <v>49</v>
      </c>
      <c r="C38" t="s">
        <v>71</v>
      </c>
      <c r="D38" t="s">
        <v>36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19</v>
      </c>
      <c r="B39">
        <v>7</v>
      </c>
      <c r="C39" t="s">
        <v>72</v>
      </c>
      <c r="D39" t="s">
        <v>36</v>
      </c>
      <c r="E39">
        <v>36</v>
      </c>
      <c r="F39">
        <v>0</v>
      </c>
      <c r="G39">
        <v>3</v>
      </c>
      <c r="H39">
        <v>0</v>
      </c>
      <c r="I39">
        <v>8</v>
      </c>
      <c r="J39">
        <v>0</v>
      </c>
    </row>
    <row r="40" spans="1:10" x14ac:dyDescent="0.3">
      <c r="A40" t="s">
        <v>19</v>
      </c>
      <c r="B40">
        <v>19</v>
      </c>
      <c r="C40" t="s">
        <v>73</v>
      </c>
      <c r="D40" t="s">
        <v>463</v>
      </c>
      <c r="E40">
        <v>12</v>
      </c>
      <c r="F40">
        <v>6</v>
      </c>
      <c r="G40">
        <v>0</v>
      </c>
      <c r="H40">
        <v>0</v>
      </c>
      <c r="I40">
        <v>6</v>
      </c>
      <c r="J40">
        <v>0</v>
      </c>
    </row>
    <row r="41" spans="1:10" x14ac:dyDescent="0.3">
      <c r="A41" t="s">
        <v>19</v>
      </c>
      <c r="B41">
        <v>32</v>
      </c>
      <c r="C41" t="s">
        <v>74</v>
      </c>
      <c r="D41" t="s">
        <v>36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19</v>
      </c>
      <c r="B42">
        <v>40</v>
      </c>
      <c r="C42" t="s">
        <v>75</v>
      </c>
      <c r="D42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19</v>
      </c>
      <c r="B43">
        <v>41</v>
      </c>
      <c r="C43" t="s">
        <v>76</v>
      </c>
      <c r="D43" t="s">
        <v>36</v>
      </c>
      <c r="E43">
        <v>30</v>
      </c>
      <c r="F43">
        <v>5</v>
      </c>
      <c r="G43">
        <v>6</v>
      </c>
      <c r="H43">
        <v>0</v>
      </c>
      <c r="I43">
        <v>7</v>
      </c>
      <c r="J43">
        <v>0</v>
      </c>
    </row>
    <row r="44" spans="1:10" x14ac:dyDescent="0.3">
      <c r="A44" t="s">
        <v>19</v>
      </c>
      <c r="B44">
        <v>8</v>
      </c>
      <c r="C44" t="s">
        <v>77</v>
      </c>
      <c r="D44" t="s">
        <v>36</v>
      </c>
      <c r="E44">
        <v>4</v>
      </c>
      <c r="F44">
        <v>7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19</v>
      </c>
      <c r="B45">
        <v>15</v>
      </c>
      <c r="C45" t="s">
        <v>78</v>
      </c>
      <c r="D45" t="s">
        <v>36</v>
      </c>
      <c r="E45">
        <v>2</v>
      </c>
      <c r="F45">
        <v>8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19</v>
      </c>
      <c r="B46">
        <v>17</v>
      </c>
      <c r="C46" t="s">
        <v>79</v>
      </c>
      <c r="D46" t="s">
        <v>36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19</v>
      </c>
      <c r="B47">
        <v>11</v>
      </c>
      <c r="C47" t="s">
        <v>80</v>
      </c>
      <c r="D47" t="s">
        <v>39</v>
      </c>
      <c r="E47">
        <v>34</v>
      </c>
      <c r="F47">
        <v>2</v>
      </c>
      <c r="G47">
        <v>11</v>
      </c>
      <c r="H47">
        <v>1</v>
      </c>
      <c r="I47">
        <v>7</v>
      </c>
      <c r="J47">
        <v>0</v>
      </c>
    </row>
    <row r="48" spans="1:10" x14ac:dyDescent="0.3">
      <c r="A48" t="s">
        <v>19</v>
      </c>
      <c r="B48">
        <v>9</v>
      </c>
      <c r="C48" t="s">
        <v>81</v>
      </c>
      <c r="D48" t="s">
        <v>39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3">
      <c r="A49" t="s">
        <v>4</v>
      </c>
      <c r="B49">
        <v>6</v>
      </c>
      <c r="C49" t="s">
        <v>82</v>
      </c>
      <c r="D49" t="s">
        <v>36</v>
      </c>
      <c r="E49">
        <v>36</v>
      </c>
      <c r="F49">
        <v>2</v>
      </c>
      <c r="G49">
        <v>3</v>
      </c>
      <c r="H49">
        <v>0</v>
      </c>
      <c r="I49">
        <v>8</v>
      </c>
      <c r="J49">
        <v>0</v>
      </c>
    </row>
    <row r="50" spans="1:10" x14ac:dyDescent="0.3">
      <c r="A50" t="s">
        <v>4</v>
      </c>
      <c r="B50">
        <v>19</v>
      </c>
      <c r="C50" t="s">
        <v>83</v>
      </c>
      <c r="D50" t="s">
        <v>463</v>
      </c>
      <c r="E50">
        <v>35</v>
      </c>
      <c r="F50">
        <v>3</v>
      </c>
      <c r="G50">
        <v>8</v>
      </c>
      <c r="H50">
        <v>2</v>
      </c>
      <c r="I50">
        <v>4</v>
      </c>
      <c r="J50">
        <v>0</v>
      </c>
    </row>
    <row r="51" spans="1:10" x14ac:dyDescent="0.3">
      <c r="A51" t="s">
        <v>4</v>
      </c>
      <c r="B51">
        <v>17</v>
      </c>
      <c r="C51" t="s">
        <v>84</v>
      </c>
      <c r="D51" t="s">
        <v>39</v>
      </c>
      <c r="E51">
        <v>34</v>
      </c>
      <c r="F51">
        <v>3</v>
      </c>
      <c r="G51">
        <v>14</v>
      </c>
      <c r="H51">
        <v>6</v>
      </c>
      <c r="I51">
        <v>8</v>
      </c>
      <c r="J51">
        <v>0</v>
      </c>
    </row>
    <row r="52" spans="1:10" x14ac:dyDescent="0.3">
      <c r="A52" t="s">
        <v>4</v>
      </c>
      <c r="B52">
        <v>27</v>
      </c>
      <c r="C52" t="s">
        <v>85</v>
      </c>
      <c r="D52" t="s">
        <v>36</v>
      </c>
      <c r="E52">
        <v>31</v>
      </c>
      <c r="F52">
        <v>4</v>
      </c>
      <c r="G52">
        <v>4</v>
      </c>
      <c r="H52">
        <v>0</v>
      </c>
      <c r="I52">
        <v>4</v>
      </c>
      <c r="J52">
        <v>0</v>
      </c>
    </row>
    <row r="53" spans="1:10" x14ac:dyDescent="0.3">
      <c r="A53" t="s">
        <v>4</v>
      </c>
      <c r="B53">
        <v>7</v>
      </c>
      <c r="C53" t="s">
        <v>86</v>
      </c>
      <c r="D53" t="s">
        <v>463</v>
      </c>
      <c r="E53">
        <v>28</v>
      </c>
      <c r="F53">
        <v>7</v>
      </c>
      <c r="G53">
        <v>4</v>
      </c>
      <c r="H53">
        <v>0</v>
      </c>
      <c r="I53">
        <v>7</v>
      </c>
      <c r="J53">
        <v>1</v>
      </c>
    </row>
    <row r="54" spans="1:10" x14ac:dyDescent="0.3">
      <c r="A54" t="s">
        <v>4</v>
      </c>
      <c r="B54">
        <v>20</v>
      </c>
      <c r="C54" t="s">
        <v>87</v>
      </c>
      <c r="D54" t="s">
        <v>462</v>
      </c>
      <c r="E54">
        <v>26</v>
      </c>
      <c r="F54">
        <v>2</v>
      </c>
      <c r="G54">
        <v>1</v>
      </c>
      <c r="H54">
        <v>0</v>
      </c>
      <c r="I54">
        <v>5</v>
      </c>
      <c r="J54">
        <v>0</v>
      </c>
    </row>
    <row r="55" spans="1:10" x14ac:dyDescent="0.3">
      <c r="A55" t="s">
        <v>4</v>
      </c>
      <c r="B55">
        <v>8</v>
      </c>
      <c r="C55" t="s">
        <v>88</v>
      </c>
      <c r="D55" t="s">
        <v>36</v>
      </c>
      <c r="E55">
        <v>23</v>
      </c>
      <c r="F55">
        <v>12</v>
      </c>
      <c r="G55">
        <v>0</v>
      </c>
      <c r="H55">
        <v>0</v>
      </c>
      <c r="I55">
        <v>0</v>
      </c>
      <c r="J55">
        <v>0</v>
      </c>
    </row>
    <row r="56" spans="1:10" x14ac:dyDescent="0.3">
      <c r="A56" t="s">
        <v>4</v>
      </c>
      <c r="B56">
        <v>11</v>
      </c>
      <c r="C56" t="s">
        <v>89</v>
      </c>
      <c r="D56" t="s">
        <v>463</v>
      </c>
      <c r="E56">
        <v>16</v>
      </c>
      <c r="F56">
        <v>18</v>
      </c>
      <c r="G56">
        <v>10</v>
      </c>
      <c r="H56">
        <v>0</v>
      </c>
      <c r="I56">
        <v>0</v>
      </c>
      <c r="J56">
        <v>0</v>
      </c>
    </row>
    <row r="57" spans="1:10" x14ac:dyDescent="0.3">
      <c r="A57" t="s">
        <v>4</v>
      </c>
      <c r="B57">
        <v>29</v>
      </c>
      <c r="C57" t="s">
        <v>90</v>
      </c>
      <c r="D57" t="s">
        <v>462</v>
      </c>
      <c r="E57">
        <v>13</v>
      </c>
      <c r="F57">
        <v>2</v>
      </c>
      <c r="G57">
        <v>0</v>
      </c>
      <c r="H57">
        <v>0</v>
      </c>
      <c r="I57">
        <v>3</v>
      </c>
      <c r="J57">
        <v>0</v>
      </c>
    </row>
    <row r="58" spans="1:10" x14ac:dyDescent="0.3">
      <c r="A58" t="s">
        <v>4</v>
      </c>
      <c r="B58">
        <v>15</v>
      </c>
      <c r="C58" t="s">
        <v>91</v>
      </c>
      <c r="D58" t="s">
        <v>36</v>
      </c>
      <c r="E58">
        <v>13</v>
      </c>
      <c r="F58">
        <v>11</v>
      </c>
      <c r="G58">
        <v>0</v>
      </c>
      <c r="H58">
        <v>0</v>
      </c>
      <c r="I58">
        <v>4</v>
      </c>
      <c r="J58">
        <v>0</v>
      </c>
    </row>
    <row r="59" spans="1:10" x14ac:dyDescent="0.3">
      <c r="A59" t="s">
        <v>4</v>
      </c>
      <c r="B59">
        <v>26</v>
      </c>
      <c r="C59" t="s">
        <v>92</v>
      </c>
      <c r="D59" t="s">
        <v>36</v>
      </c>
      <c r="E59">
        <v>10</v>
      </c>
      <c r="F59">
        <v>15</v>
      </c>
      <c r="G59">
        <v>1</v>
      </c>
      <c r="H59">
        <v>0</v>
      </c>
      <c r="I59">
        <v>0</v>
      </c>
      <c r="J59">
        <v>1</v>
      </c>
    </row>
    <row r="60" spans="1:10" x14ac:dyDescent="0.3">
      <c r="A60" t="s">
        <v>4</v>
      </c>
      <c r="B60">
        <v>21</v>
      </c>
      <c r="C60" t="s">
        <v>93</v>
      </c>
      <c r="D60" t="s">
        <v>36</v>
      </c>
      <c r="E60">
        <v>10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0" x14ac:dyDescent="0.3">
      <c r="A61" t="s">
        <v>4</v>
      </c>
      <c r="B61">
        <v>14</v>
      </c>
      <c r="C61" t="s">
        <v>94</v>
      </c>
      <c r="D61" t="s">
        <v>463</v>
      </c>
      <c r="E61">
        <v>8</v>
      </c>
      <c r="F61">
        <v>15</v>
      </c>
      <c r="G61">
        <v>1</v>
      </c>
      <c r="H61">
        <v>0</v>
      </c>
      <c r="I61">
        <v>3</v>
      </c>
      <c r="J61">
        <v>0</v>
      </c>
    </row>
    <row r="62" spans="1:10" x14ac:dyDescent="0.3">
      <c r="A62" t="s">
        <v>4</v>
      </c>
      <c r="B62">
        <v>9</v>
      </c>
      <c r="C62" t="s">
        <v>95</v>
      </c>
      <c r="D62" t="s">
        <v>39</v>
      </c>
      <c r="E62">
        <v>5</v>
      </c>
      <c r="F62">
        <v>7</v>
      </c>
      <c r="G62">
        <v>6</v>
      </c>
      <c r="H62">
        <v>1</v>
      </c>
      <c r="I62">
        <v>0</v>
      </c>
      <c r="J62">
        <v>0</v>
      </c>
    </row>
    <row r="63" spans="1:10" x14ac:dyDescent="0.3">
      <c r="A63" t="s">
        <v>4</v>
      </c>
      <c r="B63">
        <v>28</v>
      </c>
      <c r="C63" t="s">
        <v>96</v>
      </c>
      <c r="D63" t="s">
        <v>36</v>
      </c>
      <c r="E63">
        <v>3</v>
      </c>
      <c r="F63">
        <v>5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4</v>
      </c>
      <c r="B64">
        <v>10</v>
      </c>
      <c r="C64" t="s">
        <v>97</v>
      </c>
      <c r="D64" t="s">
        <v>39</v>
      </c>
      <c r="E64">
        <v>2</v>
      </c>
      <c r="F64">
        <v>8</v>
      </c>
      <c r="G64">
        <v>0</v>
      </c>
      <c r="H64">
        <v>0</v>
      </c>
      <c r="I64">
        <v>0</v>
      </c>
      <c r="J64">
        <v>1</v>
      </c>
    </row>
    <row r="65" spans="1:10" x14ac:dyDescent="0.3">
      <c r="A65" t="s">
        <v>4</v>
      </c>
      <c r="B65">
        <v>24</v>
      </c>
      <c r="C65" t="s">
        <v>98</v>
      </c>
      <c r="D65" t="s">
        <v>36</v>
      </c>
      <c r="E65">
        <v>1</v>
      </c>
      <c r="F65">
        <v>2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4</v>
      </c>
      <c r="B66">
        <v>21</v>
      </c>
      <c r="C66" t="s">
        <v>99</v>
      </c>
      <c r="D66" t="s">
        <v>39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 t="s">
        <v>4</v>
      </c>
      <c r="B67">
        <v>36</v>
      </c>
      <c r="C67" t="s">
        <v>100</v>
      </c>
      <c r="D67" t="s">
        <v>462</v>
      </c>
      <c r="E67">
        <v>1</v>
      </c>
      <c r="F67">
        <v>3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4</v>
      </c>
      <c r="B68">
        <v>25</v>
      </c>
      <c r="C68" t="s">
        <v>101</v>
      </c>
      <c r="D68" t="s">
        <v>36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4</v>
      </c>
      <c r="B69">
        <v>43</v>
      </c>
      <c r="C69" t="s">
        <v>102</v>
      </c>
      <c r="D69" t="s">
        <v>39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7</v>
      </c>
      <c r="B70">
        <v>17</v>
      </c>
      <c r="C70" t="s">
        <v>103</v>
      </c>
      <c r="D70" t="s">
        <v>462</v>
      </c>
      <c r="E70">
        <v>8</v>
      </c>
      <c r="F70">
        <v>4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7</v>
      </c>
      <c r="B71">
        <v>8</v>
      </c>
      <c r="C71" t="s">
        <v>104</v>
      </c>
      <c r="D71" t="s">
        <v>36</v>
      </c>
      <c r="E71">
        <v>26</v>
      </c>
      <c r="F71">
        <v>2</v>
      </c>
      <c r="G71">
        <v>2</v>
      </c>
      <c r="H71">
        <v>0</v>
      </c>
      <c r="I71">
        <v>10</v>
      </c>
      <c r="J71">
        <v>0</v>
      </c>
    </row>
    <row r="72" spans="1:10" x14ac:dyDescent="0.3">
      <c r="A72" t="s">
        <v>7</v>
      </c>
      <c r="B72">
        <v>25</v>
      </c>
      <c r="C72" t="s">
        <v>105</v>
      </c>
      <c r="D72" t="s">
        <v>36</v>
      </c>
      <c r="E72">
        <v>9</v>
      </c>
      <c r="F72">
        <v>1</v>
      </c>
      <c r="G72">
        <v>1</v>
      </c>
      <c r="H72">
        <v>0</v>
      </c>
      <c r="I72">
        <v>2</v>
      </c>
      <c r="J72">
        <v>0</v>
      </c>
    </row>
    <row r="73" spans="1:10" x14ac:dyDescent="0.3">
      <c r="A73" t="s">
        <v>7</v>
      </c>
      <c r="B73">
        <v>7</v>
      </c>
      <c r="C73" t="s">
        <v>106</v>
      </c>
      <c r="D73" t="s">
        <v>39</v>
      </c>
      <c r="E73">
        <v>3</v>
      </c>
      <c r="F73">
        <v>3</v>
      </c>
      <c r="G73">
        <v>2</v>
      </c>
      <c r="H73">
        <v>0</v>
      </c>
      <c r="I73">
        <v>0</v>
      </c>
      <c r="J73">
        <v>0</v>
      </c>
    </row>
    <row r="74" spans="1:10" x14ac:dyDescent="0.3">
      <c r="A74" t="s">
        <v>7</v>
      </c>
      <c r="B74">
        <v>3</v>
      </c>
      <c r="C74" t="s">
        <v>107</v>
      </c>
      <c r="D74" t="s">
        <v>462</v>
      </c>
      <c r="E74">
        <v>36</v>
      </c>
      <c r="F74">
        <v>2</v>
      </c>
      <c r="G74">
        <v>1</v>
      </c>
      <c r="H74">
        <v>0</v>
      </c>
      <c r="I74">
        <v>6</v>
      </c>
      <c r="J74">
        <v>0</v>
      </c>
    </row>
    <row r="75" spans="1:10" x14ac:dyDescent="0.3">
      <c r="A75" t="s">
        <v>7</v>
      </c>
      <c r="B75">
        <v>5</v>
      </c>
      <c r="C75" t="s">
        <v>108</v>
      </c>
      <c r="D75" t="s">
        <v>462</v>
      </c>
      <c r="E75">
        <v>30</v>
      </c>
      <c r="F75">
        <v>1</v>
      </c>
      <c r="G75">
        <v>1</v>
      </c>
      <c r="H75">
        <v>0</v>
      </c>
      <c r="I75">
        <v>3</v>
      </c>
      <c r="J75">
        <v>1</v>
      </c>
    </row>
    <row r="76" spans="1:10" x14ac:dyDescent="0.3">
      <c r="A76" t="s">
        <v>7</v>
      </c>
      <c r="B76">
        <v>58</v>
      </c>
      <c r="C76" t="s">
        <v>109</v>
      </c>
      <c r="D76" t="s">
        <v>39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7</v>
      </c>
      <c r="B77">
        <v>13</v>
      </c>
      <c r="C77" t="s">
        <v>110</v>
      </c>
      <c r="D77" t="s">
        <v>36</v>
      </c>
      <c r="E77">
        <v>27</v>
      </c>
      <c r="F77">
        <v>6</v>
      </c>
      <c r="G77">
        <v>2</v>
      </c>
      <c r="H77">
        <v>0</v>
      </c>
      <c r="I77">
        <v>1</v>
      </c>
      <c r="J77">
        <v>0</v>
      </c>
    </row>
    <row r="78" spans="1:10" x14ac:dyDescent="0.3">
      <c r="A78" t="s">
        <v>7</v>
      </c>
      <c r="B78">
        <v>6</v>
      </c>
      <c r="C78" t="s">
        <v>111</v>
      </c>
      <c r="D78" t="s">
        <v>462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7</v>
      </c>
      <c r="B79">
        <v>14</v>
      </c>
      <c r="C79" t="s">
        <v>112</v>
      </c>
      <c r="D79" t="s">
        <v>463</v>
      </c>
      <c r="E79">
        <v>19</v>
      </c>
      <c r="F79">
        <v>6</v>
      </c>
      <c r="G79">
        <v>0</v>
      </c>
      <c r="H79">
        <v>0</v>
      </c>
      <c r="I79">
        <v>4</v>
      </c>
      <c r="J79">
        <v>0</v>
      </c>
    </row>
    <row r="80" spans="1:10" x14ac:dyDescent="0.3">
      <c r="A80" t="s">
        <v>7</v>
      </c>
      <c r="B80">
        <v>42</v>
      </c>
      <c r="C80" t="s">
        <v>113</v>
      </c>
      <c r="D80" t="s">
        <v>36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t="s">
        <v>7</v>
      </c>
      <c r="B81">
        <v>27</v>
      </c>
      <c r="C81" t="s">
        <v>114</v>
      </c>
      <c r="D81" t="s">
        <v>39</v>
      </c>
      <c r="E81">
        <v>1</v>
      </c>
      <c r="F81">
        <v>2</v>
      </c>
      <c r="G81">
        <v>0</v>
      </c>
      <c r="H81">
        <v>0</v>
      </c>
      <c r="I81">
        <v>0</v>
      </c>
      <c r="J81">
        <v>0</v>
      </c>
    </row>
    <row r="82" spans="1:10" x14ac:dyDescent="0.3">
      <c r="A82" t="s">
        <v>7</v>
      </c>
      <c r="B82">
        <v>10</v>
      </c>
      <c r="C82" t="s">
        <v>115</v>
      </c>
      <c r="D82" t="s">
        <v>36</v>
      </c>
      <c r="E82">
        <v>24</v>
      </c>
      <c r="F82">
        <v>12</v>
      </c>
      <c r="G82">
        <v>5</v>
      </c>
      <c r="H82">
        <v>2</v>
      </c>
      <c r="I82">
        <v>4</v>
      </c>
      <c r="J82">
        <v>0</v>
      </c>
    </row>
    <row r="83" spans="1:10" x14ac:dyDescent="0.3">
      <c r="A83" t="s">
        <v>7</v>
      </c>
      <c r="B83">
        <v>20</v>
      </c>
      <c r="C83" t="s">
        <v>116</v>
      </c>
      <c r="D83" t="s">
        <v>462</v>
      </c>
      <c r="E83">
        <v>19</v>
      </c>
      <c r="F83">
        <v>14</v>
      </c>
      <c r="G83">
        <v>0</v>
      </c>
      <c r="H83">
        <v>0</v>
      </c>
      <c r="I83">
        <v>1</v>
      </c>
      <c r="J83">
        <v>0</v>
      </c>
    </row>
    <row r="84" spans="1:10" x14ac:dyDescent="0.3">
      <c r="A84" t="s">
        <v>7</v>
      </c>
      <c r="B84">
        <v>9</v>
      </c>
      <c r="C84" t="s">
        <v>117</v>
      </c>
      <c r="D84" t="s">
        <v>39</v>
      </c>
      <c r="E84">
        <v>27</v>
      </c>
      <c r="F84">
        <v>8</v>
      </c>
      <c r="G84">
        <v>9</v>
      </c>
      <c r="H84">
        <v>1</v>
      </c>
      <c r="I84">
        <v>7</v>
      </c>
      <c r="J84">
        <v>0</v>
      </c>
    </row>
    <row r="85" spans="1:10" x14ac:dyDescent="0.3">
      <c r="A85" t="s">
        <v>7</v>
      </c>
      <c r="B85">
        <v>15</v>
      </c>
      <c r="C85" t="s">
        <v>118</v>
      </c>
      <c r="D85" t="s">
        <v>462</v>
      </c>
      <c r="E85">
        <v>22</v>
      </c>
      <c r="F85">
        <v>10</v>
      </c>
      <c r="G85">
        <v>2</v>
      </c>
      <c r="H85">
        <v>0</v>
      </c>
      <c r="I85">
        <v>1</v>
      </c>
      <c r="J85">
        <v>0</v>
      </c>
    </row>
    <row r="86" spans="1:10" x14ac:dyDescent="0.3">
      <c r="A86" t="s">
        <v>7</v>
      </c>
      <c r="B86">
        <v>59</v>
      </c>
      <c r="C86" t="s">
        <v>119</v>
      </c>
      <c r="D86" t="s">
        <v>463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7</v>
      </c>
      <c r="B87">
        <v>12</v>
      </c>
      <c r="C87" t="s">
        <v>120</v>
      </c>
      <c r="D87" t="s">
        <v>463</v>
      </c>
      <c r="E87">
        <v>14</v>
      </c>
      <c r="F87">
        <v>7</v>
      </c>
      <c r="G87">
        <v>3</v>
      </c>
      <c r="H87">
        <v>0</v>
      </c>
      <c r="I87">
        <v>2</v>
      </c>
      <c r="J87">
        <v>0</v>
      </c>
    </row>
    <row r="88" spans="1:10" x14ac:dyDescent="0.3">
      <c r="A88" t="s">
        <v>7</v>
      </c>
      <c r="B88">
        <v>30</v>
      </c>
      <c r="C88" t="s">
        <v>121</v>
      </c>
      <c r="D88" t="s">
        <v>36</v>
      </c>
      <c r="E88">
        <v>2</v>
      </c>
      <c r="F88">
        <v>2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7</v>
      </c>
      <c r="B89">
        <v>60</v>
      </c>
      <c r="C89" t="s">
        <v>122</v>
      </c>
      <c r="D89" t="s">
        <v>463</v>
      </c>
      <c r="E89">
        <v>2</v>
      </c>
      <c r="F89">
        <v>5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7</v>
      </c>
      <c r="B90">
        <v>11</v>
      </c>
      <c r="C90" t="s">
        <v>123</v>
      </c>
      <c r="D90" t="s">
        <v>36</v>
      </c>
      <c r="E90">
        <v>32</v>
      </c>
      <c r="F90">
        <v>3</v>
      </c>
      <c r="G90">
        <v>8</v>
      </c>
      <c r="H90">
        <v>1</v>
      </c>
      <c r="I90">
        <v>2</v>
      </c>
      <c r="J90">
        <v>0</v>
      </c>
    </row>
    <row r="91" spans="1:10" x14ac:dyDescent="0.3">
      <c r="A91" t="s">
        <v>7</v>
      </c>
      <c r="B91">
        <v>53</v>
      </c>
      <c r="C91" t="s">
        <v>124</v>
      </c>
      <c r="D91" t="s">
        <v>462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7</v>
      </c>
      <c r="B92">
        <v>18</v>
      </c>
      <c r="C92" t="s">
        <v>125</v>
      </c>
      <c r="D92" t="s">
        <v>39</v>
      </c>
      <c r="E92">
        <v>16</v>
      </c>
      <c r="F92">
        <v>11</v>
      </c>
      <c r="G92">
        <v>6</v>
      </c>
      <c r="H92">
        <v>0</v>
      </c>
      <c r="I92">
        <v>0</v>
      </c>
      <c r="J92">
        <v>0</v>
      </c>
    </row>
    <row r="93" spans="1:10" x14ac:dyDescent="0.3">
      <c r="A93" t="s">
        <v>7</v>
      </c>
      <c r="B93">
        <v>19</v>
      </c>
      <c r="C93" t="s">
        <v>126</v>
      </c>
      <c r="D93" t="s">
        <v>39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 x14ac:dyDescent="0.3">
      <c r="A94" t="s">
        <v>6</v>
      </c>
      <c r="B94">
        <v>10</v>
      </c>
      <c r="C94" t="s">
        <v>127</v>
      </c>
      <c r="D94" t="s">
        <v>39</v>
      </c>
      <c r="E94">
        <v>8</v>
      </c>
      <c r="F94">
        <v>17</v>
      </c>
      <c r="G94">
        <v>1</v>
      </c>
      <c r="H94">
        <v>1</v>
      </c>
      <c r="I94">
        <v>4</v>
      </c>
      <c r="J94">
        <v>0</v>
      </c>
    </row>
    <row r="95" spans="1:10" x14ac:dyDescent="0.3">
      <c r="A95" t="s">
        <v>6</v>
      </c>
      <c r="B95">
        <v>8</v>
      </c>
      <c r="C95" t="s">
        <v>128</v>
      </c>
      <c r="D95" t="s">
        <v>36</v>
      </c>
      <c r="E95">
        <v>35</v>
      </c>
      <c r="F95">
        <v>3</v>
      </c>
      <c r="G95">
        <v>2</v>
      </c>
      <c r="H95">
        <v>0</v>
      </c>
      <c r="I95">
        <v>10</v>
      </c>
      <c r="J95">
        <v>0</v>
      </c>
    </row>
    <row r="96" spans="1:10" x14ac:dyDescent="0.3">
      <c r="A96" t="s">
        <v>6</v>
      </c>
      <c r="B96">
        <v>4</v>
      </c>
      <c r="C96" t="s">
        <v>129</v>
      </c>
      <c r="D96" t="s">
        <v>462</v>
      </c>
      <c r="E96">
        <v>23</v>
      </c>
      <c r="F96">
        <v>1</v>
      </c>
      <c r="G96">
        <v>1</v>
      </c>
      <c r="H96">
        <v>0</v>
      </c>
      <c r="I96">
        <v>4</v>
      </c>
      <c r="J96">
        <v>0</v>
      </c>
    </row>
    <row r="97" spans="1:10" x14ac:dyDescent="0.3">
      <c r="A97" t="s">
        <v>6</v>
      </c>
      <c r="B97">
        <v>20</v>
      </c>
      <c r="C97" t="s">
        <v>130</v>
      </c>
      <c r="D97" t="s">
        <v>464</v>
      </c>
      <c r="E97">
        <v>22</v>
      </c>
      <c r="F97">
        <v>6</v>
      </c>
      <c r="G97">
        <v>9</v>
      </c>
      <c r="H97">
        <v>0</v>
      </c>
      <c r="I97">
        <v>2</v>
      </c>
      <c r="J97">
        <v>0</v>
      </c>
    </row>
    <row r="98" spans="1:10" x14ac:dyDescent="0.3">
      <c r="A98" t="s">
        <v>6</v>
      </c>
      <c r="B98">
        <v>39</v>
      </c>
      <c r="C98" t="s">
        <v>131</v>
      </c>
      <c r="D98" t="s">
        <v>462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6</v>
      </c>
      <c r="B99">
        <v>7</v>
      </c>
      <c r="C99" t="s">
        <v>132</v>
      </c>
      <c r="D99" t="s">
        <v>463</v>
      </c>
      <c r="E99">
        <v>14</v>
      </c>
      <c r="F99">
        <v>5</v>
      </c>
      <c r="G99">
        <v>0</v>
      </c>
      <c r="H99">
        <v>0</v>
      </c>
      <c r="I99">
        <v>2</v>
      </c>
      <c r="J99">
        <v>0</v>
      </c>
    </row>
    <row r="100" spans="1:10" x14ac:dyDescent="0.3">
      <c r="A100" t="s">
        <v>6</v>
      </c>
      <c r="B100">
        <v>17</v>
      </c>
      <c r="C100" t="s">
        <v>133</v>
      </c>
      <c r="D100" t="s">
        <v>36</v>
      </c>
      <c r="E100">
        <v>20</v>
      </c>
      <c r="F100">
        <v>12</v>
      </c>
      <c r="G100">
        <v>2</v>
      </c>
      <c r="H100">
        <v>0</v>
      </c>
      <c r="I100">
        <v>2</v>
      </c>
      <c r="J100">
        <v>0</v>
      </c>
    </row>
    <row r="101" spans="1:10" x14ac:dyDescent="0.3">
      <c r="A101" t="s">
        <v>6</v>
      </c>
      <c r="B101">
        <v>11</v>
      </c>
      <c r="C101" t="s">
        <v>134</v>
      </c>
      <c r="D101" t="s">
        <v>463</v>
      </c>
      <c r="E101">
        <v>37</v>
      </c>
      <c r="F101">
        <v>3</v>
      </c>
      <c r="G101">
        <v>0</v>
      </c>
      <c r="H101">
        <v>0</v>
      </c>
      <c r="I101">
        <v>2</v>
      </c>
      <c r="J101">
        <v>0</v>
      </c>
    </row>
    <row r="102" spans="1:10" x14ac:dyDescent="0.3">
      <c r="A102" t="s">
        <v>6</v>
      </c>
      <c r="B102">
        <v>14</v>
      </c>
      <c r="C102" t="s">
        <v>135</v>
      </c>
      <c r="D102" t="s">
        <v>462</v>
      </c>
      <c r="E102">
        <v>20</v>
      </c>
      <c r="F102">
        <v>2</v>
      </c>
      <c r="G102">
        <v>1</v>
      </c>
      <c r="H102">
        <v>0</v>
      </c>
      <c r="I102">
        <v>3</v>
      </c>
      <c r="J102">
        <v>0</v>
      </c>
    </row>
    <row r="103" spans="1:10" x14ac:dyDescent="0.3">
      <c r="A103" t="s">
        <v>6</v>
      </c>
      <c r="B103">
        <v>19</v>
      </c>
      <c r="C103" t="s">
        <v>136</v>
      </c>
      <c r="D103" t="s">
        <v>39</v>
      </c>
      <c r="E103">
        <v>17</v>
      </c>
      <c r="F103">
        <v>16</v>
      </c>
      <c r="G103">
        <v>7</v>
      </c>
      <c r="H103">
        <v>0</v>
      </c>
      <c r="I103">
        <v>3</v>
      </c>
      <c r="J103">
        <v>0</v>
      </c>
    </row>
    <row r="104" spans="1:10" x14ac:dyDescent="0.3">
      <c r="A104" t="s">
        <v>6</v>
      </c>
      <c r="B104">
        <v>16</v>
      </c>
      <c r="C104" t="s">
        <v>137</v>
      </c>
      <c r="D104" t="s">
        <v>36</v>
      </c>
      <c r="E104">
        <v>2</v>
      </c>
      <c r="F104">
        <v>2</v>
      </c>
      <c r="G104">
        <v>0</v>
      </c>
      <c r="H104">
        <v>0</v>
      </c>
      <c r="I104">
        <v>1</v>
      </c>
      <c r="J104">
        <v>0</v>
      </c>
    </row>
    <row r="105" spans="1:10" x14ac:dyDescent="0.3">
      <c r="A105" t="s">
        <v>6</v>
      </c>
      <c r="B105">
        <v>27</v>
      </c>
      <c r="C105" t="s">
        <v>138</v>
      </c>
      <c r="D105" t="s">
        <v>39</v>
      </c>
      <c r="E105">
        <v>7</v>
      </c>
      <c r="F105">
        <v>17</v>
      </c>
      <c r="G105">
        <v>2</v>
      </c>
      <c r="H105">
        <v>0</v>
      </c>
      <c r="I105">
        <v>1</v>
      </c>
      <c r="J105">
        <v>0</v>
      </c>
    </row>
    <row r="106" spans="1:10" x14ac:dyDescent="0.3">
      <c r="A106" t="s">
        <v>6</v>
      </c>
      <c r="B106">
        <v>9</v>
      </c>
      <c r="C106" t="s">
        <v>139</v>
      </c>
      <c r="D106" t="s">
        <v>39</v>
      </c>
      <c r="E106">
        <v>17</v>
      </c>
      <c r="F106">
        <v>3</v>
      </c>
      <c r="G106">
        <v>2</v>
      </c>
      <c r="H106">
        <v>0</v>
      </c>
      <c r="I106">
        <v>3</v>
      </c>
      <c r="J106">
        <v>0</v>
      </c>
    </row>
    <row r="107" spans="1:10" x14ac:dyDescent="0.3">
      <c r="A107" t="s">
        <v>6</v>
      </c>
      <c r="B107">
        <v>18</v>
      </c>
      <c r="C107" t="s">
        <v>140</v>
      </c>
      <c r="D107" t="s">
        <v>462</v>
      </c>
      <c r="E107">
        <v>28</v>
      </c>
      <c r="F107">
        <v>1</v>
      </c>
      <c r="G107">
        <v>0</v>
      </c>
      <c r="H107">
        <v>0</v>
      </c>
      <c r="I107">
        <v>7</v>
      </c>
      <c r="J107">
        <v>0</v>
      </c>
    </row>
    <row r="108" spans="1:10" x14ac:dyDescent="0.3">
      <c r="A108" t="s">
        <v>6</v>
      </c>
      <c r="B108">
        <v>9</v>
      </c>
      <c r="C108" t="s">
        <v>141</v>
      </c>
      <c r="D108" t="s">
        <v>39</v>
      </c>
      <c r="E108">
        <v>19</v>
      </c>
      <c r="F108">
        <v>2</v>
      </c>
      <c r="G108">
        <v>3</v>
      </c>
      <c r="H108">
        <v>0</v>
      </c>
      <c r="I108">
        <v>1</v>
      </c>
      <c r="J108">
        <v>0</v>
      </c>
    </row>
    <row r="109" spans="1:10" x14ac:dyDescent="0.3">
      <c r="A109" t="s">
        <v>8</v>
      </c>
      <c r="B109">
        <v>28</v>
      </c>
      <c r="C109" t="s">
        <v>142</v>
      </c>
      <c r="D109" t="s">
        <v>462</v>
      </c>
      <c r="E109">
        <v>41</v>
      </c>
      <c r="F109">
        <v>6</v>
      </c>
      <c r="G109">
        <v>3</v>
      </c>
      <c r="H109">
        <v>0</v>
      </c>
      <c r="I109">
        <v>4</v>
      </c>
      <c r="J109">
        <v>0</v>
      </c>
    </row>
    <row r="110" spans="1:10" x14ac:dyDescent="0.3">
      <c r="A110" t="s">
        <v>8</v>
      </c>
      <c r="B110">
        <v>34</v>
      </c>
      <c r="C110" t="s">
        <v>143</v>
      </c>
      <c r="D110" t="s">
        <v>36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 t="s">
        <v>8</v>
      </c>
      <c r="B111">
        <v>18</v>
      </c>
      <c r="C111" t="s">
        <v>144</v>
      </c>
      <c r="D111" t="s">
        <v>36</v>
      </c>
      <c r="E111">
        <v>4</v>
      </c>
      <c r="F111">
        <v>10</v>
      </c>
      <c r="G111">
        <v>1</v>
      </c>
      <c r="H111">
        <v>0</v>
      </c>
      <c r="I111">
        <v>0</v>
      </c>
      <c r="J111">
        <v>0</v>
      </c>
    </row>
    <row r="112" spans="1:10" x14ac:dyDescent="0.3">
      <c r="A112" t="s">
        <v>8</v>
      </c>
      <c r="B112">
        <v>75</v>
      </c>
      <c r="C112" t="s">
        <v>145</v>
      </c>
      <c r="D112" t="s">
        <v>36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8</v>
      </c>
      <c r="B113">
        <v>29</v>
      </c>
      <c r="C113" t="s">
        <v>146</v>
      </c>
      <c r="D113" t="s">
        <v>463</v>
      </c>
      <c r="E113">
        <v>35</v>
      </c>
      <c r="F113">
        <v>12</v>
      </c>
      <c r="G113">
        <v>14</v>
      </c>
      <c r="H113">
        <v>1</v>
      </c>
      <c r="I113">
        <v>8</v>
      </c>
      <c r="J113">
        <v>0</v>
      </c>
    </row>
    <row r="114" spans="1:10" x14ac:dyDescent="0.3">
      <c r="A114" t="s">
        <v>8</v>
      </c>
      <c r="B114">
        <v>20</v>
      </c>
      <c r="C114" t="s">
        <v>147</v>
      </c>
      <c r="D114" t="s">
        <v>36</v>
      </c>
      <c r="E114">
        <v>22</v>
      </c>
      <c r="F114">
        <v>6</v>
      </c>
      <c r="G114">
        <v>3</v>
      </c>
      <c r="H114">
        <v>0</v>
      </c>
      <c r="I114">
        <v>2</v>
      </c>
      <c r="J114">
        <v>0</v>
      </c>
    </row>
    <row r="115" spans="1:10" x14ac:dyDescent="0.3">
      <c r="A115" t="s">
        <v>8</v>
      </c>
      <c r="B115">
        <v>24</v>
      </c>
      <c r="C115" t="s">
        <v>148</v>
      </c>
      <c r="D115" t="s">
        <v>462</v>
      </c>
      <c r="E115">
        <v>31</v>
      </c>
      <c r="F115">
        <v>8</v>
      </c>
      <c r="G115">
        <v>6</v>
      </c>
      <c r="H115">
        <v>0</v>
      </c>
      <c r="I115">
        <v>7</v>
      </c>
      <c r="J115">
        <v>1</v>
      </c>
    </row>
    <row r="116" spans="1:10" x14ac:dyDescent="0.3">
      <c r="A116" t="s">
        <v>8</v>
      </c>
      <c r="B116">
        <v>5</v>
      </c>
      <c r="C116" t="s">
        <v>149</v>
      </c>
      <c r="D116" t="s">
        <v>36</v>
      </c>
      <c r="E116">
        <v>40</v>
      </c>
      <c r="F116">
        <v>7</v>
      </c>
      <c r="G116">
        <v>9</v>
      </c>
      <c r="H116">
        <v>9</v>
      </c>
      <c r="I116">
        <v>6</v>
      </c>
      <c r="J116">
        <v>0</v>
      </c>
    </row>
    <row r="117" spans="1:10" x14ac:dyDescent="0.3">
      <c r="A117" t="s">
        <v>8</v>
      </c>
      <c r="B117">
        <v>7</v>
      </c>
      <c r="C117" t="s">
        <v>150</v>
      </c>
      <c r="D117" t="s">
        <v>36</v>
      </c>
      <c r="E117">
        <v>31</v>
      </c>
      <c r="F117">
        <v>11</v>
      </c>
      <c r="G117">
        <v>2</v>
      </c>
      <c r="H117">
        <v>0</v>
      </c>
      <c r="I117">
        <v>3</v>
      </c>
      <c r="J117">
        <v>0</v>
      </c>
    </row>
    <row r="118" spans="1:10" x14ac:dyDescent="0.3">
      <c r="A118" t="s">
        <v>8</v>
      </c>
      <c r="B118">
        <v>23</v>
      </c>
      <c r="C118" t="s">
        <v>151</v>
      </c>
      <c r="D118" t="s">
        <v>462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8</v>
      </c>
      <c r="B119">
        <v>17</v>
      </c>
      <c r="C119" t="s">
        <v>152</v>
      </c>
      <c r="D119" t="s">
        <v>36</v>
      </c>
      <c r="E119">
        <v>33</v>
      </c>
      <c r="F119">
        <v>11</v>
      </c>
      <c r="G119">
        <v>2</v>
      </c>
      <c r="H119">
        <v>0</v>
      </c>
      <c r="I119">
        <v>6</v>
      </c>
      <c r="J119">
        <v>0</v>
      </c>
    </row>
    <row r="120" spans="1:10" x14ac:dyDescent="0.3">
      <c r="A120" t="s">
        <v>8</v>
      </c>
      <c r="B120">
        <v>12</v>
      </c>
      <c r="C120" t="s">
        <v>153</v>
      </c>
      <c r="D120" t="s">
        <v>36</v>
      </c>
      <c r="E120">
        <v>18</v>
      </c>
      <c r="F120">
        <v>22</v>
      </c>
      <c r="G120">
        <v>1</v>
      </c>
      <c r="H120">
        <v>0</v>
      </c>
      <c r="I120">
        <v>3</v>
      </c>
      <c r="J120">
        <v>0</v>
      </c>
    </row>
    <row r="121" spans="1:10" x14ac:dyDescent="0.3">
      <c r="A121" t="s">
        <v>8</v>
      </c>
      <c r="B121">
        <v>9</v>
      </c>
      <c r="C121" t="s">
        <v>154</v>
      </c>
      <c r="D121" t="s">
        <v>39</v>
      </c>
      <c r="E121">
        <v>29</v>
      </c>
      <c r="F121">
        <v>15</v>
      </c>
      <c r="G121">
        <v>15</v>
      </c>
      <c r="H121">
        <v>1</v>
      </c>
      <c r="I121">
        <v>1</v>
      </c>
      <c r="J121">
        <v>0</v>
      </c>
    </row>
    <row r="122" spans="1:10" x14ac:dyDescent="0.3">
      <c r="A122" t="s">
        <v>8</v>
      </c>
      <c r="B122">
        <v>3</v>
      </c>
      <c r="C122" t="s">
        <v>155</v>
      </c>
      <c r="D122" t="s">
        <v>462</v>
      </c>
      <c r="E122">
        <v>39</v>
      </c>
      <c r="F122">
        <v>7</v>
      </c>
      <c r="G122">
        <v>5</v>
      </c>
      <c r="H122">
        <v>0</v>
      </c>
      <c r="I122">
        <v>9</v>
      </c>
      <c r="J122">
        <v>0</v>
      </c>
    </row>
    <row r="123" spans="1:10" x14ac:dyDescent="0.3">
      <c r="A123" t="s">
        <v>8</v>
      </c>
      <c r="B123">
        <v>19</v>
      </c>
      <c r="C123" t="s">
        <v>156</v>
      </c>
      <c r="D123" t="s">
        <v>36</v>
      </c>
      <c r="E123">
        <v>41</v>
      </c>
      <c r="F123">
        <v>12</v>
      </c>
      <c r="G123">
        <v>13</v>
      </c>
      <c r="H123">
        <v>1</v>
      </c>
      <c r="I123">
        <v>4</v>
      </c>
      <c r="J123">
        <v>0</v>
      </c>
    </row>
    <row r="124" spans="1:10" x14ac:dyDescent="0.3">
      <c r="A124" t="s">
        <v>8</v>
      </c>
      <c r="B124">
        <v>10</v>
      </c>
      <c r="C124" t="s">
        <v>157</v>
      </c>
      <c r="D124" t="s">
        <v>36</v>
      </c>
      <c r="E124">
        <v>21</v>
      </c>
      <c r="F124">
        <v>17</v>
      </c>
      <c r="G124">
        <v>8</v>
      </c>
      <c r="H124">
        <v>0</v>
      </c>
      <c r="I124">
        <v>2</v>
      </c>
      <c r="J124">
        <v>0</v>
      </c>
    </row>
    <row r="125" spans="1:10" x14ac:dyDescent="0.3">
      <c r="A125" t="s">
        <v>8</v>
      </c>
      <c r="B125">
        <v>17</v>
      </c>
      <c r="C125" t="s">
        <v>158</v>
      </c>
      <c r="D125" t="s">
        <v>462</v>
      </c>
      <c r="E125">
        <v>12</v>
      </c>
      <c r="F125">
        <v>11</v>
      </c>
      <c r="G125">
        <v>1</v>
      </c>
      <c r="H125">
        <v>0</v>
      </c>
      <c r="I125">
        <v>3</v>
      </c>
      <c r="J125">
        <v>0</v>
      </c>
    </row>
    <row r="126" spans="1:10" x14ac:dyDescent="0.3">
      <c r="A126" t="s">
        <v>8</v>
      </c>
      <c r="B126">
        <v>54</v>
      </c>
      <c r="C126" t="s">
        <v>159</v>
      </c>
      <c r="D126" t="s">
        <v>36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 t="s">
        <v>8</v>
      </c>
      <c r="B127">
        <v>64</v>
      </c>
      <c r="C127" t="s">
        <v>160</v>
      </c>
      <c r="D127" t="s">
        <v>39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8</v>
      </c>
      <c r="B128">
        <v>68</v>
      </c>
      <c r="C128" t="s">
        <v>161</v>
      </c>
      <c r="D128" t="s">
        <v>36</v>
      </c>
      <c r="E128">
        <v>1</v>
      </c>
      <c r="F128">
        <v>4</v>
      </c>
      <c r="G128">
        <v>0</v>
      </c>
      <c r="H128">
        <v>0</v>
      </c>
      <c r="I128">
        <v>1</v>
      </c>
      <c r="J128">
        <v>0</v>
      </c>
    </row>
    <row r="129" spans="1:10" x14ac:dyDescent="0.3">
      <c r="A129" t="s">
        <v>8</v>
      </c>
      <c r="B129">
        <v>11</v>
      </c>
      <c r="C129" t="s">
        <v>162</v>
      </c>
      <c r="D129" t="s">
        <v>39</v>
      </c>
      <c r="E129">
        <v>24</v>
      </c>
      <c r="F129">
        <v>13</v>
      </c>
      <c r="G129">
        <v>11</v>
      </c>
      <c r="H129">
        <v>0</v>
      </c>
      <c r="I129">
        <v>1</v>
      </c>
      <c r="J129">
        <v>0</v>
      </c>
    </row>
    <row r="130" spans="1:10" x14ac:dyDescent="0.3">
      <c r="A130" t="s">
        <v>8</v>
      </c>
      <c r="B130">
        <v>22</v>
      </c>
      <c r="C130" t="s">
        <v>163</v>
      </c>
      <c r="D130" t="s">
        <v>36</v>
      </c>
      <c r="E130">
        <v>27</v>
      </c>
      <c r="F130">
        <v>17</v>
      </c>
      <c r="G130">
        <v>8</v>
      </c>
      <c r="H130">
        <v>1</v>
      </c>
      <c r="I130">
        <v>5</v>
      </c>
      <c r="J130">
        <v>0</v>
      </c>
    </row>
    <row r="131" spans="1:10" x14ac:dyDescent="0.3">
      <c r="A131" t="s">
        <v>9</v>
      </c>
      <c r="B131">
        <v>45</v>
      </c>
      <c r="C131" t="s">
        <v>164</v>
      </c>
      <c r="D131" t="s">
        <v>462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9</v>
      </c>
      <c r="B132">
        <v>16</v>
      </c>
      <c r="C132" t="s">
        <v>165</v>
      </c>
      <c r="D132" t="s">
        <v>462</v>
      </c>
      <c r="E132">
        <v>37</v>
      </c>
      <c r="F132">
        <v>2</v>
      </c>
      <c r="G132">
        <v>0</v>
      </c>
      <c r="H132">
        <v>0</v>
      </c>
      <c r="I132">
        <v>4</v>
      </c>
      <c r="J132">
        <v>0</v>
      </c>
    </row>
    <row r="133" spans="1:10" x14ac:dyDescent="0.3">
      <c r="A133" t="s">
        <v>9</v>
      </c>
      <c r="B133">
        <v>9</v>
      </c>
      <c r="C133" t="s">
        <v>166</v>
      </c>
      <c r="D133" t="s">
        <v>39</v>
      </c>
      <c r="E133">
        <v>25</v>
      </c>
      <c r="F133">
        <v>9</v>
      </c>
      <c r="G133">
        <v>3</v>
      </c>
      <c r="H133">
        <v>0</v>
      </c>
      <c r="I133">
        <v>2</v>
      </c>
      <c r="J133">
        <v>0</v>
      </c>
    </row>
    <row r="134" spans="1:10" x14ac:dyDescent="0.3">
      <c r="A134" t="s">
        <v>9</v>
      </c>
      <c r="B134">
        <v>20</v>
      </c>
      <c r="C134" t="s">
        <v>167</v>
      </c>
      <c r="D134" t="s">
        <v>39</v>
      </c>
      <c r="E134">
        <v>11</v>
      </c>
      <c r="F134">
        <v>20</v>
      </c>
      <c r="G134">
        <v>4</v>
      </c>
      <c r="H134">
        <v>0</v>
      </c>
      <c r="I134">
        <v>3</v>
      </c>
      <c r="J134">
        <v>0</v>
      </c>
    </row>
    <row r="135" spans="1:10" x14ac:dyDescent="0.3">
      <c r="A135" t="s">
        <v>9</v>
      </c>
      <c r="B135">
        <v>22</v>
      </c>
      <c r="C135" t="s">
        <v>168</v>
      </c>
      <c r="D135" t="s">
        <v>39</v>
      </c>
      <c r="E135">
        <v>18</v>
      </c>
      <c r="F135">
        <v>13</v>
      </c>
      <c r="G135">
        <v>6</v>
      </c>
      <c r="H135">
        <v>1</v>
      </c>
      <c r="I135">
        <v>4</v>
      </c>
      <c r="J135">
        <v>0</v>
      </c>
    </row>
    <row r="136" spans="1:10" x14ac:dyDescent="0.3">
      <c r="A136" t="s">
        <v>9</v>
      </c>
      <c r="B136">
        <v>25</v>
      </c>
      <c r="C136" t="s">
        <v>169</v>
      </c>
      <c r="D136" t="s">
        <v>36</v>
      </c>
      <c r="E136">
        <v>10</v>
      </c>
      <c r="F136">
        <v>7</v>
      </c>
      <c r="G136">
        <v>1</v>
      </c>
      <c r="H136">
        <v>0</v>
      </c>
      <c r="I136">
        <v>1</v>
      </c>
      <c r="J136">
        <v>0</v>
      </c>
    </row>
    <row r="137" spans="1:10" x14ac:dyDescent="0.3">
      <c r="A137" t="s">
        <v>9</v>
      </c>
      <c r="B137">
        <v>23</v>
      </c>
      <c r="C137" t="s">
        <v>170</v>
      </c>
      <c r="D137" t="s">
        <v>36</v>
      </c>
      <c r="E137">
        <v>37</v>
      </c>
      <c r="F137">
        <v>2</v>
      </c>
      <c r="G137">
        <v>8</v>
      </c>
      <c r="H137">
        <v>0</v>
      </c>
      <c r="I137">
        <v>12</v>
      </c>
      <c r="J137">
        <v>0</v>
      </c>
    </row>
    <row r="138" spans="1:10" x14ac:dyDescent="0.3">
      <c r="A138" t="s">
        <v>9</v>
      </c>
      <c r="B138">
        <v>12</v>
      </c>
      <c r="C138" t="s">
        <v>171</v>
      </c>
      <c r="D138" t="s">
        <v>36</v>
      </c>
      <c r="E138">
        <v>15</v>
      </c>
      <c r="F138">
        <v>5</v>
      </c>
      <c r="G138">
        <v>1</v>
      </c>
      <c r="H138">
        <v>0</v>
      </c>
      <c r="I138">
        <v>6</v>
      </c>
      <c r="J138">
        <v>0</v>
      </c>
    </row>
    <row r="139" spans="1:10" x14ac:dyDescent="0.3">
      <c r="A139" t="s">
        <v>9</v>
      </c>
      <c r="B139">
        <v>8</v>
      </c>
      <c r="C139" t="s">
        <v>172</v>
      </c>
      <c r="D139" t="s">
        <v>462</v>
      </c>
      <c r="E139">
        <v>27</v>
      </c>
      <c r="F139">
        <v>4</v>
      </c>
      <c r="G139">
        <v>1</v>
      </c>
      <c r="H139">
        <v>0</v>
      </c>
      <c r="I139">
        <v>3</v>
      </c>
      <c r="J139">
        <v>0</v>
      </c>
    </row>
    <row r="140" spans="1:10" x14ac:dyDescent="0.3">
      <c r="A140" t="s">
        <v>9</v>
      </c>
      <c r="B140">
        <v>14</v>
      </c>
      <c r="C140" t="s">
        <v>173</v>
      </c>
      <c r="D140" t="s">
        <v>39</v>
      </c>
      <c r="E140">
        <v>19</v>
      </c>
      <c r="F140">
        <v>9</v>
      </c>
      <c r="G140">
        <v>7</v>
      </c>
      <c r="H140">
        <v>0</v>
      </c>
      <c r="I140">
        <v>2</v>
      </c>
      <c r="J140">
        <v>0</v>
      </c>
    </row>
    <row r="141" spans="1:10" x14ac:dyDescent="0.3">
      <c r="A141" t="s">
        <v>9</v>
      </c>
      <c r="B141">
        <v>18</v>
      </c>
      <c r="C141" t="s">
        <v>174</v>
      </c>
      <c r="D141" t="s">
        <v>36</v>
      </c>
      <c r="E141">
        <v>16</v>
      </c>
      <c r="F141">
        <v>7</v>
      </c>
      <c r="G141">
        <v>0</v>
      </c>
      <c r="H141">
        <v>0</v>
      </c>
      <c r="I141">
        <v>4</v>
      </c>
      <c r="J141">
        <v>0</v>
      </c>
    </row>
    <row r="142" spans="1:10" x14ac:dyDescent="0.3">
      <c r="A142" t="s">
        <v>9</v>
      </c>
      <c r="B142">
        <v>4</v>
      </c>
      <c r="C142" t="s">
        <v>175</v>
      </c>
      <c r="D142" t="s">
        <v>36</v>
      </c>
      <c r="E142">
        <v>10</v>
      </c>
      <c r="F142">
        <v>10</v>
      </c>
      <c r="G142">
        <v>0</v>
      </c>
      <c r="H142">
        <v>0</v>
      </c>
      <c r="I142">
        <v>1</v>
      </c>
      <c r="J142">
        <v>0</v>
      </c>
    </row>
    <row r="143" spans="1:10" x14ac:dyDescent="0.3">
      <c r="A143" t="s">
        <v>9</v>
      </c>
      <c r="B143">
        <v>7</v>
      </c>
      <c r="C143" t="s">
        <v>176</v>
      </c>
      <c r="D143" t="s">
        <v>36</v>
      </c>
      <c r="E143">
        <v>16</v>
      </c>
      <c r="F143">
        <v>15</v>
      </c>
      <c r="G143">
        <v>4</v>
      </c>
      <c r="H143">
        <v>0</v>
      </c>
      <c r="I143">
        <v>4</v>
      </c>
      <c r="J143">
        <v>0</v>
      </c>
    </row>
    <row r="144" spans="1:10" x14ac:dyDescent="0.3">
      <c r="A144" t="s">
        <v>9</v>
      </c>
      <c r="B144">
        <v>49</v>
      </c>
      <c r="C144" t="s">
        <v>177</v>
      </c>
      <c r="D144" t="s">
        <v>463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9</v>
      </c>
      <c r="B145">
        <v>15</v>
      </c>
      <c r="C145" t="s">
        <v>178</v>
      </c>
      <c r="D145" t="s">
        <v>462</v>
      </c>
      <c r="E145">
        <v>24</v>
      </c>
      <c r="F145">
        <v>13</v>
      </c>
      <c r="G145">
        <v>4</v>
      </c>
      <c r="H145">
        <v>0</v>
      </c>
      <c r="I145">
        <v>3</v>
      </c>
      <c r="J145">
        <v>0</v>
      </c>
    </row>
    <row r="146" spans="1:10" x14ac:dyDescent="0.3">
      <c r="A146" t="s">
        <v>9</v>
      </c>
      <c r="B146">
        <v>11</v>
      </c>
      <c r="C146" t="s">
        <v>179</v>
      </c>
      <c r="D146" t="s">
        <v>463</v>
      </c>
      <c r="E146">
        <v>35</v>
      </c>
      <c r="F146">
        <v>2</v>
      </c>
      <c r="G146">
        <v>15</v>
      </c>
      <c r="H146">
        <v>5</v>
      </c>
      <c r="I146">
        <v>4</v>
      </c>
      <c r="J146">
        <v>1</v>
      </c>
    </row>
    <row r="147" spans="1:10" x14ac:dyDescent="0.3">
      <c r="A147" t="s">
        <v>10</v>
      </c>
      <c r="B147">
        <v>6</v>
      </c>
      <c r="C147" t="s">
        <v>180</v>
      </c>
      <c r="D147" t="s">
        <v>36</v>
      </c>
      <c r="E147">
        <v>28</v>
      </c>
      <c r="F147">
        <v>3</v>
      </c>
      <c r="G147">
        <v>0</v>
      </c>
      <c r="H147">
        <v>0</v>
      </c>
      <c r="I147">
        <v>7</v>
      </c>
      <c r="J147">
        <v>1</v>
      </c>
    </row>
    <row r="148" spans="1:10" x14ac:dyDescent="0.3">
      <c r="A148" t="s">
        <v>10</v>
      </c>
      <c r="B148">
        <v>36</v>
      </c>
      <c r="C148" t="s">
        <v>181</v>
      </c>
      <c r="D148" t="s">
        <v>36</v>
      </c>
      <c r="E148">
        <v>1</v>
      </c>
      <c r="F148">
        <v>10</v>
      </c>
      <c r="G148">
        <v>0</v>
      </c>
      <c r="H148">
        <v>0</v>
      </c>
      <c r="I148">
        <v>3</v>
      </c>
      <c r="J148">
        <v>0</v>
      </c>
    </row>
    <row r="149" spans="1:10" x14ac:dyDescent="0.3">
      <c r="A149" t="s">
        <v>10</v>
      </c>
      <c r="B149">
        <v>21</v>
      </c>
      <c r="C149" t="s">
        <v>182</v>
      </c>
      <c r="D149" t="s">
        <v>36</v>
      </c>
      <c r="E149">
        <v>11</v>
      </c>
      <c r="F149">
        <v>8</v>
      </c>
      <c r="G149">
        <v>1</v>
      </c>
      <c r="H149">
        <v>0</v>
      </c>
      <c r="I149">
        <v>6</v>
      </c>
      <c r="J149">
        <v>0</v>
      </c>
    </row>
    <row r="150" spans="1:10" x14ac:dyDescent="0.3">
      <c r="A150" t="s">
        <v>10</v>
      </c>
      <c r="B150">
        <v>9</v>
      </c>
      <c r="C150" t="s">
        <v>183</v>
      </c>
      <c r="D150" t="s">
        <v>463</v>
      </c>
      <c r="E150">
        <v>15</v>
      </c>
      <c r="F150">
        <v>3</v>
      </c>
      <c r="G150">
        <v>5</v>
      </c>
      <c r="H150">
        <v>2</v>
      </c>
      <c r="I150">
        <v>2</v>
      </c>
      <c r="J150">
        <v>0</v>
      </c>
    </row>
    <row r="151" spans="1:10" x14ac:dyDescent="0.3">
      <c r="A151" t="s">
        <v>10</v>
      </c>
      <c r="B151">
        <v>28</v>
      </c>
      <c r="C151" t="s">
        <v>184</v>
      </c>
      <c r="D151" t="s">
        <v>39</v>
      </c>
      <c r="E151">
        <v>0</v>
      </c>
      <c r="F151">
        <v>3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 t="s">
        <v>10</v>
      </c>
      <c r="B152">
        <v>23</v>
      </c>
      <c r="C152" t="s">
        <v>185</v>
      </c>
      <c r="D152" t="s">
        <v>462</v>
      </c>
      <c r="E152">
        <v>33</v>
      </c>
      <c r="F152">
        <v>1</v>
      </c>
      <c r="G152">
        <v>1</v>
      </c>
      <c r="H152">
        <v>0</v>
      </c>
      <c r="I152">
        <v>4</v>
      </c>
      <c r="J152">
        <v>0</v>
      </c>
    </row>
    <row r="153" spans="1:10" x14ac:dyDescent="0.3">
      <c r="A153" t="s">
        <v>10</v>
      </c>
      <c r="B153">
        <v>26</v>
      </c>
      <c r="C153" t="s">
        <v>186</v>
      </c>
      <c r="D153" t="s">
        <v>36</v>
      </c>
      <c r="E153">
        <v>4</v>
      </c>
      <c r="F153">
        <v>4</v>
      </c>
      <c r="G153">
        <v>1</v>
      </c>
      <c r="H153">
        <v>0</v>
      </c>
      <c r="I153">
        <v>1</v>
      </c>
      <c r="J153">
        <v>0</v>
      </c>
    </row>
    <row r="154" spans="1:10" x14ac:dyDescent="0.3">
      <c r="A154" t="s">
        <v>10</v>
      </c>
      <c r="B154">
        <v>8</v>
      </c>
      <c r="C154" t="s">
        <v>187</v>
      </c>
      <c r="D154" t="s">
        <v>36</v>
      </c>
      <c r="E154">
        <v>8</v>
      </c>
      <c r="F154">
        <v>3</v>
      </c>
      <c r="G154">
        <v>0</v>
      </c>
      <c r="H154">
        <v>0</v>
      </c>
      <c r="I154">
        <v>2</v>
      </c>
      <c r="J154">
        <v>0</v>
      </c>
    </row>
    <row r="155" spans="1:10" x14ac:dyDescent="0.3">
      <c r="A155" t="s">
        <v>10</v>
      </c>
      <c r="B155">
        <v>12</v>
      </c>
      <c r="C155" t="s">
        <v>64</v>
      </c>
      <c r="D155" t="s">
        <v>462</v>
      </c>
      <c r="E155">
        <v>14</v>
      </c>
      <c r="F155">
        <v>1</v>
      </c>
      <c r="G155">
        <v>1</v>
      </c>
      <c r="H155">
        <v>0</v>
      </c>
      <c r="I155">
        <v>4</v>
      </c>
      <c r="J155">
        <v>0</v>
      </c>
    </row>
    <row r="156" spans="1:10" x14ac:dyDescent="0.3">
      <c r="A156" t="s">
        <v>10</v>
      </c>
      <c r="B156">
        <v>61</v>
      </c>
      <c r="C156" t="s">
        <v>188</v>
      </c>
      <c r="D156" t="s">
        <v>39</v>
      </c>
      <c r="E156">
        <v>0</v>
      </c>
      <c r="F156">
        <v>5</v>
      </c>
      <c r="G156">
        <v>0</v>
      </c>
      <c r="H156">
        <v>0</v>
      </c>
      <c r="I156">
        <v>1</v>
      </c>
      <c r="J156">
        <v>0</v>
      </c>
    </row>
    <row r="157" spans="1:10" x14ac:dyDescent="0.3">
      <c r="A157" t="s">
        <v>10</v>
      </c>
      <c r="B157">
        <v>16</v>
      </c>
      <c r="C157" t="s">
        <v>189</v>
      </c>
      <c r="D157" t="s">
        <v>36</v>
      </c>
      <c r="E157">
        <v>31</v>
      </c>
      <c r="F157">
        <v>3</v>
      </c>
      <c r="G157">
        <v>2</v>
      </c>
      <c r="H157">
        <v>0</v>
      </c>
      <c r="I157">
        <v>6</v>
      </c>
      <c r="J157">
        <v>0</v>
      </c>
    </row>
    <row r="158" spans="1:10" x14ac:dyDescent="0.3">
      <c r="A158" t="s">
        <v>10</v>
      </c>
      <c r="B158">
        <v>34</v>
      </c>
      <c r="C158" t="s">
        <v>66</v>
      </c>
      <c r="D158" t="s">
        <v>36</v>
      </c>
      <c r="E158">
        <v>0</v>
      </c>
      <c r="F158">
        <v>2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 t="s">
        <v>10</v>
      </c>
      <c r="B159">
        <v>25</v>
      </c>
      <c r="C159" t="s">
        <v>190</v>
      </c>
      <c r="D159" t="s">
        <v>462</v>
      </c>
      <c r="E159">
        <v>2</v>
      </c>
      <c r="F159">
        <v>3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 t="s">
        <v>10</v>
      </c>
      <c r="B160">
        <v>22</v>
      </c>
      <c r="C160" t="s">
        <v>191</v>
      </c>
      <c r="D160" t="s">
        <v>462</v>
      </c>
      <c r="E160">
        <v>27</v>
      </c>
      <c r="F160">
        <v>0</v>
      </c>
      <c r="G160">
        <v>0</v>
      </c>
      <c r="H160">
        <v>0</v>
      </c>
      <c r="I160">
        <v>7</v>
      </c>
      <c r="J160">
        <v>0</v>
      </c>
    </row>
    <row r="161" spans="1:10" x14ac:dyDescent="0.3">
      <c r="A161" t="s">
        <v>10</v>
      </c>
      <c r="B161">
        <v>24</v>
      </c>
      <c r="C161" t="s">
        <v>192</v>
      </c>
      <c r="D161" t="s">
        <v>36</v>
      </c>
      <c r="E161">
        <v>30</v>
      </c>
      <c r="F161">
        <v>10</v>
      </c>
      <c r="G161">
        <v>4</v>
      </c>
      <c r="H161">
        <v>0</v>
      </c>
      <c r="I161">
        <v>6</v>
      </c>
      <c r="J161">
        <v>0</v>
      </c>
    </row>
    <row r="162" spans="1:10" x14ac:dyDescent="0.3">
      <c r="A162" t="s">
        <v>10</v>
      </c>
      <c r="B162">
        <v>11</v>
      </c>
      <c r="C162" t="s">
        <v>193</v>
      </c>
      <c r="D162" t="s">
        <v>463</v>
      </c>
      <c r="E162">
        <v>30</v>
      </c>
      <c r="F162">
        <v>9</v>
      </c>
      <c r="G162">
        <v>6</v>
      </c>
      <c r="H162">
        <v>0</v>
      </c>
      <c r="I162">
        <v>3</v>
      </c>
      <c r="J162">
        <v>0</v>
      </c>
    </row>
    <row r="163" spans="1:10" x14ac:dyDescent="0.3">
      <c r="A163" t="s">
        <v>10</v>
      </c>
      <c r="B163">
        <v>4</v>
      </c>
      <c r="C163" t="s">
        <v>194</v>
      </c>
      <c r="D163" t="s">
        <v>462</v>
      </c>
      <c r="E163">
        <v>27</v>
      </c>
      <c r="F163">
        <v>2</v>
      </c>
      <c r="G163">
        <v>3</v>
      </c>
      <c r="H163">
        <v>0</v>
      </c>
      <c r="I163">
        <v>7</v>
      </c>
      <c r="J163">
        <v>1</v>
      </c>
    </row>
    <row r="164" spans="1:10" x14ac:dyDescent="0.3">
      <c r="A164" t="s">
        <v>10</v>
      </c>
      <c r="B164">
        <v>17</v>
      </c>
      <c r="C164" t="s">
        <v>195</v>
      </c>
      <c r="D164" t="s">
        <v>463</v>
      </c>
      <c r="E164">
        <v>24</v>
      </c>
      <c r="F164">
        <v>8</v>
      </c>
      <c r="G164">
        <v>3</v>
      </c>
      <c r="H164">
        <v>0</v>
      </c>
      <c r="I164">
        <v>1</v>
      </c>
      <c r="J164">
        <v>0</v>
      </c>
    </row>
    <row r="165" spans="1:10" x14ac:dyDescent="0.3">
      <c r="A165" t="s">
        <v>10</v>
      </c>
      <c r="B165">
        <v>27</v>
      </c>
      <c r="C165" t="s">
        <v>196</v>
      </c>
      <c r="D165" t="s">
        <v>39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3">
      <c r="A166" t="s">
        <v>10</v>
      </c>
      <c r="B166">
        <v>2</v>
      </c>
      <c r="C166" t="s">
        <v>197</v>
      </c>
      <c r="D166" t="s">
        <v>462</v>
      </c>
      <c r="E166">
        <v>16</v>
      </c>
      <c r="F166">
        <v>5</v>
      </c>
      <c r="G166">
        <v>0</v>
      </c>
      <c r="H166">
        <v>0</v>
      </c>
      <c r="I166">
        <v>1</v>
      </c>
      <c r="J166">
        <v>1</v>
      </c>
    </row>
    <row r="167" spans="1:10" x14ac:dyDescent="0.3">
      <c r="A167" t="s">
        <v>10</v>
      </c>
      <c r="B167">
        <v>62</v>
      </c>
      <c r="C167" t="s">
        <v>198</v>
      </c>
      <c r="D167" t="s">
        <v>36</v>
      </c>
      <c r="E167">
        <v>0</v>
      </c>
      <c r="F167">
        <v>3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 t="s">
        <v>10</v>
      </c>
      <c r="B168">
        <v>60</v>
      </c>
      <c r="C168" t="s">
        <v>199</v>
      </c>
      <c r="D168" t="s">
        <v>36</v>
      </c>
      <c r="E168">
        <v>0</v>
      </c>
      <c r="F168">
        <v>2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10</v>
      </c>
      <c r="B169">
        <v>7</v>
      </c>
      <c r="C169" t="s">
        <v>200</v>
      </c>
      <c r="D169" t="s">
        <v>463</v>
      </c>
      <c r="E169">
        <v>30</v>
      </c>
      <c r="F169">
        <v>3</v>
      </c>
      <c r="G169">
        <v>11</v>
      </c>
      <c r="H169">
        <v>3</v>
      </c>
      <c r="I169">
        <v>8</v>
      </c>
      <c r="J169">
        <v>0</v>
      </c>
    </row>
    <row r="170" spans="1:10" x14ac:dyDescent="0.3">
      <c r="A170" t="s">
        <v>10</v>
      </c>
      <c r="B170">
        <v>33</v>
      </c>
      <c r="C170" t="s">
        <v>201</v>
      </c>
      <c r="D170" t="s">
        <v>39</v>
      </c>
      <c r="E170">
        <v>11</v>
      </c>
      <c r="F170">
        <v>12</v>
      </c>
      <c r="G170">
        <v>3</v>
      </c>
      <c r="H170">
        <v>0</v>
      </c>
      <c r="I170">
        <v>2</v>
      </c>
      <c r="J170">
        <v>1</v>
      </c>
    </row>
    <row r="171" spans="1:10" x14ac:dyDescent="0.3">
      <c r="A171" t="s">
        <v>10</v>
      </c>
      <c r="B171">
        <v>50</v>
      </c>
      <c r="C171" t="s">
        <v>202</v>
      </c>
      <c r="D171" t="s">
        <v>39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 t="s">
        <v>10</v>
      </c>
      <c r="B172">
        <v>14</v>
      </c>
      <c r="C172" t="s">
        <v>203</v>
      </c>
      <c r="D172" t="s">
        <v>36</v>
      </c>
      <c r="E172">
        <v>21</v>
      </c>
      <c r="F172">
        <v>6</v>
      </c>
      <c r="G172">
        <v>7</v>
      </c>
      <c r="H172">
        <v>1</v>
      </c>
      <c r="I172">
        <v>3</v>
      </c>
      <c r="J172">
        <v>0</v>
      </c>
    </row>
    <row r="173" spans="1:10" x14ac:dyDescent="0.3">
      <c r="A173" t="s">
        <v>10</v>
      </c>
      <c r="B173">
        <v>30</v>
      </c>
      <c r="C173" t="s">
        <v>204</v>
      </c>
      <c r="D173" t="s">
        <v>36</v>
      </c>
      <c r="E173">
        <v>5</v>
      </c>
      <c r="F173">
        <v>2</v>
      </c>
      <c r="G173">
        <v>1</v>
      </c>
      <c r="H173">
        <v>0</v>
      </c>
      <c r="I173">
        <v>1</v>
      </c>
      <c r="J173">
        <v>0</v>
      </c>
    </row>
    <row r="174" spans="1:10" x14ac:dyDescent="0.3">
      <c r="A174" t="s">
        <v>15</v>
      </c>
      <c r="B174">
        <v>9</v>
      </c>
      <c r="C174" t="s">
        <v>205</v>
      </c>
      <c r="D174" t="s">
        <v>39</v>
      </c>
      <c r="E174">
        <v>7</v>
      </c>
      <c r="F174">
        <v>3</v>
      </c>
      <c r="G174">
        <v>2</v>
      </c>
      <c r="H174">
        <v>0</v>
      </c>
      <c r="I174">
        <v>2</v>
      </c>
      <c r="J174">
        <v>0</v>
      </c>
    </row>
    <row r="175" spans="1:10" x14ac:dyDescent="0.3">
      <c r="A175" t="s">
        <v>15</v>
      </c>
      <c r="B175">
        <v>26</v>
      </c>
      <c r="C175" t="s">
        <v>206</v>
      </c>
      <c r="D175" t="s">
        <v>36</v>
      </c>
      <c r="E175">
        <v>2</v>
      </c>
      <c r="F175">
        <v>2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15</v>
      </c>
      <c r="B176">
        <v>15</v>
      </c>
      <c r="C176" t="s">
        <v>207</v>
      </c>
      <c r="D176" t="s">
        <v>462</v>
      </c>
      <c r="E176">
        <v>36</v>
      </c>
      <c r="F176">
        <v>1</v>
      </c>
      <c r="G176">
        <v>1</v>
      </c>
      <c r="H176">
        <v>0</v>
      </c>
      <c r="I176">
        <v>5</v>
      </c>
      <c r="J176">
        <v>0</v>
      </c>
    </row>
    <row r="177" spans="1:10" x14ac:dyDescent="0.3">
      <c r="A177" t="s">
        <v>15</v>
      </c>
      <c r="B177">
        <v>4</v>
      </c>
      <c r="C177" t="s">
        <v>208</v>
      </c>
      <c r="D177" t="s">
        <v>36</v>
      </c>
      <c r="E177">
        <v>19</v>
      </c>
      <c r="F177">
        <v>7</v>
      </c>
      <c r="G177">
        <v>0</v>
      </c>
      <c r="H177">
        <v>0</v>
      </c>
      <c r="I177">
        <v>5</v>
      </c>
      <c r="J177">
        <v>0</v>
      </c>
    </row>
    <row r="178" spans="1:10" x14ac:dyDescent="0.3">
      <c r="A178" t="s">
        <v>15</v>
      </c>
      <c r="B178">
        <v>30</v>
      </c>
      <c r="C178" t="s">
        <v>209</v>
      </c>
      <c r="D178" t="s">
        <v>39</v>
      </c>
      <c r="E178">
        <v>5</v>
      </c>
      <c r="F178">
        <v>17</v>
      </c>
      <c r="G178">
        <v>2</v>
      </c>
      <c r="H178">
        <v>0</v>
      </c>
      <c r="I178">
        <v>4</v>
      </c>
      <c r="J178">
        <v>0</v>
      </c>
    </row>
    <row r="179" spans="1:10" x14ac:dyDescent="0.3">
      <c r="A179" t="s">
        <v>15</v>
      </c>
      <c r="B179">
        <v>42</v>
      </c>
      <c r="C179" t="s">
        <v>210</v>
      </c>
      <c r="D179" t="s">
        <v>39</v>
      </c>
      <c r="E179">
        <v>2</v>
      </c>
      <c r="F179">
        <v>7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15</v>
      </c>
      <c r="B180">
        <v>22</v>
      </c>
      <c r="C180" t="s">
        <v>211</v>
      </c>
      <c r="D180" t="s">
        <v>36</v>
      </c>
      <c r="E180">
        <v>35</v>
      </c>
      <c r="F180">
        <v>3</v>
      </c>
      <c r="G180">
        <v>10</v>
      </c>
      <c r="H180">
        <v>0</v>
      </c>
      <c r="I180">
        <v>3</v>
      </c>
      <c r="J180">
        <v>0</v>
      </c>
    </row>
    <row r="181" spans="1:10" x14ac:dyDescent="0.3">
      <c r="A181" t="s">
        <v>15</v>
      </c>
      <c r="B181">
        <v>17</v>
      </c>
      <c r="C181" t="s">
        <v>212</v>
      </c>
      <c r="D181" t="s">
        <v>463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15</v>
      </c>
      <c r="B182">
        <v>20</v>
      </c>
      <c r="C182" t="s">
        <v>213</v>
      </c>
      <c r="D182" t="s">
        <v>463</v>
      </c>
      <c r="E182">
        <v>32</v>
      </c>
      <c r="F182">
        <v>3</v>
      </c>
      <c r="G182">
        <v>4</v>
      </c>
      <c r="H182">
        <v>0</v>
      </c>
      <c r="I182">
        <v>7</v>
      </c>
      <c r="J182">
        <v>1</v>
      </c>
    </row>
    <row r="183" spans="1:10" x14ac:dyDescent="0.3">
      <c r="A183" t="s">
        <v>15</v>
      </c>
      <c r="B183">
        <v>43</v>
      </c>
      <c r="C183" t="s">
        <v>214</v>
      </c>
      <c r="D183" t="s">
        <v>36</v>
      </c>
      <c r="E183">
        <v>28</v>
      </c>
      <c r="F183">
        <v>9</v>
      </c>
      <c r="G183">
        <v>1</v>
      </c>
      <c r="H183">
        <v>0</v>
      </c>
      <c r="I183">
        <v>5</v>
      </c>
      <c r="J183">
        <v>0</v>
      </c>
    </row>
    <row r="184" spans="1:10" x14ac:dyDescent="0.3">
      <c r="A184" t="s">
        <v>15</v>
      </c>
      <c r="B184">
        <v>5</v>
      </c>
      <c r="C184" t="s">
        <v>215</v>
      </c>
      <c r="D184" t="s">
        <v>462</v>
      </c>
      <c r="E184">
        <v>18</v>
      </c>
      <c r="F184">
        <v>3</v>
      </c>
      <c r="G184">
        <v>0</v>
      </c>
      <c r="H184">
        <v>0</v>
      </c>
      <c r="I184">
        <v>3</v>
      </c>
      <c r="J184">
        <v>0</v>
      </c>
    </row>
    <row r="185" spans="1:10" x14ac:dyDescent="0.3">
      <c r="A185" t="s">
        <v>15</v>
      </c>
      <c r="B185">
        <v>45</v>
      </c>
      <c r="C185" t="s">
        <v>216</v>
      </c>
      <c r="D185" t="s">
        <v>463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15</v>
      </c>
      <c r="B186">
        <v>39</v>
      </c>
      <c r="C186" t="s">
        <v>217</v>
      </c>
      <c r="D186" t="s">
        <v>36</v>
      </c>
      <c r="E186">
        <v>0</v>
      </c>
      <c r="F186">
        <v>2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15</v>
      </c>
      <c r="B187">
        <v>23</v>
      </c>
      <c r="C187" t="s">
        <v>218</v>
      </c>
      <c r="D187" t="s">
        <v>36</v>
      </c>
      <c r="E187">
        <v>21</v>
      </c>
      <c r="F187">
        <v>2</v>
      </c>
      <c r="G187">
        <v>1</v>
      </c>
      <c r="H187">
        <v>0</v>
      </c>
      <c r="I187">
        <v>4</v>
      </c>
      <c r="J187">
        <v>0</v>
      </c>
    </row>
    <row r="188" spans="1:10" x14ac:dyDescent="0.3">
      <c r="A188" t="s">
        <v>15</v>
      </c>
      <c r="B188">
        <v>10</v>
      </c>
      <c r="C188" t="s">
        <v>219</v>
      </c>
      <c r="D188" t="s">
        <v>463</v>
      </c>
      <c r="E188">
        <v>34</v>
      </c>
      <c r="F188">
        <v>2</v>
      </c>
      <c r="G188">
        <v>11</v>
      </c>
      <c r="H188">
        <v>4</v>
      </c>
      <c r="I188">
        <v>7</v>
      </c>
      <c r="J188">
        <v>0</v>
      </c>
    </row>
    <row r="189" spans="1:10" x14ac:dyDescent="0.3">
      <c r="A189" t="s">
        <v>15</v>
      </c>
      <c r="B189">
        <v>11</v>
      </c>
      <c r="C189" t="s">
        <v>220</v>
      </c>
      <c r="D189" t="s">
        <v>39</v>
      </c>
      <c r="E189">
        <v>10</v>
      </c>
      <c r="F189">
        <v>16</v>
      </c>
      <c r="G189">
        <v>1</v>
      </c>
      <c r="H189">
        <v>0</v>
      </c>
      <c r="I189">
        <v>6</v>
      </c>
      <c r="J189">
        <v>0</v>
      </c>
    </row>
    <row r="190" spans="1:10" x14ac:dyDescent="0.3">
      <c r="A190" t="s">
        <v>15</v>
      </c>
      <c r="B190">
        <v>19</v>
      </c>
      <c r="C190" t="s">
        <v>221</v>
      </c>
      <c r="D190" t="s">
        <v>39</v>
      </c>
      <c r="E190">
        <v>30</v>
      </c>
      <c r="F190">
        <v>4</v>
      </c>
      <c r="G190">
        <v>6</v>
      </c>
      <c r="H190">
        <v>1</v>
      </c>
      <c r="I190">
        <v>9</v>
      </c>
      <c r="J190">
        <v>0</v>
      </c>
    </row>
    <row r="191" spans="1:10" x14ac:dyDescent="0.3">
      <c r="A191" t="s">
        <v>15</v>
      </c>
      <c r="B191">
        <v>46</v>
      </c>
      <c r="C191" t="s">
        <v>222</v>
      </c>
      <c r="D191" t="s">
        <v>462</v>
      </c>
      <c r="E191">
        <v>9</v>
      </c>
      <c r="F191">
        <v>7</v>
      </c>
      <c r="G191">
        <v>0</v>
      </c>
      <c r="H191">
        <v>0</v>
      </c>
      <c r="I191">
        <v>4</v>
      </c>
      <c r="J191">
        <v>0</v>
      </c>
    </row>
    <row r="192" spans="1:10" x14ac:dyDescent="0.3">
      <c r="A192" t="s">
        <v>15</v>
      </c>
      <c r="B192">
        <v>21</v>
      </c>
      <c r="C192" t="s">
        <v>223</v>
      </c>
      <c r="D192" t="s">
        <v>462</v>
      </c>
      <c r="E192">
        <v>24</v>
      </c>
      <c r="F192">
        <v>7</v>
      </c>
      <c r="G192">
        <v>1</v>
      </c>
      <c r="H192">
        <v>0</v>
      </c>
      <c r="I192">
        <v>6</v>
      </c>
      <c r="J192">
        <v>1</v>
      </c>
    </row>
    <row r="193" spans="1:10" x14ac:dyDescent="0.3">
      <c r="A193" t="s">
        <v>15</v>
      </c>
      <c r="B193">
        <v>38</v>
      </c>
      <c r="C193" t="s">
        <v>224</v>
      </c>
      <c r="D193" t="s">
        <v>463</v>
      </c>
      <c r="E193">
        <v>1</v>
      </c>
      <c r="F193">
        <v>8</v>
      </c>
      <c r="G193">
        <v>0</v>
      </c>
      <c r="H193">
        <v>0</v>
      </c>
      <c r="I193">
        <v>1</v>
      </c>
      <c r="J193">
        <v>0</v>
      </c>
    </row>
    <row r="194" spans="1:10" x14ac:dyDescent="0.3">
      <c r="A194" t="s">
        <v>12</v>
      </c>
      <c r="B194">
        <v>11</v>
      </c>
      <c r="C194" t="s">
        <v>225</v>
      </c>
      <c r="D194" t="s">
        <v>462</v>
      </c>
      <c r="E194">
        <v>20</v>
      </c>
      <c r="F194">
        <v>11</v>
      </c>
      <c r="G194">
        <v>3</v>
      </c>
      <c r="H194">
        <v>0</v>
      </c>
      <c r="I194">
        <v>5</v>
      </c>
      <c r="J194">
        <v>0</v>
      </c>
    </row>
    <row r="195" spans="1:10" x14ac:dyDescent="0.3">
      <c r="A195" t="s">
        <v>12</v>
      </c>
      <c r="B195">
        <v>77</v>
      </c>
      <c r="C195" t="s">
        <v>226</v>
      </c>
      <c r="D195" t="s">
        <v>36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12</v>
      </c>
      <c r="B196">
        <v>18</v>
      </c>
      <c r="C196" t="s">
        <v>227</v>
      </c>
      <c r="D196" t="s">
        <v>462</v>
      </c>
      <c r="E196">
        <v>34</v>
      </c>
      <c r="F196">
        <v>6</v>
      </c>
      <c r="G196">
        <v>1</v>
      </c>
      <c r="H196">
        <v>0</v>
      </c>
      <c r="I196">
        <v>4</v>
      </c>
      <c r="J196">
        <v>0</v>
      </c>
    </row>
    <row r="197" spans="1:10" x14ac:dyDescent="0.3">
      <c r="A197" t="s">
        <v>12</v>
      </c>
      <c r="B197">
        <v>7</v>
      </c>
      <c r="C197" t="s">
        <v>228</v>
      </c>
      <c r="D197" t="s">
        <v>463</v>
      </c>
      <c r="E197">
        <v>38</v>
      </c>
      <c r="F197">
        <v>10</v>
      </c>
      <c r="G197">
        <v>11</v>
      </c>
      <c r="H197">
        <v>0</v>
      </c>
      <c r="I197">
        <v>2</v>
      </c>
      <c r="J197">
        <v>0</v>
      </c>
    </row>
    <row r="198" spans="1:10" x14ac:dyDescent="0.3">
      <c r="A198" t="s">
        <v>12</v>
      </c>
      <c r="B198">
        <v>5</v>
      </c>
      <c r="C198" t="s">
        <v>229</v>
      </c>
      <c r="D198" t="s">
        <v>462</v>
      </c>
      <c r="E198">
        <v>9</v>
      </c>
      <c r="F198">
        <v>2</v>
      </c>
      <c r="G198">
        <v>0</v>
      </c>
      <c r="H198">
        <v>0</v>
      </c>
      <c r="I198">
        <v>2</v>
      </c>
      <c r="J198">
        <v>0</v>
      </c>
    </row>
    <row r="199" spans="1:10" x14ac:dyDescent="0.3">
      <c r="A199" t="s">
        <v>12</v>
      </c>
      <c r="B199">
        <v>62</v>
      </c>
      <c r="C199" t="s">
        <v>230</v>
      </c>
      <c r="D199" t="s">
        <v>462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12</v>
      </c>
      <c r="B200">
        <v>27</v>
      </c>
      <c r="C200" t="s">
        <v>231</v>
      </c>
      <c r="D200" t="s">
        <v>462</v>
      </c>
      <c r="E200">
        <v>30</v>
      </c>
      <c r="F200">
        <v>6</v>
      </c>
      <c r="G200">
        <v>1</v>
      </c>
      <c r="H200">
        <v>0</v>
      </c>
      <c r="I200">
        <v>2</v>
      </c>
      <c r="J200">
        <v>0</v>
      </c>
    </row>
    <row r="201" spans="1:10" x14ac:dyDescent="0.3">
      <c r="A201" t="s">
        <v>12</v>
      </c>
      <c r="B201">
        <v>20</v>
      </c>
      <c r="C201" t="s">
        <v>232</v>
      </c>
      <c r="D201" t="s">
        <v>36</v>
      </c>
      <c r="E201">
        <v>6</v>
      </c>
      <c r="F201">
        <v>6</v>
      </c>
      <c r="G201">
        <v>0</v>
      </c>
      <c r="H201">
        <v>0</v>
      </c>
      <c r="I201">
        <v>1</v>
      </c>
      <c r="J201">
        <v>0</v>
      </c>
    </row>
    <row r="202" spans="1:10" x14ac:dyDescent="0.3">
      <c r="A202" t="s">
        <v>12</v>
      </c>
      <c r="B202">
        <v>29</v>
      </c>
      <c r="C202" t="s">
        <v>233</v>
      </c>
      <c r="D202" t="s">
        <v>39</v>
      </c>
      <c r="E202">
        <v>22</v>
      </c>
      <c r="F202">
        <v>16</v>
      </c>
      <c r="G202">
        <v>11</v>
      </c>
      <c r="H202">
        <v>0</v>
      </c>
      <c r="I202">
        <v>2</v>
      </c>
      <c r="J202">
        <v>0</v>
      </c>
    </row>
    <row r="203" spans="1:10" x14ac:dyDescent="0.3">
      <c r="A203" t="s">
        <v>12</v>
      </c>
      <c r="B203">
        <v>22</v>
      </c>
      <c r="C203" t="s">
        <v>234</v>
      </c>
      <c r="D203" t="s">
        <v>36</v>
      </c>
      <c r="E203">
        <v>35</v>
      </c>
      <c r="F203">
        <v>9</v>
      </c>
      <c r="G203">
        <v>3</v>
      </c>
      <c r="H203">
        <v>0</v>
      </c>
      <c r="I203">
        <v>5</v>
      </c>
      <c r="J203">
        <v>0</v>
      </c>
    </row>
    <row r="204" spans="1:10" x14ac:dyDescent="0.3">
      <c r="A204" t="s">
        <v>12</v>
      </c>
      <c r="B204">
        <v>14</v>
      </c>
      <c r="C204" t="s">
        <v>235</v>
      </c>
      <c r="D204" t="s">
        <v>39</v>
      </c>
      <c r="E204">
        <v>22</v>
      </c>
      <c r="F204">
        <v>21</v>
      </c>
      <c r="G204">
        <v>8</v>
      </c>
      <c r="H204">
        <v>1</v>
      </c>
      <c r="I204">
        <v>3</v>
      </c>
      <c r="J204">
        <v>0</v>
      </c>
    </row>
    <row r="205" spans="1:10" x14ac:dyDescent="0.3">
      <c r="A205" t="s">
        <v>12</v>
      </c>
      <c r="B205">
        <v>2</v>
      </c>
      <c r="C205" t="s">
        <v>236</v>
      </c>
      <c r="D205" t="s">
        <v>462</v>
      </c>
      <c r="E205">
        <v>15</v>
      </c>
      <c r="F205">
        <v>4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 t="s">
        <v>12</v>
      </c>
      <c r="B206">
        <v>37</v>
      </c>
      <c r="C206" t="s">
        <v>237</v>
      </c>
      <c r="D206" t="s">
        <v>39</v>
      </c>
      <c r="E206">
        <v>25</v>
      </c>
      <c r="F206">
        <v>17</v>
      </c>
      <c r="G206">
        <v>8</v>
      </c>
      <c r="H206">
        <v>0</v>
      </c>
      <c r="I206">
        <v>2</v>
      </c>
      <c r="J206">
        <v>0</v>
      </c>
    </row>
    <row r="207" spans="1:10" x14ac:dyDescent="0.3">
      <c r="A207" t="s">
        <v>12</v>
      </c>
      <c r="B207">
        <v>10</v>
      </c>
      <c r="C207" t="s">
        <v>238</v>
      </c>
      <c r="D207" t="s">
        <v>36</v>
      </c>
      <c r="E207">
        <v>40</v>
      </c>
      <c r="F207">
        <v>13</v>
      </c>
      <c r="G207">
        <v>18</v>
      </c>
      <c r="H207">
        <v>0</v>
      </c>
      <c r="I207">
        <v>7</v>
      </c>
      <c r="J207">
        <v>0</v>
      </c>
    </row>
    <row r="208" spans="1:10" x14ac:dyDescent="0.3">
      <c r="A208" t="s">
        <v>12</v>
      </c>
      <c r="B208">
        <v>54</v>
      </c>
      <c r="C208" t="s">
        <v>239</v>
      </c>
      <c r="D208" t="s">
        <v>36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 t="s">
        <v>12</v>
      </c>
      <c r="B209">
        <v>49</v>
      </c>
      <c r="C209" t="s">
        <v>240</v>
      </c>
      <c r="D209" t="s">
        <v>36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 t="s">
        <v>12</v>
      </c>
      <c r="B210">
        <v>24</v>
      </c>
      <c r="C210" t="s">
        <v>241</v>
      </c>
      <c r="D210" t="s">
        <v>36</v>
      </c>
      <c r="E210">
        <v>12</v>
      </c>
      <c r="F210">
        <v>3</v>
      </c>
      <c r="G210">
        <v>0</v>
      </c>
      <c r="H210">
        <v>0</v>
      </c>
      <c r="I210">
        <v>4</v>
      </c>
      <c r="J210">
        <v>0</v>
      </c>
    </row>
    <row r="211" spans="1:10" x14ac:dyDescent="0.3">
      <c r="A211" t="s">
        <v>12</v>
      </c>
      <c r="B211">
        <v>25</v>
      </c>
      <c r="C211" t="s">
        <v>242</v>
      </c>
      <c r="D211" t="s">
        <v>462</v>
      </c>
      <c r="E211">
        <v>29</v>
      </c>
      <c r="F211">
        <v>2</v>
      </c>
      <c r="G211">
        <v>2</v>
      </c>
      <c r="H211">
        <v>0</v>
      </c>
      <c r="I211">
        <v>6</v>
      </c>
      <c r="J211">
        <v>1</v>
      </c>
    </row>
    <row r="212" spans="1:10" x14ac:dyDescent="0.3">
      <c r="A212" t="s">
        <v>12</v>
      </c>
      <c r="B212">
        <v>17</v>
      </c>
      <c r="C212" t="s">
        <v>243</v>
      </c>
      <c r="D212" t="s">
        <v>463</v>
      </c>
      <c r="E212">
        <v>11</v>
      </c>
      <c r="F212">
        <v>14</v>
      </c>
      <c r="G212">
        <v>3</v>
      </c>
      <c r="H212">
        <v>0</v>
      </c>
      <c r="I212">
        <v>0</v>
      </c>
      <c r="J212">
        <v>1</v>
      </c>
    </row>
    <row r="213" spans="1:10" x14ac:dyDescent="0.3">
      <c r="A213" t="s">
        <v>12</v>
      </c>
      <c r="B213">
        <v>21</v>
      </c>
      <c r="C213" t="s">
        <v>244</v>
      </c>
      <c r="D213" t="s">
        <v>462</v>
      </c>
      <c r="E213">
        <v>20</v>
      </c>
      <c r="F213">
        <v>4</v>
      </c>
      <c r="G213">
        <v>2</v>
      </c>
      <c r="H213">
        <v>0</v>
      </c>
      <c r="I213">
        <v>4</v>
      </c>
      <c r="J213">
        <v>0</v>
      </c>
    </row>
    <row r="214" spans="1:10" x14ac:dyDescent="0.3">
      <c r="A214" t="s">
        <v>12</v>
      </c>
      <c r="B214">
        <v>42</v>
      </c>
      <c r="C214" t="s">
        <v>245</v>
      </c>
      <c r="D214" t="s">
        <v>36</v>
      </c>
      <c r="E214">
        <v>18</v>
      </c>
      <c r="F214">
        <v>12</v>
      </c>
      <c r="G214">
        <v>0</v>
      </c>
      <c r="H214">
        <v>0</v>
      </c>
      <c r="I214">
        <v>2</v>
      </c>
      <c r="J214">
        <v>0</v>
      </c>
    </row>
    <row r="215" spans="1:10" x14ac:dyDescent="0.3">
      <c r="A215" t="s">
        <v>12</v>
      </c>
      <c r="B215">
        <v>8</v>
      </c>
      <c r="C215" t="s">
        <v>246</v>
      </c>
      <c r="D215" t="s">
        <v>36</v>
      </c>
      <c r="E215">
        <v>46</v>
      </c>
      <c r="F215">
        <v>4</v>
      </c>
      <c r="G215">
        <v>7</v>
      </c>
      <c r="H215">
        <v>3</v>
      </c>
      <c r="I215">
        <v>4</v>
      </c>
      <c r="J215">
        <v>0</v>
      </c>
    </row>
    <row r="216" spans="1:10" x14ac:dyDescent="0.3">
      <c r="A216" t="s">
        <v>12</v>
      </c>
      <c r="B216">
        <v>9</v>
      </c>
      <c r="C216" t="s">
        <v>247</v>
      </c>
      <c r="D216" t="s">
        <v>39</v>
      </c>
      <c r="E216">
        <v>25</v>
      </c>
      <c r="F216">
        <v>8</v>
      </c>
      <c r="G216">
        <v>17</v>
      </c>
      <c r="H216">
        <v>0</v>
      </c>
      <c r="I216">
        <v>3</v>
      </c>
      <c r="J216">
        <v>0</v>
      </c>
    </row>
    <row r="217" spans="1:10" x14ac:dyDescent="0.3">
      <c r="A217" t="s">
        <v>17</v>
      </c>
      <c r="B217">
        <v>66</v>
      </c>
      <c r="C217" t="s">
        <v>248</v>
      </c>
      <c r="D217" t="s">
        <v>462</v>
      </c>
      <c r="E217">
        <v>46</v>
      </c>
      <c r="F217">
        <v>0</v>
      </c>
      <c r="G217">
        <v>2</v>
      </c>
      <c r="H217">
        <v>0</v>
      </c>
      <c r="I217">
        <v>5</v>
      </c>
      <c r="J217">
        <v>0</v>
      </c>
    </row>
    <row r="218" spans="1:10" x14ac:dyDescent="0.3">
      <c r="A218" t="s">
        <v>17</v>
      </c>
      <c r="B218">
        <v>86</v>
      </c>
      <c r="C218" t="s">
        <v>249</v>
      </c>
      <c r="D218" t="s">
        <v>39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 t="s">
        <v>17</v>
      </c>
      <c r="B219">
        <v>84</v>
      </c>
      <c r="C219" t="s">
        <v>250</v>
      </c>
      <c r="D219" t="s">
        <v>462</v>
      </c>
      <c r="E219">
        <v>3</v>
      </c>
      <c r="F219">
        <v>2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 t="s">
        <v>17</v>
      </c>
      <c r="B220">
        <v>23</v>
      </c>
      <c r="C220" t="s">
        <v>251</v>
      </c>
      <c r="D220" t="s">
        <v>463</v>
      </c>
      <c r="E220">
        <v>17</v>
      </c>
      <c r="F220">
        <v>8</v>
      </c>
      <c r="G220">
        <v>6</v>
      </c>
      <c r="H220">
        <v>0</v>
      </c>
      <c r="I220">
        <v>0</v>
      </c>
      <c r="J220">
        <v>0</v>
      </c>
    </row>
    <row r="221" spans="1:10" x14ac:dyDescent="0.3">
      <c r="A221" t="s">
        <v>17</v>
      </c>
      <c r="B221">
        <v>20</v>
      </c>
      <c r="C221" t="s">
        <v>252</v>
      </c>
      <c r="D221" t="s">
        <v>463</v>
      </c>
      <c r="E221">
        <v>39</v>
      </c>
      <c r="F221">
        <v>15</v>
      </c>
      <c r="G221">
        <v>21</v>
      </c>
      <c r="H221">
        <v>0</v>
      </c>
      <c r="I221">
        <v>6</v>
      </c>
      <c r="J221">
        <v>0</v>
      </c>
    </row>
    <row r="222" spans="1:10" x14ac:dyDescent="0.3">
      <c r="A222" t="s">
        <v>17</v>
      </c>
      <c r="B222">
        <v>45</v>
      </c>
      <c r="C222" t="s">
        <v>253</v>
      </c>
      <c r="D222" t="s">
        <v>36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 t="s">
        <v>17</v>
      </c>
      <c r="B223">
        <v>67</v>
      </c>
      <c r="C223" t="s">
        <v>254</v>
      </c>
      <c r="D223" t="s">
        <v>36</v>
      </c>
      <c r="E223">
        <v>6</v>
      </c>
      <c r="F223">
        <v>5</v>
      </c>
      <c r="G223">
        <v>1</v>
      </c>
      <c r="H223">
        <v>0</v>
      </c>
      <c r="I223">
        <v>0</v>
      </c>
      <c r="J223">
        <v>0</v>
      </c>
    </row>
    <row r="224" spans="1:10" x14ac:dyDescent="0.3">
      <c r="A224" t="s">
        <v>17</v>
      </c>
      <c r="B224">
        <v>3</v>
      </c>
      <c r="C224" t="s">
        <v>255</v>
      </c>
      <c r="D224" t="s">
        <v>462</v>
      </c>
      <c r="E224">
        <v>40</v>
      </c>
      <c r="F224">
        <v>7</v>
      </c>
      <c r="G224">
        <v>8</v>
      </c>
      <c r="H224">
        <v>3</v>
      </c>
      <c r="I224">
        <v>8</v>
      </c>
      <c r="J224">
        <v>0</v>
      </c>
    </row>
    <row r="225" spans="1:10" x14ac:dyDescent="0.3">
      <c r="A225" t="s">
        <v>17</v>
      </c>
      <c r="B225">
        <v>9</v>
      </c>
      <c r="C225" t="s">
        <v>256</v>
      </c>
      <c r="D225" t="s">
        <v>463</v>
      </c>
      <c r="E225">
        <v>17</v>
      </c>
      <c r="F225">
        <v>17</v>
      </c>
      <c r="G225">
        <v>11</v>
      </c>
      <c r="H225">
        <v>0</v>
      </c>
      <c r="I225">
        <v>3</v>
      </c>
      <c r="J225">
        <v>0</v>
      </c>
    </row>
    <row r="226" spans="1:10" x14ac:dyDescent="0.3">
      <c r="A226" t="s">
        <v>17</v>
      </c>
      <c r="B226">
        <v>94</v>
      </c>
      <c r="C226" t="s">
        <v>257</v>
      </c>
      <c r="D226" t="s">
        <v>36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t="s">
        <v>17</v>
      </c>
      <c r="B227">
        <v>49</v>
      </c>
      <c r="C227" t="s">
        <v>258</v>
      </c>
      <c r="D227" t="s">
        <v>463</v>
      </c>
      <c r="E227">
        <v>3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 x14ac:dyDescent="0.3">
      <c r="A228" t="s">
        <v>17</v>
      </c>
      <c r="B228">
        <v>14</v>
      </c>
      <c r="C228" t="s">
        <v>259</v>
      </c>
      <c r="D228" t="s">
        <v>462</v>
      </c>
      <c r="E228">
        <v>42</v>
      </c>
      <c r="F228">
        <v>14</v>
      </c>
      <c r="G228">
        <v>3</v>
      </c>
      <c r="H228">
        <v>0</v>
      </c>
      <c r="I228">
        <v>4</v>
      </c>
      <c r="J228">
        <v>0</v>
      </c>
    </row>
    <row r="229" spans="1:10" x14ac:dyDescent="0.3">
      <c r="A229" t="s">
        <v>17</v>
      </c>
      <c r="B229">
        <v>17</v>
      </c>
      <c r="C229" t="s">
        <v>260</v>
      </c>
      <c r="D229" t="s">
        <v>36</v>
      </c>
      <c r="E229">
        <v>18</v>
      </c>
      <c r="F229">
        <v>9</v>
      </c>
      <c r="G229">
        <v>1</v>
      </c>
      <c r="H229">
        <v>0</v>
      </c>
      <c r="I229">
        <v>1</v>
      </c>
      <c r="J229">
        <v>0</v>
      </c>
    </row>
    <row r="230" spans="1:10" x14ac:dyDescent="0.3">
      <c r="A230" t="s">
        <v>17</v>
      </c>
      <c r="B230">
        <v>8</v>
      </c>
      <c r="C230" t="s">
        <v>261</v>
      </c>
      <c r="D230" t="s">
        <v>36</v>
      </c>
      <c r="E230">
        <v>25</v>
      </c>
      <c r="F230">
        <v>14</v>
      </c>
      <c r="G230">
        <v>4</v>
      </c>
      <c r="H230">
        <v>0</v>
      </c>
      <c r="I230">
        <v>4</v>
      </c>
      <c r="J230">
        <v>0</v>
      </c>
    </row>
    <row r="231" spans="1:10" x14ac:dyDescent="0.3">
      <c r="A231" t="s">
        <v>17</v>
      </c>
      <c r="B231">
        <v>10</v>
      </c>
      <c r="C231" t="s">
        <v>262</v>
      </c>
      <c r="D231" t="s">
        <v>463</v>
      </c>
      <c r="E231">
        <v>45</v>
      </c>
      <c r="F231">
        <v>5</v>
      </c>
      <c r="G231">
        <v>23</v>
      </c>
      <c r="H231">
        <v>0</v>
      </c>
      <c r="I231">
        <v>8</v>
      </c>
      <c r="J231">
        <v>0</v>
      </c>
    </row>
    <row r="232" spans="1:10" x14ac:dyDescent="0.3">
      <c r="A232" t="s">
        <v>17</v>
      </c>
      <c r="B232">
        <v>32</v>
      </c>
      <c r="C232" t="s">
        <v>263</v>
      </c>
      <c r="D232" t="s">
        <v>462</v>
      </c>
      <c r="E232">
        <v>42</v>
      </c>
      <c r="F232">
        <v>1</v>
      </c>
      <c r="G232">
        <v>3</v>
      </c>
      <c r="H232">
        <v>0</v>
      </c>
      <c r="I232">
        <v>3</v>
      </c>
      <c r="J232">
        <v>0</v>
      </c>
    </row>
    <row r="233" spans="1:10" x14ac:dyDescent="0.3">
      <c r="A233" t="s">
        <v>17</v>
      </c>
      <c r="B233">
        <v>7</v>
      </c>
      <c r="C233" t="s">
        <v>264</v>
      </c>
      <c r="D233" t="s">
        <v>462</v>
      </c>
      <c r="E233">
        <v>14</v>
      </c>
      <c r="F233">
        <v>25</v>
      </c>
      <c r="G233">
        <v>0</v>
      </c>
      <c r="H233">
        <v>0</v>
      </c>
      <c r="I233">
        <v>5</v>
      </c>
      <c r="J233">
        <v>0</v>
      </c>
    </row>
    <row r="234" spans="1:10" x14ac:dyDescent="0.3">
      <c r="A234" t="s">
        <v>17</v>
      </c>
      <c r="B234">
        <v>18</v>
      </c>
      <c r="C234" t="s">
        <v>265</v>
      </c>
      <c r="D234" t="s">
        <v>463</v>
      </c>
      <c r="E234">
        <v>9</v>
      </c>
      <c r="F234">
        <v>15</v>
      </c>
      <c r="G234">
        <v>10</v>
      </c>
      <c r="H234">
        <v>0</v>
      </c>
      <c r="I234">
        <v>2</v>
      </c>
      <c r="J234">
        <v>0</v>
      </c>
    </row>
    <row r="235" spans="1:10" x14ac:dyDescent="0.3">
      <c r="A235" t="s">
        <v>17</v>
      </c>
      <c r="B235">
        <v>80</v>
      </c>
      <c r="C235" t="s">
        <v>266</v>
      </c>
      <c r="D235" t="s">
        <v>36</v>
      </c>
      <c r="E235">
        <v>6</v>
      </c>
      <c r="F235">
        <v>3</v>
      </c>
      <c r="G235">
        <v>0</v>
      </c>
      <c r="H235">
        <v>0</v>
      </c>
      <c r="I235">
        <v>2</v>
      </c>
      <c r="J235">
        <v>0</v>
      </c>
    </row>
    <row r="236" spans="1:10" x14ac:dyDescent="0.3">
      <c r="A236" t="s">
        <v>17</v>
      </c>
      <c r="B236">
        <v>77</v>
      </c>
      <c r="C236" t="s">
        <v>267</v>
      </c>
      <c r="D236" t="s">
        <v>462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 t="s">
        <v>17</v>
      </c>
      <c r="B237">
        <v>27</v>
      </c>
      <c r="C237" t="s">
        <v>268</v>
      </c>
      <c r="D237" t="s">
        <v>39</v>
      </c>
      <c r="E237">
        <v>5</v>
      </c>
      <c r="F237">
        <v>13</v>
      </c>
      <c r="G237">
        <v>6</v>
      </c>
      <c r="H237">
        <v>0</v>
      </c>
      <c r="I237">
        <v>0</v>
      </c>
      <c r="J237">
        <v>0</v>
      </c>
    </row>
    <row r="238" spans="1:10" x14ac:dyDescent="0.3">
      <c r="A238" t="s">
        <v>17</v>
      </c>
      <c r="B238">
        <v>15</v>
      </c>
      <c r="C238" t="s">
        <v>269</v>
      </c>
      <c r="D238" t="s">
        <v>36</v>
      </c>
      <c r="E238">
        <v>17</v>
      </c>
      <c r="F238">
        <v>12</v>
      </c>
      <c r="G238">
        <v>3</v>
      </c>
      <c r="H238">
        <v>0</v>
      </c>
      <c r="I238">
        <v>0</v>
      </c>
      <c r="J238">
        <v>0</v>
      </c>
    </row>
    <row r="239" spans="1:10" x14ac:dyDescent="0.3">
      <c r="A239" t="s">
        <v>17</v>
      </c>
      <c r="B239">
        <v>11</v>
      </c>
      <c r="C239" t="s">
        <v>270</v>
      </c>
      <c r="D239" t="s">
        <v>463</v>
      </c>
      <c r="E239">
        <v>44</v>
      </c>
      <c r="F239">
        <v>6</v>
      </c>
      <c r="G239">
        <v>31</v>
      </c>
      <c r="H239">
        <v>6</v>
      </c>
      <c r="I239">
        <v>1</v>
      </c>
      <c r="J239">
        <v>0</v>
      </c>
    </row>
    <row r="240" spans="1:10" x14ac:dyDescent="0.3">
      <c r="A240" t="s">
        <v>17</v>
      </c>
      <c r="B240">
        <v>6</v>
      </c>
      <c r="C240" t="s">
        <v>271</v>
      </c>
      <c r="D240" t="s">
        <v>36</v>
      </c>
      <c r="E240">
        <v>25</v>
      </c>
      <c r="F240">
        <v>13</v>
      </c>
      <c r="G240">
        <v>2</v>
      </c>
      <c r="H240">
        <v>0</v>
      </c>
      <c r="I240">
        <v>3</v>
      </c>
      <c r="J240">
        <v>0</v>
      </c>
    </row>
    <row r="241" spans="1:10" x14ac:dyDescent="0.3">
      <c r="A241" t="s">
        <v>17</v>
      </c>
      <c r="B241">
        <v>21</v>
      </c>
      <c r="C241" t="s">
        <v>272</v>
      </c>
      <c r="D241" t="s">
        <v>462</v>
      </c>
      <c r="E241">
        <v>19</v>
      </c>
      <c r="F241">
        <v>7</v>
      </c>
      <c r="G241">
        <v>0</v>
      </c>
      <c r="H241">
        <v>0</v>
      </c>
      <c r="I241">
        <v>3</v>
      </c>
      <c r="J241">
        <v>0</v>
      </c>
    </row>
    <row r="242" spans="1:10" x14ac:dyDescent="0.3">
      <c r="A242" t="s">
        <v>17</v>
      </c>
      <c r="B242">
        <v>82</v>
      </c>
      <c r="C242" t="s">
        <v>273</v>
      </c>
      <c r="D242" t="s">
        <v>39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 t="s">
        <v>23</v>
      </c>
      <c r="B243">
        <v>20</v>
      </c>
      <c r="C243" t="s">
        <v>274</v>
      </c>
      <c r="D243" t="s">
        <v>463</v>
      </c>
      <c r="E243">
        <v>46</v>
      </c>
      <c r="F243">
        <v>4</v>
      </c>
      <c r="G243">
        <v>13</v>
      </c>
      <c r="H243">
        <v>0</v>
      </c>
      <c r="I243">
        <v>6</v>
      </c>
      <c r="J243">
        <v>0</v>
      </c>
    </row>
    <row r="244" spans="1:10" x14ac:dyDescent="0.3">
      <c r="A244" t="s">
        <v>23</v>
      </c>
      <c r="B244">
        <v>17</v>
      </c>
      <c r="C244" t="s">
        <v>275</v>
      </c>
      <c r="D244" t="s">
        <v>463</v>
      </c>
      <c r="E244">
        <v>39</v>
      </c>
      <c r="F244">
        <v>6</v>
      </c>
      <c r="G244">
        <v>19</v>
      </c>
      <c r="H244">
        <v>1</v>
      </c>
      <c r="I244">
        <v>4</v>
      </c>
      <c r="J244">
        <v>0</v>
      </c>
    </row>
    <row r="245" spans="1:10" x14ac:dyDescent="0.3">
      <c r="A245" t="s">
        <v>23</v>
      </c>
      <c r="B245">
        <v>48</v>
      </c>
      <c r="C245" t="s">
        <v>276</v>
      </c>
      <c r="D245" t="s">
        <v>39</v>
      </c>
      <c r="E245">
        <v>0</v>
      </c>
      <c r="F245">
        <v>3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 t="s">
        <v>23</v>
      </c>
      <c r="B246">
        <v>53</v>
      </c>
      <c r="C246" t="s">
        <v>277</v>
      </c>
      <c r="D246" t="s">
        <v>463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 t="s">
        <v>23</v>
      </c>
      <c r="B247">
        <v>56</v>
      </c>
      <c r="C247" t="s">
        <v>278</v>
      </c>
      <c r="D247" t="s">
        <v>462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t="s">
        <v>23</v>
      </c>
      <c r="B248">
        <v>25</v>
      </c>
      <c r="C248" t="s">
        <v>279</v>
      </c>
      <c r="D248" t="s">
        <v>462</v>
      </c>
      <c r="E248">
        <v>17</v>
      </c>
      <c r="F248">
        <v>16</v>
      </c>
      <c r="G248">
        <v>2</v>
      </c>
      <c r="H248">
        <v>0</v>
      </c>
      <c r="I248">
        <v>5</v>
      </c>
      <c r="J248">
        <v>0</v>
      </c>
    </row>
    <row r="249" spans="1:10" x14ac:dyDescent="0.3">
      <c r="A249" t="s">
        <v>23</v>
      </c>
      <c r="B249">
        <v>21</v>
      </c>
      <c r="C249" t="s">
        <v>280</v>
      </c>
      <c r="D249" t="s">
        <v>463</v>
      </c>
      <c r="E249">
        <v>7</v>
      </c>
      <c r="F249">
        <v>0</v>
      </c>
      <c r="G249">
        <v>3</v>
      </c>
      <c r="H249">
        <v>0</v>
      </c>
      <c r="I249">
        <v>0</v>
      </c>
      <c r="J249">
        <v>0</v>
      </c>
    </row>
    <row r="250" spans="1:10" x14ac:dyDescent="0.3">
      <c r="A250" t="s">
        <v>23</v>
      </c>
      <c r="B250">
        <v>47</v>
      </c>
      <c r="C250" t="s">
        <v>281</v>
      </c>
      <c r="D250" t="s">
        <v>463</v>
      </c>
      <c r="E250">
        <v>36</v>
      </c>
      <c r="F250">
        <v>9</v>
      </c>
      <c r="G250">
        <v>14</v>
      </c>
      <c r="H250">
        <v>0</v>
      </c>
      <c r="I250">
        <v>2</v>
      </c>
      <c r="J250">
        <v>0</v>
      </c>
    </row>
    <row r="251" spans="1:10" x14ac:dyDescent="0.3">
      <c r="A251" t="s">
        <v>23</v>
      </c>
      <c r="B251">
        <v>9</v>
      </c>
      <c r="C251" t="s">
        <v>282</v>
      </c>
      <c r="D251" t="s">
        <v>39</v>
      </c>
      <c r="E251">
        <v>28</v>
      </c>
      <c r="F251">
        <v>13</v>
      </c>
      <c r="G251">
        <v>13</v>
      </c>
      <c r="H251">
        <v>1</v>
      </c>
      <c r="I251">
        <v>5</v>
      </c>
      <c r="J251">
        <v>0</v>
      </c>
    </row>
    <row r="252" spans="1:10" x14ac:dyDescent="0.3">
      <c r="A252" t="s">
        <v>23</v>
      </c>
      <c r="B252">
        <v>8</v>
      </c>
      <c r="C252" t="s">
        <v>283</v>
      </c>
      <c r="D252" t="s">
        <v>36</v>
      </c>
      <c r="E252">
        <v>32</v>
      </c>
      <c r="F252">
        <v>11</v>
      </c>
      <c r="G252">
        <v>10</v>
      </c>
      <c r="H252">
        <v>0</v>
      </c>
      <c r="I252">
        <v>2</v>
      </c>
      <c r="J252">
        <v>0</v>
      </c>
    </row>
    <row r="253" spans="1:10" x14ac:dyDescent="0.3">
      <c r="A253" t="s">
        <v>23</v>
      </c>
      <c r="B253">
        <v>37</v>
      </c>
      <c r="C253" t="s">
        <v>284</v>
      </c>
      <c r="D253" t="s">
        <v>39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t="s">
        <v>23</v>
      </c>
      <c r="B254">
        <v>96</v>
      </c>
      <c r="C254" t="s">
        <v>285</v>
      </c>
      <c r="D254" t="s">
        <v>36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 x14ac:dyDescent="0.3">
      <c r="A255" t="s">
        <v>23</v>
      </c>
      <c r="B255">
        <v>90</v>
      </c>
      <c r="C255" t="s">
        <v>286</v>
      </c>
      <c r="D255" t="s">
        <v>36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 x14ac:dyDescent="0.3">
      <c r="A256" t="s">
        <v>23</v>
      </c>
      <c r="B256">
        <v>26</v>
      </c>
      <c r="C256" t="s">
        <v>287</v>
      </c>
      <c r="D256" t="s">
        <v>463</v>
      </c>
      <c r="E256">
        <v>31</v>
      </c>
      <c r="F256">
        <v>16</v>
      </c>
      <c r="G256">
        <v>24</v>
      </c>
      <c r="H256">
        <v>7</v>
      </c>
      <c r="I256">
        <v>1</v>
      </c>
      <c r="J256">
        <v>0</v>
      </c>
    </row>
    <row r="257" spans="1:10" x14ac:dyDescent="0.3">
      <c r="A257" t="s">
        <v>23</v>
      </c>
      <c r="B257">
        <v>87</v>
      </c>
      <c r="C257" t="s">
        <v>288</v>
      </c>
      <c r="D257" t="s">
        <v>36</v>
      </c>
      <c r="E257">
        <v>0</v>
      </c>
      <c r="F257">
        <v>6</v>
      </c>
      <c r="G257">
        <v>0</v>
      </c>
      <c r="H257">
        <v>0</v>
      </c>
      <c r="I257">
        <v>1</v>
      </c>
      <c r="J257">
        <v>0</v>
      </c>
    </row>
    <row r="258" spans="1:10" x14ac:dyDescent="0.3">
      <c r="A258" t="s">
        <v>23</v>
      </c>
      <c r="B258">
        <v>80</v>
      </c>
      <c r="C258" t="s">
        <v>289</v>
      </c>
      <c r="D258" t="s">
        <v>463</v>
      </c>
      <c r="E258">
        <v>4</v>
      </c>
      <c r="F258">
        <v>7</v>
      </c>
      <c r="G258">
        <v>3</v>
      </c>
      <c r="H258">
        <v>0</v>
      </c>
      <c r="I258">
        <v>0</v>
      </c>
      <c r="J258">
        <v>0</v>
      </c>
    </row>
    <row r="259" spans="1:10" x14ac:dyDescent="0.3">
      <c r="A259" t="s">
        <v>23</v>
      </c>
      <c r="B259">
        <v>16</v>
      </c>
      <c r="C259" t="s">
        <v>290</v>
      </c>
      <c r="D259" t="s">
        <v>36</v>
      </c>
      <c r="E259">
        <v>45</v>
      </c>
      <c r="F259">
        <v>1</v>
      </c>
      <c r="G259">
        <v>7</v>
      </c>
      <c r="H259">
        <v>0</v>
      </c>
      <c r="I259">
        <v>8</v>
      </c>
      <c r="J259">
        <v>0</v>
      </c>
    </row>
    <row r="260" spans="1:10" x14ac:dyDescent="0.3">
      <c r="A260" t="s">
        <v>23</v>
      </c>
      <c r="B260">
        <v>7</v>
      </c>
      <c r="C260" t="s">
        <v>291</v>
      </c>
      <c r="D260" t="s">
        <v>463</v>
      </c>
      <c r="E260">
        <v>32</v>
      </c>
      <c r="F260">
        <v>15</v>
      </c>
      <c r="G260">
        <v>17</v>
      </c>
      <c r="H260">
        <v>2</v>
      </c>
      <c r="I260">
        <v>2</v>
      </c>
      <c r="J260">
        <v>0</v>
      </c>
    </row>
    <row r="261" spans="1:10" x14ac:dyDescent="0.3">
      <c r="A261" t="s">
        <v>23</v>
      </c>
      <c r="B261">
        <v>11</v>
      </c>
      <c r="C261" t="s">
        <v>292</v>
      </c>
      <c r="D261" t="s">
        <v>462</v>
      </c>
      <c r="E261">
        <v>18</v>
      </c>
      <c r="F261">
        <v>10</v>
      </c>
      <c r="G261">
        <v>0</v>
      </c>
      <c r="H261">
        <v>0</v>
      </c>
      <c r="I261">
        <v>2</v>
      </c>
      <c r="J261">
        <v>0</v>
      </c>
    </row>
    <row r="262" spans="1:10" x14ac:dyDescent="0.3">
      <c r="A262" t="s">
        <v>14</v>
      </c>
      <c r="B262">
        <v>18</v>
      </c>
      <c r="C262" t="s">
        <v>293</v>
      </c>
      <c r="D262" t="s">
        <v>36</v>
      </c>
      <c r="E262">
        <v>43</v>
      </c>
      <c r="F262">
        <v>3</v>
      </c>
      <c r="G262">
        <v>10</v>
      </c>
      <c r="H262">
        <v>0</v>
      </c>
      <c r="I262">
        <v>10</v>
      </c>
      <c r="J262">
        <v>0</v>
      </c>
    </row>
    <row r="263" spans="1:10" x14ac:dyDescent="0.3">
      <c r="A263" t="s">
        <v>14</v>
      </c>
      <c r="B263">
        <v>21</v>
      </c>
      <c r="C263" t="s">
        <v>294</v>
      </c>
      <c r="D263" t="s">
        <v>39</v>
      </c>
      <c r="E263">
        <v>8</v>
      </c>
      <c r="F263">
        <v>12</v>
      </c>
      <c r="G263">
        <v>2</v>
      </c>
      <c r="H263">
        <v>0</v>
      </c>
      <c r="I263">
        <v>1</v>
      </c>
      <c r="J263">
        <v>0</v>
      </c>
    </row>
    <row r="264" spans="1:10" x14ac:dyDescent="0.3">
      <c r="A264" t="s">
        <v>14</v>
      </c>
      <c r="B264">
        <v>16</v>
      </c>
      <c r="C264" t="s">
        <v>295</v>
      </c>
      <c r="D264" t="s">
        <v>39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14</v>
      </c>
      <c r="B265">
        <v>36</v>
      </c>
      <c r="C265" t="s">
        <v>296</v>
      </c>
      <c r="D265" t="s">
        <v>463</v>
      </c>
      <c r="E265">
        <v>16</v>
      </c>
      <c r="F265">
        <v>11</v>
      </c>
      <c r="G265">
        <v>3</v>
      </c>
      <c r="H265">
        <v>0</v>
      </c>
      <c r="I265">
        <v>0</v>
      </c>
      <c r="J265">
        <v>0</v>
      </c>
    </row>
    <row r="266" spans="1:10" x14ac:dyDescent="0.3">
      <c r="A266" t="s">
        <v>14</v>
      </c>
      <c r="B266">
        <v>17</v>
      </c>
      <c r="C266" t="s">
        <v>297</v>
      </c>
      <c r="D266" t="s">
        <v>36</v>
      </c>
      <c r="E266">
        <v>30</v>
      </c>
      <c r="F266">
        <v>6</v>
      </c>
      <c r="G266">
        <v>4</v>
      </c>
      <c r="H266">
        <v>0</v>
      </c>
      <c r="I266">
        <v>8</v>
      </c>
      <c r="J266">
        <v>0</v>
      </c>
    </row>
    <row r="267" spans="1:10" x14ac:dyDescent="0.3">
      <c r="A267" t="s">
        <v>14</v>
      </c>
      <c r="B267">
        <v>75</v>
      </c>
      <c r="C267" t="s">
        <v>298</v>
      </c>
      <c r="D267" t="s">
        <v>463</v>
      </c>
      <c r="E267">
        <v>0</v>
      </c>
      <c r="F267">
        <v>2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14</v>
      </c>
      <c r="B268">
        <v>11</v>
      </c>
      <c r="C268" t="s">
        <v>299</v>
      </c>
      <c r="D268" t="s">
        <v>39</v>
      </c>
      <c r="E268">
        <v>20</v>
      </c>
      <c r="F268">
        <v>4</v>
      </c>
      <c r="G268">
        <v>6</v>
      </c>
      <c r="H268">
        <v>0</v>
      </c>
      <c r="I268">
        <v>2</v>
      </c>
      <c r="J268">
        <v>0</v>
      </c>
    </row>
    <row r="269" spans="1:10" x14ac:dyDescent="0.3">
      <c r="A269" t="s">
        <v>14</v>
      </c>
      <c r="B269">
        <v>73</v>
      </c>
      <c r="C269" t="s">
        <v>300</v>
      </c>
      <c r="D269" t="s">
        <v>36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 t="s">
        <v>14</v>
      </c>
      <c r="B270">
        <v>21</v>
      </c>
      <c r="C270" t="s">
        <v>213</v>
      </c>
      <c r="D270" t="s">
        <v>463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 t="s">
        <v>14</v>
      </c>
      <c r="B271">
        <v>4</v>
      </c>
      <c r="C271" t="s">
        <v>301</v>
      </c>
      <c r="D271" t="s">
        <v>462</v>
      </c>
      <c r="E271">
        <v>2</v>
      </c>
      <c r="F271">
        <v>3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 t="s">
        <v>14</v>
      </c>
      <c r="B272">
        <v>8</v>
      </c>
      <c r="C272" t="s">
        <v>302</v>
      </c>
      <c r="D272" t="s">
        <v>36</v>
      </c>
      <c r="E272">
        <v>4</v>
      </c>
      <c r="F272">
        <v>8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 t="s">
        <v>14</v>
      </c>
      <c r="B273">
        <v>14</v>
      </c>
      <c r="C273" t="s">
        <v>303</v>
      </c>
      <c r="D273" t="s">
        <v>463</v>
      </c>
      <c r="E273">
        <v>4</v>
      </c>
      <c r="F273">
        <v>18</v>
      </c>
      <c r="G273">
        <v>2</v>
      </c>
      <c r="H273">
        <v>0</v>
      </c>
      <c r="I273">
        <v>1</v>
      </c>
      <c r="J273">
        <v>0</v>
      </c>
    </row>
    <row r="274" spans="1:10" x14ac:dyDescent="0.3">
      <c r="A274" t="s">
        <v>14</v>
      </c>
      <c r="B274">
        <v>9</v>
      </c>
      <c r="C274" t="s">
        <v>304</v>
      </c>
      <c r="D274" t="s">
        <v>39</v>
      </c>
      <c r="E274">
        <v>4</v>
      </c>
      <c r="F274">
        <v>7</v>
      </c>
      <c r="G274">
        <v>1</v>
      </c>
      <c r="H274">
        <v>0</v>
      </c>
      <c r="I274">
        <v>0</v>
      </c>
      <c r="J274">
        <v>0</v>
      </c>
    </row>
    <row r="275" spans="1:10" x14ac:dyDescent="0.3">
      <c r="A275" t="s">
        <v>14</v>
      </c>
      <c r="B275">
        <v>31</v>
      </c>
      <c r="C275" t="s">
        <v>305</v>
      </c>
      <c r="D275" t="s">
        <v>462</v>
      </c>
      <c r="E275">
        <v>18</v>
      </c>
      <c r="F275">
        <v>14</v>
      </c>
      <c r="G275">
        <v>0</v>
      </c>
      <c r="H275">
        <v>0</v>
      </c>
      <c r="I275">
        <v>5</v>
      </c>
      <c r="J275">
        <v>0</v>
      </c>
    </row>
    <row r="276" spans="1:10" x14ac:dyDescent="0.3">
      <c r="A276" t="s">
        <v>14</v>
      </c>
      <c r="B276">
        <v>46</v>
      </c>
      <c r="C276" t="s">
        <v>306</v>
      </c>
      <c r="D276" t="s">
        <v>36</v>
      </c>
      <c r="E276">
        <v>1</v>
      </c>
      <c r="F276">
        <v>1</v>
      </c>
      <c r="G276">
        <v>0</v>
      </c>
      <c r="H276">
        <v>0</v>
      </c>
      <c r="I276">
        <v>2</v>
      </c>
      <c r="J276">
        <v>0</v>
      </c>
    </row>
    <row r="277" spans="1:10" x14ac:dyDescent="0.3">
      <c r="A277" t="s">
        <v>14</v>
      </c>
      <c r="B277">
        <v>6</v>
      </c>
      <c r="C277" t="s">
        <v>307</v>
      </c>
      <c r="D277" t="s">
        <v>36</v>
      </c>
      <c r="E277">
        <v>21</v>
      </c>
      <c r="F277">
        <v>6</v>
      </c>
      <c r="G277">
        <v>1</v>
      </c>
      <c r="H277">
        <v>0</v>
      </c>
      <c r="I277">
        <v>8</v>
      </c>
      <c r="J277">
        <v>1</v>
      </c>
    </row>
    <row r="278" spans="1:10" x14ac:dyDescent="0.3">
      <c r="A278" t="s">
        <v>14</v>
      </c>
      <c r="B278">
        <v>10</v>
      </c>
      <c r="C278" t="s">
        <v>308</v>
      </c>
      <c r="D278" t="s">
        <v>463</v>
      </c>
      <c r="E278">
        <v>18</v>
      </c>
      <c r="F278">
        <v>14</v>
      </c>
      <c r="G278">
        <v>5</v>
      </c>
      <c r="H278">
        <v>0</v>
      </c>
      <c r="I278">
        <v>3</v>
      </c>
      <c r="J278">
        <v>0</v>
      </c>
    </row>
    <row r="279" spans="1:10" x14ac:dyDescent="0.3">
      <c r="A279" t="s">
        <v>14</v>
      </c>
      <c r="B279">
        <v>7</v>
      </c>
      <c r="C279" t="s">
        <v>309</v>
      </c>
      <c r="D279" t="s">
        <v>463</v>
      </c>
      <c r="E279">
        <v>35</v>
      </c>
      <c r="F279">
        <v>3</v>
      </c>
      <c r="G279">
        <v>24</v>
      </c>
      <c r="H279">
        <v>3</v>
      </c>
      <c r="I279">
        <v>9</v>
      </c>
      <c r="J279">
        <v>0</v>
      </c>
    </row>
    <row r="280" spans="1:10" x14ac:dyDescent="0.3">
      <c r="A280" t="s">
        <v>14</v>
      </c>
      <c r="B280">
        <v>25</v>
      </c>
      <c r="C280" t="s">
        <v>310</v>
      </c>
      <c r="D280" t="s">
        <v>463</v>
      </c>
      <c r="E280">
        <v>27</v>
      </c>
      <c r="F280">
        <v>11</v>
      </c>
      <c r="G280">
        <v>5</v>
      </c>
      <c r="H280">
        <v>0</v>
      </c>
      <c r="I280">
        <v>0</v>
      </c>
      <c r="J280">
        <v>0</v>
      </c>
    </row>
    <row r="281" spans="1:10" x14ac:dyDescent="0.3">
      <c r="A281" t="s">
        <v>14</v>
      </c>
      <c r="B281">
        <v>72</v>
      </c>
      <c r="C281" t="s">
        <v>311</v>
      </c>
      <c r="D281" t="s">
        <v>462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 t="s">
        <v>14</v>
      </c>
      <c r="B282">
        <v>47</v>
      </c>
      <c r="C282" t="s">
        <v>312</v>
      </c>
      <c r="D282" t="s">
        <v>463</v>
      </c>
      <c r="E282">
        <v>0</v>
      </c>
      <c r="F282">
        <v>2</v>
      </c>
      <c r="G282">
        <v>0</v>
      </c>
      <c r="H282">
        <v>0</v>
      </c>
      <c r="I282">
        <v>1</v>
      </c>
      <c r="J282">
        <v>0</v>
      </c>
    </row>
    <row r="283" spans="1:10" x14ac:dyDescent="0.3">
      <c r="A283" t="s">
        <v>14</v>
      </c>
      <c r="B283">
        <v>34</v>
      </c>
      <c r="C283" t="s">
        <v>204</v>
      </c>
      <c r="D283" t="s">
        <v>36</v>
      </c>
      <c r="E283">
        <v>4</v>
      </c>
      <c r="F283">
        <v>10</v>
      </c>
      <c r="G283">
        <v>1</v>
      </c>
      <c r="H283">
        <v>0</v>
      </c>
      <c r="I283">
        <v>1</v>
      </c>
      <c r="J283">
        <v>0</v>
      </c>
    </row>
    <row r="284" spans="1:10" x14ac:dyDescent="0.3">
      <c r="A284" t="s">
        <v>14</v>
      </c>
      <c r="B284">
        <v>29</v>
      </c>
      <c r="C284" t="s">
        <v>313</v>
      </c>
      <c r="D284" t="s">
        <v>462</v>
      </c>
      <c r="E284">
        <v>25</v>
      </c>
      <c r="F284">
        <v>1</v>
      </c>
      <c r="G284">
        <v>0</v>
      </c>
      <c r="H284">
        <v>0</v>
      </c>
      <c r="I284">
        <v>2</v>
      </c>
      <c r="J284">
        <v>1</v>
      </c>
    </row>
    <row r="285" spans="1:10" x14ac:dyDescent="0.3">
      <c r="A285" t="s">
        <v>20</v>
      </c>
      <c r="B285">
        <v>24</v>
      </c>
      <c r="C285" t="s">
        <v>314</v>
      </c>
      <c r="D285" t="s">
        <v>463</v>
      </c>
      <c r="E285">
        <v>19</v>
      </c>
      <c r="F285">
        <v>13</v>
      </c>
      <c r="G285">
        <v>1</v>
      </c>
      <c r="H285">
        <v>0</v>
      </c>
      <c r="I285">
        <v>2</v>
      </c>
      <c r="J285">
        <v>0</v>
      </c>
    </row>
    <row r="286" spans="1:10" x14ac:dyDescent="0.3">
      <c r="A286" t="s">
        <v>20</v>
      </c>
      <c r="B286">
        <v>39</v>
      </c>
      <c r="C286" t="s">
        <v>315</v>
      </c>
      <c r="D286" t="s">
        <v>36</v>
      </c>
      <c r="E286">
        <v>11</v>
      </c>
      <c r="F286">
        <v>6</v>
      </c>
      <c r="G286">
        <v>5</v>
      </c>
      <c r="H286">
        <v>0</v>
      </c>
      <c r="I286">
        <v>4</v>
      </c>
      <c r="J286">
        <v>0</v>
      </c>
    </row>
    <row r="287" spans="1:10" x14ac:dyDescent="0.3">
      <c r="A287" t="s">
        <v>20</v>
      </c>
      <c r="B287">
        <v>2</v>
      </c>
      <c r="C287" t="s">
        <v>316</v>
      </c>
      <c r="D287" t="s">
        <v>462</v>
      </c>
      <c r="E287">
        <v>13</v>
      </c>
      <c r="F287">
        <v>1</v>
      </c>
      <c r="G287">
        <v>0</v>
      </c>
      <c r="H287">
        <v>0</v>
      </c>
      <c r="I287">
        <v>2</v>
      </c>
      <c r="J287">
        <v>1</v>
      </c>
    </row>
    <row r="288" spans="1:10" x14ac:dyDescent="0.3">
      <c r="A288" t="s">
        <v>20</v>
      </c>
      <c r="B288">
        <v>21</v>
      </c>
      <c r="C288" t="s">
        <v>317</v>
      </c>
      <c r="D288" t="s">
        <v>36</v>
      </c>
      <c r="E288">
        <v>20</v>
      </c>
      <c r="F288">
        <v>9</v>
      </c>
      <c r="G288">
        <v>2</v>
      </c>
      <c r="H288">
        <v>0</v>
      </c>
      <c r="I288">
        <v>3</v>
      </c>
      <c r="J288">
        <v>0</v>
      </c>
    </row>
    <row r="289" spans="1:10" x14ac:dyDescent="0.3">
      <c r="A289" t="s">
        <v>20</v>
      </c>
      <c r="B289">
        <v>34</v>
      </c>
      <c r="C289" t="s">
        <v>318</v>
      </c>
      <c r="D289" t="s">
        <v>39</v>
      </c>
      <c r="E289">
        <v>1</v>
      </c>
      <c r="F289">
        <v>8</v>
      </c>
      <c r="G289">
        <v>0</v>
      </c>
      <c r="H289">
        <v>0</v>
      </c>
      <c r="I289">
        <v>1</v>
      </c>
      <c r="J289">
        <v>0</v>
      </c>
    </row>
    <row r="290" spans="1:10" x14ac:dyDescent="0.3">
      <c r="A290" t="s">
        <v>20</v>
      </c>
      <c r="B290">
        <v>14</v>
      </c>
      <c r="C290" t="s">
        <v>319</v>
      </c>
      <c r="D290" t="s">
        <v>462</v>
      </c>
      <c r="E290">
        <v>12</v>
      </c>
      <c r="F290">
        <v>2</v>
      </c>
      <c r="G290">
        <v>1</v>
      </c>
      <c r="H290">
        <v>0</v>
      </c>
      <c r="I290">
        <v>5</v>
      </c>
      <c r="J290">
        <v>0</v>
      </c>
    </row>
    <row r="291" spans="1:10" x14ac:dyDescent="0.3">
      <c r="A291" t="s">
        <v>20</v>
      </c>
      <c r="B291">
        <v>16</v>
      </c>
      <c r="C291" t="s">
        <v>320</v>
      </c>
      <c r="D291" t="s">
        <v>36</v>
      </c>
      <c r="E291">
        <v>1</v>
      </c>
      <c r="F291">
        <v>3</v>
      </c>
      <c r="G291">
        <v>1</v>
      </c>
      <c r="H291">
        <v>0</v>
      </c>
      <c r="I291">
        <v>0</v>
      </c>
      <c r="J291">
        <v>0</v>
      </c>
    </row>
    <row r="292" spans="1:10" x14ac:dyDescent="0.3">
      <c r="A292" t="s">
        <v>20</v>
      </c>
      <c r="B292">
        <v>7</v>
      </c>
      <c r="C292" t="s">
        <v>321</v>
      </c>
      <c r="D292" t="s">
        <v>463</v>
      </c>
      <c r="E292">
        <v>32</v>
      </c>
      <c r="F292">
        <v>5</v>
      </c>
      <c r="G292">
        <v>4</v>
      </c>
      <c r="H292">
        <v>0</v>
      </c>
      <c r="I292">
        <v>8</v>
      </c>
      <c r="J292">
        <v>0</v>
      </c>
    </row>
    <row r="293" spans="1:10" x14ac:dyDescent="0.3">
      <c r="A293" t="s">
        <v>20</v>
      </c>
      <c r="B293">
        <v>12</v>
      </c>
      <c r="C293" t="s">
        <v>322</v>
      </c>
      <c r="D293" t="s">
        <v>462</v>
      </c>
      <c r="E293">
        <v>5</v>
      </c>
      <c r="F293">
        <v>1</v>
      </c>
      <c r="G293">
        <v>0</v>
      </c>
      <c r="H293">
        <v>0</v>
      </c>
      <c r="I293">
        <v>1</v>
      </c>
      <c r="J293">
        <v>0</v>
      </c>
    </row>
    <row r="294" spans="1:10" x14ac:dyDescent="0.3">
      <c r="A294" t="s">
        <v>20</v>
      </c>
      <c r="B294">
        <v>36</v>
      </c>
      <c r="C294" t="s">
        <v>323</v>
      </c>
      <c r="D294" t="s">
        <v>463</v>
      </c>
      <c r="E294">
        <v>17</v>
      </c>
      <c r="F294">
        <v>9</v>
      </c>
      <c r="G294">
        <v>1</v>
      </c>
      <c r="H294">
        <v>0</v>
      </c>
      <c r="I294">
        <v>1</v>
      </c>
      <c r="J294">
        <v>0</v>
      </c>
    </row>
    <row r="295" spans="1:10" x14ac:dyDescent="0.3">
      <c r="A295" t="s">
        <v>20</v>
      </c>
      <c r="B295">
        <v>23</v>
      </c>
      <c r="C295" t="s">
        <v>324</v>
      </c>
      <c r="D295" t="s">
        <v>36</v>
      </c>
      <c r="E295">
        <v>14</v>
      </c>
      <c r="F295">
        <v>20</v>
      </c>
      <c r="G295">
        <v>1</v>
      </c>
      <c r="H295">
        <v>0</v>
      </c>
      <c r="I295">
        <v>4</v>
      </c>
      <c r="J295">
        <v>0</v>
      </c>
    </row>
    <row r="296" spans="1:10" x14ac:dyDescent="0.3">
      <c r="A296" t="s">
        <v>20</v>
      </c>
      <c r="B296">
        <v>11</v>
      </c>
      <c r="C296" t="s">
        <v>325</v>
      </c>
      <c r="D296" t="s">
        <v>36</v>
      </c>
      <c r="E296">
        <v>15</v>
      </c>
      <c r="F296">
        <v>4</v>
      </c>
      <c r="G296">
        <v>0</v>
      </c>
      <c r="H296">
        <v>0</v>
      </c>
      <c r="I296">
        <v>5</v>
      </c>
      <c r="J296">
        <v>0</v>
      </c>
    </row>
    <row r="297" spans="1:10" x14ac:dyDescent="0.3">
      <c r="A297" t="s">
        <v>20</v>
      </c>
      <c r="B297">
        <v>10</v>
      </c>
      <c r="C297" t="s">
        <v>326</v>
      </c>
      <c r="D297" t="s">
        <v>463</v>
      </c>
      <c r="E297">
        <v>32</v>
      </c>
      <c r="F297">
        <v>5</v>
      </c>
      <c r="G297">
        <v>5</v>
      </c>
      <c r="H297">
        <v>0</v>
      </c>
      <c r="I297">
        <v>6</v>
      </c>
      <c r="J297">
        <v>0</v>
      </c>
    </row>
    <row r="298" spans="1:10" x14ac:dyDescent="0.3">
      <c r="A298" t="s">
        <v>20</v>
      </c>
      <c r="B298">
        <v>8</v>
      </c>
      <c r="C298" t="s">
        <v>327</v>
      </c>
      <c r="D298" t="s">
        <v>36</v>
      </c>
      <c r="E298">
        <v>23</v>
      </c>
      <c r="F298">
        <v>2</v>
      </c>
      <c r="G298">
        <v>2</v>
      </c>
      <c r="H298">
        <v>0</v>
      </c>
      <c r="I298">
        <v>5</v>
      </c>
      <c r="J298">
        <v>1</v>
      </c>
    </row>
    <row r="299" spans="1:10" x14ac:dyDescent="0.3">
      <c r="A299" t="s">
        <v>20</v>
      </c>
      <c r="B299">
        <v>15</v>
      </c>
      <c r="C299" t="s">
        <v>328</v>
      </c>
      <c r="D299" t="s">
        <v>462</v>
      </c>
      <c r="E299">
        <v>6</v>
      </c>
      <c r="F299">
        <v>1</v>
      </c>
      <c r="G299">
        <v>2</v>
      </c>
      <c r="H299">
        <v>0</v>
      </c>
      <c r="I299">
        <v>0</v>
      </c>
      <c r="J299">
        <v>0</v>
      </c>
    </row>
    <row r="300" spans="1:10" x14ac:dyDescent="0.3">
      <c r="A300" t="s">
        <v>20</v>
      </c>
      <c r="B300">
        <v>28</v>
      </c>
      <c r="C300" t="s">
        <v>329</v>
      </c>
      <c r="D300" t="s">
        <v>36</v>
      </c>
      <c r="E300">
        <v>24</v>
      </c>
      <c r="F300">
        <v>7</v>
      </c>
      <c r="G300">
        <v>2</v>
      </c>
      <c r="H300">
        <v>0</v>
      </c>
      <c r="I300">
        <v>0</v>
      </c>
      <c r="J300">
        <v>0</v>
      </c>
    </row>
    <row r="301" spans="1:10" x14ac:dyDescent="0.3">
      <c r="A301" t="s">
        <v>20</v>
      </c>
      <c r="B301">
        <v>9</v>
      </c>
      <c r="C301" t="s">
        <v>330</v>
      </c>
      <c r="D301" t="s">
        <v>39</v>
      </c>
      <c r="E301">
        <v>16</v>
      </c>
      <c r="F301">
        <v>2</v>
      </c>
      <c r="G301">
        <v>8</v>
      </c>
      <c r="H301">
        <v>2</v>
      </c>
      <c r="I301">
        <v>4</v>
      </c>
      <c r="J301">
        <v>0</v>
      </c>
    </row>
    <row r="302" spans="1:10" x14ac:dyDescent="0.3">
      <c r="A302" t="s">
        <v>20</v>
      </c>
      <c r="B302">
        <v>20</v>
      </c>
      <c r="C302" t="s">
        <v>141</v>
      </c>
      <c r="D302" t="s">
        <v>39</v>
      </c>
      <c r="E302">
        <v>15</v>
      </c>
      <c r="F302">
        <v>2</v>
      </c>
      <c r="G302">
        <v>2</v>
      </c>
      <c r="H302">
        <v>1</v>
      </c>
      <c r="I302">
        <v>0</v>
      </c>
      <c r="J302">
        <v>0</v>
      </c>
    </row>
    <row r="303" spans="1:10" x14ac:dyDescent="0.3">
      <c r="A303" t="s">
        <v>16</v>
      </c>
      <c r="B303">
        <v>3</v>
      </c>
      <c r="C303" t="s">
        <v>331</v>
      </c>
      <c r="D303" t="s">
        <v>462</v>
      </c>
      <c r="E303">
        <v>14</v>
      </c>
      <c r="F303">
        <v>4</v>
      </c>
      <c r="G303">
        <v>0</v>
      </c>
      <c r="H303">
        <v>0</v>
      </c>
      <c r="I303">
        <v>4</v>
      </c>
      <c r="J303">
        <v>0</v>
      </c>
    </row>
    <row r="304" spans="1:10" x14ac:dyDescent="0.3">
      <c r="A304" t="s">
        <v>16</v>
      </c>
      <c r="B304">
        <v>14</v>
      </c>
      <c r="C304" t="s">
        <v>332</v>
      </c>
      <c r="D304" t="s">
        <v>36</v>
      </c>
      <c r="E304">
        <v>5</v>
      </c>
      <c r="F304">
        <v>3</v>
      </c>
      <c r="G304">
        <v>0</v>
      </c>
      <c r="H304">
        <v>0</v>
      </c>
      <c r="I304">
        <v>2</v>
      </c>
      <c r="J304">
        <v>0</v>
      </c>
    </row>
    <row r="305" spans="1:10" x14ac:dyDescent="0.3">
      <c r="A305" t="s">
        <v>16</v>
      </c>
      <c r="B305">
        <v>10</v>
      </c>
      <c r="C305" t="s">
        <v>333</v>
      </c>
      <c r="D305" t="s">
        <v>463</v>
      </c>
      <c r="E305">
        <v>13</v>
      </c>
      <c r="F305">
        <v>11</v>
      </c>
      <c r="G305">
        <v>1</v>
      </c>
      <c r="H305">
        <v>0</v>
      </c>
      <c r="I305">
        <v>1</v>
      </c>
      <c r="J305">
        <v>0</v>
      </c>
    </row>
    <row r="306" spans="1:10" x14ac:dyDescent="0.3">
      <c r="A306" t="s">
        <v>16</v>
      </c>
      <c r="B306">
        <v>8</v>
      </c>
      <c r="C306" t="s">
        <v>334</v>
      </c>
      <c r="D306" t="s">
        <v>36</v>
      </c>
      <c r="E306">
        <v>23</v>
      </c>
      <c r="F306">
        <v>5</v>
      </c>
      <c r="G306">
        <v>0</v>
      </c>
      <c r="H306">
        <v>0</v>
      </c>
      <c r="I306">
        <v>2</v>
      </c>
      <c r="J306">
        <v>0</v>
      </c>
    </row>
    <row r="307" spans="1:10" x14ac:dyDescent="0.3">
      <c r="A307" t="s">
        <v>16</v>
      </c>
      <c r="B307">
        <v>35</v>
      </c>
      <c r="C307" t="s">
        <v>335</v>
      </c>
      <c r="D307" t="s">
        <v>39</v>
      </c>
      <c r="E307">
        <v>8</v>
      </c>
      <c r="F307">
        <v>13</v>
      </c>
      <c r="G307">
        <v>1</v>
      </c>
      <c r="H307">
        <v>0</v>
      </c>
      <c r="I307">
        <v>0</v>
      </c>
      <c r="J307">
        <v>0</v>
      </c>
    </row>
    <row r="308" spans="1:10" x14ac:dyDescent="0.3">
      <c r="A308" t="s">
        <v>16</v>
      </c>
      <c r="B308">
        <v>20</v>
      </c>
      <c r="C308" t="s">
        <v>336</v>
      </c>
      <c r="D308" t="s">
        <v>36</v>
      </c>
      <c r="E308">
        <v>31</v>
      </c>
      <c r="F308">
        <v>6</v>
      </c>
      <c r="G308">
        <v>1</v>
      </c>
      <c r="H308">
        <v>0</v>
      </c>
      <c r="I308">
        <v>7</v>
      </c>
      <c r="J308">
        <v>0</v>
      </c>
    </row>
    <row r="309" spans="1:10" x14ac:dyDescent="0.3">
      <c r="A309" t="s">
        <v>16</v>
      </c>
      <c r="B309">
        <v>23</v>
      </c>
      <c r="C309" t="s">
        <v>337</v>
      </c>
      <c r="D309" t="s">
        <v>36</v>
      </c>
      <c r="E309">
        <v>32</v>
      </c>
      <c r="F309">
        <v>3</v>
      </c>
      <c r="G309">
        <v>3</v>
      </c>
      <c r="H309">
        <v>0</v>
      </c>
      <c r="I309">
        <v>4</v>
      </c>
      <c r="J309">
        <v>0</v>
      </c>
    </row>
    <row r="310" spans="1:10" x14ac:dyDescent="0.3">
      <c r="A310" t="s">
        <v>16</v>
      </c>
      <c r="B310">
        <v>26</v>
      </c>
      <c r="C310" t="s">
        <v>338</v>
      </c>
      <c r="D310" t="s">
        <v>36</v>
      </c>
      <c r="E310">
        <v>2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 t="s">
        <v>16</v>
      </c>
      <c r="B311">
        <v>16</v>
      </c>
      <c r="C311" t="s">
        <v>339</v>
      </c>
      <c r="D311" t="s">
        <v>36</v>
      </c>
      <c r="E311">
        <v>21</v>
      </c>
      <c r="F311">
        <v>4</v>
      </c>
      <c r="G311">
        <v>1</v>
      </c>
      <c r="H311">
        <v>0</v>
      </c>
      <c r="I311">
        <v>7</v>
      </c>
      <c r="J311">
        <v>0</v>
      </c>
    </row>
    <row r="312" spans="1:10" x14ac:dyDescent="0.3">
      <c r="A312" t="s">
        <v>16</v>
      </c>
      <c r="B312">
        <v>11</v>
      </c>
      <c r="C312" t="s">
        <v>340</v>
      </c>
      <c r="D312" t="s">
        <v>462</v>
      </c>
      <c r="E312">
        <v>8</v>
      </c>
      <c r="F312">
        <v>6</v>
      </c>
      <c r="G312">
        <v>0</v>
      </c>
      <c r="H312">
        <v>0</v>
      </c>
      <c r="I312">
        <v>1</v>
      </c>
      <c r="J312">
        <v>0</v>
      </c>
    </row>
    <row r="313" spans="1:10" x14ac:dyDescent="0.3">
      <c r="A313" t="s">
        <v>16</v>
      </c>
      <c r="B313">
        <v>22</v>
      </c>
      <c r="C313" t="s">
        <v>341</v>
      </c>
      <c r="D313" t="s">
        <v>39</v>
      </c>
      <c r="E313">
        <v>38</v>
      </c>
      <c r="F313">
        <v>3</v>
      </c>
      <c r="G313">
        <v>11</v>
      </c>
      <c r="H313">
        <v>3</v>
      </c>
      <c r="I313">
        <v>5</v>
      </c>
      <c r="J313">
        <v>0</v>
      </c>
    </row>
    <row r="314" spans="1:10" x14ac:dyDescent="0.3">
      <c r="A314" t="s">
        <v>16</v>
      </c>
      <c r="B314">
        <v>17</v>
      </c>
      <c r="C314" t="s">
        <v>342</v>
      </c>
      <c r="D314" t="s">
        <v>463</v>
      </c>
      <c r="E314">
        <v>27</v>
      </c>
      <c r="F314">
        <v>8</v>
      </c>
      <c r="G314">
        <v>2</v>
      </c>
      <c r="H314">
        <v>0</v>
      </c>
      <c r="I314">
        <v>0</v>
      </c>
      <c r="J314">
        <v>0</v>
      </c>
    </row>
    <row r="315" spans="1:10" x14ac:dyDescent="0.3">
      <c r="A315" t="s">
        <v>16</v>
      </c>
      <c r="B315">
        <v>46</v>
      </c>
      <c r="C315" t="s">
        <v>343</v>
      </c>
      <c r="D315" t="s">
        <v>463</v>
      </c>
      <c r="E315">
        <v>0</v>
      </c>
      <c r="F315">
        <v>15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 t="s">
        <v>16</v>
      </c>
      <c r="B316">
        <v>7</v>
      </c>
      <c r="C316" t="s">
        <v>344</v>
      </c>
      <c r="D316" t="s">
        <v>36</v>
      </c>
      <c r="E316">
        <v>10</v>
      </c>
      <c r="F316">
        <v>12</v>
      </c>
      <c r="G316">
        <v>2</v>
      </c>
      <c r="H316">
        <v>0</v>
      </c>
      <c r="I316">
        <v>1</v>
      </c>
      <c r="J316">
        <v>0</v>
      </c>
    </row>
    <row r="317" spans="1:10" x14ac:dyDescent="0.3">
      <c r="A317" t="s">
        <v>16</v>
      </c>
      <c r="B317">
        <v>24</v>
      </c>
      <c r="C317" t="s">
        <v>345</v>
      </c>
      <c r="D317" t="s">
        <v>39</v>
      </c>
      <c r="E317">
        <v>20</v>
      </c>
      <c r="F317">
        <v>9</v>
      </c>
      <c r="G317">
        <v>4</v>
      </c>
      <c r="H317">
        <v>0</v>
      </c>
      <c r="I317">
        <v>2</v>
      </c>
      <c r="J317">
        <v>0</v>
      </c>
    </row>
    <row r="318" spans="1:10" x14ac:dyDescent="0.3">
      <c r="A318" t="s">
        <v>16</v>
      </c>
      <c r="B318">
        <v>19</v>
      </c>
      <c r="C318" t="s">
        <v>346</v>
      </c>
      <c r="D318" t="s">
        <v>36</v>
      </c>
      <c r="E318">
        <v>8</v>
      </c>
      <c r="F318">
        <v>4</v>
      </c>
      <c r="G318">
        <v>0</v>
      </c>
      <c r="H318">
        <v>0</v>
      </c>
      <c r="I318">
        <v>1</v>
      </c>
      <c r="J318">
        <v>0</v>
      </c>
    </row>
    <row r="319" spans="1:10" x14ac:dyDescent="0.3">
      <c r="A319" t="s">
        <v>16</v>
      </c>
      <c r="B319">
        <v>45</v>
      </c>
      <c r="C319" t="s">
        <v>347</v>
      </c>
      <c r="D319" t="s">
        <v>36</v>
      </c>
      <c r="E319">
        <v>1</v>
      </c>
      <c r="F319">
        <v>2</v>
      </c>
      <c r="G319">
        <v>0</v>
      </c>
      <c r="H319">
        <v>0</v>
      </c>
      <c r="I319">
        <v>1</v>
      </c>
      <c r="J319">
        <v>0</v>
      </c>
    </row>
    <row r="320" spans="1:10" x14ac:dyDescent="0.3">
      <c r="A320" t="s">
        <v>16</v>
      </c>
      <c r="B320">
        <v>18</v>
      </c>
      <c r="C320" t="s">
        <v>348</v>
      </c>
      <c r="D320" t="s">
        <v>463</v>
      </c>
      <c r="E320">
        <v>6</v>
      </c>
      <c r="F320">
        <v>11</v>
      </c>
      <c r="G320">
        <v>2</v>
      </c>
      <c r="H320">
        <v>0</v>
      </c>
      <c r="I320">
        <v>0</v>
      </c>
      <c r="J320">
        <v>0</v>
      </c>
    </row>
    <row r="321" spans="1:10" x14ac:dyDescent="0.3">
      <c r="A321" t="s">
        <v>11</v>
      </c>
      <c r="B321">
        <v>10</v>
      </c>
      <c r="C321" t="s">
        <v>349</v>
      </c>
      <c r="D321" t="s">
        <v>463</v>
      </c>
      <c r="E321">
        <v>24</v>
      </c>
      <c r="F321">
        <v>9</v>
      </c>
      <c r="G321">
        <v>8</v>
      </c>
      <c r="H321">
        <v>0</v>
      </c>
      <c r="I321">
        <v>0</v>
      </c>
      <c r="J321">
        <v>0</v>
      </c>
    </row>
    <row r="322" spans="1:10" x14ac:dyDescent="0.3">
      <c r="A322" t="s">
        <v>11</v>
      </c>
      <c r="B322">
        <v>9</v>
      </c>
      <c r="C322" t="s">
        <v>350</v>
      </c>
      <c r="D322" t="s">
        <v>39</v>
      </c>
      <c r="E322">
        <v>21</v>
      </c>
      <c r="F322">
        <v>7</v>
      </c>
      <c r="G322">
        <v>2</v>
      </c>
      <c r="H322">
        <v>0</v>
      </c>
      <c r="I322">
        <v>1</v>
      </c>
      <c r="J322">
        <v>0</v>
      </c>
    </row>
    <row r="323" spans="1:10" x14ac:dyDescent="0.3">
      <c r="A323" t="s">
        <v>11</v>
      </c>
      <c r="B323">
        <v>17</v>
      </c>
      <c r="C323" t="s">
        <v>351</v>
      </c>
      <c r="D323" t="s">
        <v>36</v>
      </c>
      <c r="E323">
        <v>18</v>
      </c>
      <c r="F323">
        <v>12</v>
      </c>
      <c r="G323">
        <v>3</v>
      </c>
      <c r="H323">
        <v>0</v>
      </c>
      <c r="I323">
        <v>1</v>
      </c>
      <c r="J323">
        <v>0</v>
      </c>
    </row>
    <row r="324" spans="1:10" x14ac:dyDescent="0.3">
      <c r="A324" t="s">
        <v>11</v>
      </c>
      <c r="B324">
        <v>18</v>
      </c>
      <c r="C324" t="s">
        <v>352</v>
      </c>
      <c r="D324" t="s">
        <v>39</v>
      </c>
      <c r="E324">
        <v>24</v>
      </c>
      <c r="F324">
        <v>14</v>
      </c>
      <c r="G324">
        <v>9</v>
      </c>
      <c r="H324">
        <v>0</v>
      </c>
      <c r="I324">
        <v>2</v>
      </c>
      <c r="J324">
        <v>0</v>
      </c>
    </row>
    <row r="325" spans="1:10" x14ac:dyDescent="0.3">
      <c r="A325" t="s">
        <v>11</v>
      </c>
      <c r="B325">
        <v>27</v>
      </c>
      <c r="C325" t="s">
        <v>353</v>
      </c>
      <c r="D325" t="s">
        <v>36</v>
      </c>
      <c r="E325">
        <v>15</v>
      </c>
      <c r="F325">
        <v>15</v>
      </c>
      <c r="G325">
        <v>1</v>
      </c>
      <c r="H325">
        <v>0</v>
      </c>
      <c r="I325">
        <v>4</v>
      </c>
      <c r="J325">
        <v>0</v>
      </c>
    </row>
    <row r="326" spans="1:10" x14ac:dyDescent="0.3">
      <c r="A326" t="s">
        <v>11</v>
      </c>
      <c r="B326">
        <v>19</v>
      </c>
      <c r="C326" t="s">
        <v>354</v>
      </c>
      <c r="D326" t="s">
        <v>36</v>
      </c>
      <c r="E326">
        <v>8</v>
      </c>
      <c r="F326">
        <v>8</v>
      </c>
      <c r="G326">
        <v>0</v>
      </c>
      <c r="H326">
        <v>0</v>
      </c>
      <c r="I326">
        <v>4</v>
      </c>
      <c r="J326">
        <v>0</v>
      </c>
    </row>
    <row r="327" spans="1:10" x14ac:dyDescent="0.3">
      <c r="A327" t="s">
        <v>11</v>
      </c>
      <c r="B327">
        <v>24</v>
      </c>
      <c r="C327" t="s">
        <v>355</v>
      </c>
      <c r="D327" t="s">
        <v>463</v>
      </c>
      <c r="E327">
        <v>25</v>
      </c>
      <c r="F327">
        <v>8</v>
      </c>
      <c r="G327">
        <v>8</v>
      </c>
      <c r="H327">
        <v>0</v>
      </c>
      <c r="I327">
        <v>4</v>
      </c>
      <c r="J327">
        <v>0</v>
      </c>
    </row>
    <row r="328" spans="1:10" x14ac:dyDescent="0.3">
      <c r="A328" t="s">
        <v>11</v>
      </c>
      <c r="B328">
        <v>21</v>
      </c>
      <c r="C328" t="s">
        <v>356</v>
      </c>
      <c r="D328" t="s">
        <v>462</v>
      </c>
      <c r="E328">
        <v>27</v>
      </c>
      <c r="F328">
        <v>5</v>
      </c>
      <c r="G328">
        <v>1</v>
      </c>
      <c r="H328">
        <v>0</v>
      </c>
      <c r="I328">
        <v>2</v>
      </c>
      <c r="J328">
        <v>0</v>
      </c>
    </row>
    <row r="329" spans="1:10" x14ac:dyDescent="0.3">
      <c r="A329" t="s">
        <v>11</v>
      </c>
      <c r="B329">
        <v>7</v>
      </c>
      <c r="C329" t="s">
        <v>357</v>
      </c>
      <c r="D329" t="s">
        <v>39</v>
      </c>
      <c r="E329">
        <v>6</v>
      </c>
      <c r="F329">
        <v>13</v>
      </c>
      <c r="G329">
        <v>2</v>
      </c>
      <c r="H329">
        <v>0</v>
      </c>
      <c r="I329">
        <v>1</v>
      </c>
      <c r="J329">
        <v>0</v>
      </c>
    </row>
    <row r="330" spans="1:10" x14ac:dyDescent="0.3">
      <c r="A330" t="s">
        <v>11</v>
      </c>
      <c r="B330">
        <v>14</v>
      </c>
      <c r="C330" t="s">
        <v>358</v>
      </c>
      <c r="D330" t="s">
        <v>39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 t="s">
        <v>11</v>
      </c>
      <c r="B331">
        <v>15</v>
      </c>
      <c r="C331" t="s">
        <v>359</v>
      </c>
      <c r="D331" t="s">
        <v>462</v>
      </c>
      <c r="E331">
        <v>21</v>
      </c>
      <c r="F331">
        <v>2</v>
      </c>
      <c r="G331">
        <v>1</v>
      </c>
      <c r="H331">
        <v>0</v>
      </c>
      <c r="I331">
        <v>4</v>
      </c>
      <c r="J331">
        <v>0</v>
      </c>
    </row>
    <row r="332" spans="1:10" x14ac:dyDescent="0.3">
      <c r="A332" t="s">
        <v>11</v>
      </c>
      <c r="B332">
        <v>11</v>
      </c>
      <c r="C332" t="s">
        <v>360</v>
      </c>
      <c r="D332" t="s">
        <v>463</v>
      </c>
      <c r="E332">
        <v>23</v>
      </c>
      <c r="F332">
        <v>9</v>
      </c>
      <c r="G332">
        <v>3</v>
      </c>
      <c r="H332">
        <v>0</v>
      </c>
      <c r="I332">
        <v>0</v>
      </c>
      <c r="J332">
        <v>0</v>
      </c>
    </row>
    <row r="333" spans="1:10" x14ac:dyDescent="0.3">
      <c r="A333" t="s">
        <v>11</v>
      </c>
      <c r="B333">
        <v>6</v>
      </c>
      <c r="C333" t="s">
        <v>361</v>
      </c>
      <c r="D333" t="s">
        <v>463</v>
      </c>
      <c r="E333">
        <v>37</v>
      </c>
      <c r="F333">
        <v>5</v>
      </c>
      <c r="G333">
        <v>2</v>
      </c>
      <c r="H333">
        <v>0</v>
      </c>
      <c r="I333">
        <v>9</v>
      </c>
      <c r="J333">
        <v>0</v>
      </c>
    </row>
    <row r="334" spans="1:10" x14ac:dyDescent="0.3">
      <c r="A334" t="s">
        <v>11</v>
      </c>
      <c r="B334">
        <v>20</v>
      </c>
      <c r="C334" t="s">
        <v>362</v>
      </c>
      <c r="D334" t="s">
        <v>36</v>
      </c>
      <c r="E334">
        <v>3</v>
      </c>
      <c r="F334">
        <v>4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 t="s">
        <v>11</v>
      </c>
      <c r="B335">
        <v>23</v>
      </c>
      <c r="C335" t="s">
        <v>363</v>
      </c>
      <c r="D335" t="s">
        <v>36</v>
      </c>
      <c r="E335">
        <v>14</v>
      </c>
      <c r="F335">
        <v>4</v>
      </c>
      <c r="G335">
        <v>1</v>
      </c>
      <c r="H335">
        <v>0</v>
      </c>
      <c r="I335">
        <v>2</v>
      </c>
      <c r="J335">
        <v>0</v>
      </c>
    </row>
    <row r="336" spans="1:10" x14ac:dyDescent="0.3">
      <c r="A336" t="s">
        <v>11</v>
      </c>
      <c r="B336">
        <v>32</v>
      </c>
      <c r="C336" t="s">
        <v>364</v>
      </c>
      <c r="D336" t="s">
        <v>463</v>
      </c>
      <c r="E336">
        <v>6</v>
      </c>
      <c r="F336">
        <v>6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 t="s">
        <v>11</v>
      </c>
      <c r="B337">
        <v>2</v>
      </c>
      <c r="C337" t="s">
        <v>365</v>
      </c>
      <c r="D337" t="s">
        <v>462</v>
      </c>
      <c r="E337">
        <v>33</v>
      </c>
      <c r="F337">
        <v>4</v>
      </c>
      <c r="G337">
        <v>3</v>
      </c>
      <c r="H337">
        <v>0</v>
      </c>
      <c r="I337">
        <v>6</v>
      </c>
      <c r="J337">
        <v>0</v>
      </c>
    </row>
    <row r="338" spans="1:10" x14ac:dyDescent="0.3">
      <c r="A338" t="s">
        <v>11</v>
      </c>
      <c r="B338">
        <v>8</v>
      </c>
      <c r="C338" t="s">
        <v>366</v>
      </c>
      <c r="D338" t="s">
        <v>36</v>
      </c>
      <c r="E338">
        <v>41</v>
      </c>
      <c r="F338">
        <v>1</v>
      </c>
      <c r="G338">
        <v>11</v>
      </c>
      <c r="H338">
        <v>5</v>
      </c>
      <c r="I338">
        <v>3</v>
      </c>
      <c r="J338">
        <v>1</v>
      </c>
    </row>
    <row r="339" spans="1:10" x14ac:dyDescent="0.3">
      <c r="A339" t="s">
        <v>22</v>
      </c>
      <c r="B339">
        <v>20</v>
      </c>
      <c r="C339" t="s">
        <v>181</v>
      </c>
      <c r="D339" t="s">
        <v>36</v>
      </c>
      <c r="E339">
        <v>13</v>
      </c>
      <c r="F339">
        <v>5</v>
      </c>
      <c r="G339">
        <v>2</v>
      </c>
      <c r="H339">
        <v>2</v>
      </c>
      <c r="I339">
        <v>2</v>
      </c>
      <c r="J339">
        <v>0</v>
      </c>
    </row>
    <row r="340" spans="1:10" x14ac:dyDescent="0.3">
      <c r="A340" t="s">
        <v>22</v>
      </c>
      <c r="B340">
        <v>30</v>
      </c>
      <c r="C340" t="s">
        <v>367</v>
      </c>
      <c r="D340" t="s">
        <v>36</v>
      </c>
      <c r="E340">
        <v>16</v>
      </c>
      <c r="F340">
        <v>2</v>
      </c>
      <c r="G340">
        <v>0</v>
      </c>
      <c r="H340">
        <v>0</v>
      </c>
      <c r="I340">
        <v>6</v>
      </c>
      <c r="J340">
        <v>0</v>
      </c>
    </row>
    <row r="341" spans="1:10" x14ac:dyDescent="0.3">
      <c r="A341" t="s">
        <v>22</v>
      </c>
      <c r="B341">
        <v>23</v>
      </c>
      <c r="C341" t="s">
        <v>368</v>
      </c>
      <c r="D341" t="s">
        <v>39</v>
      </c>
      <c r="E341">
        <v>8</v>
      </c>
      <c r="F341">
        <v>24</v>
      </c>
      <c r="G341">
        <v>4</v>
      </c>
      <c r="H341">
        <v>0</v>
      </c>
      <c r="I341">
        <v>1</v>
      </c>
      <c r="J341">
        <v>0</v>
      </c>
    </row>
    <row r="342" spans="1:10" x14ac:dyDescent="0.3">
      <c r="A342" t="s">
        <v>22</v>
      </c>
      <c r="B342">
        <v>11</v>
      </c>
      <c r="C342" t="s">
        <v>369</v>
      </c>
      <c r="D342" t="s">
        <v>463</v>
      </c>
      <c r="E342">
        <v>9</v>
      </c>
      <c r="F342">
        <v>11</v>
      </c>
      <c r="G342">
        <v>0</v>
      </c>
      <c r="H342">
        <v>0</v>
      </c>
      <c r="I342">
        <v>3</v>
      </c>
      <c r="J342">
        <v>0</v>
      </c>
    </row>
    <row r="343" spans="1:10" x14ac:dyDescent="0.3">
      <c r="A343" t="s">
        <v>22</v>
      </c>
      <c r="B343">
        <v>47</v>
      </c>
      <c r="C343" t="s">
        <v>370</v>
      </c>
      <c r="D343" t="s">
        <v>39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 t="s">
        <v>22</v>
      </c>
      <c r="B344">
        <v>33</v>
      </c>
      <c r="C344" t="s">
        <v>371</v>
      </c>
      <c r="D344" t="s">
        <v>462</v>
      </c>
      <c r="E344">
        <v>41</v>
      </c>
      <c r="F344">
        <v>2</v>
      </c>
      <c r="G344">
        <v>1</v>
      </c>
      <c r="H344">
        <v>0</v>
      </c>
      <c r="I344">
        <v>7</v>
      </c>
      <c r="J344">
        <v>0</v>
      </c>
    </row>
    <row r="345" spans="1:10" x14ac:dyDescent="0.3">
      <c r="A345" t="s">
        <v>22</v>
      </c>
      <c r="B345">
        <v>15</v>
      </c>
      <c r="C345" t="s">
        <v>372</v>
      </c>
      <c r="D345" t="s">
        <v>462</v>
      </c>
      <c r="E345">
        <v>39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 t="s">
        <v>22</v>
      </c>
      <c r="B346">
        <v>7</v>
      </c>
      <c r="C346" t="s">
        <v>373</v>
      </c>
      <c r="D346" t="s">
        <v>463</v>
      </c>
      <c r="E346">
        <v>39</v>
      </c>
      <c r="F346">
        <v>6</v>
      </c>
      <c r="G346">
        <v>24</v>
      </c>
      <c r="H346">
        <v>0</v>
      </c>
      <c r="I346">
        <v>3</v>
      </c>
      <c r="J346">
        <v>0</v>
      </c>
    </row>
    <row r="347" spans="1:10" x14ac:dyDescent="0.3">
      <c r="A347" t="s">
        <v>22</v>
      </c>
      <c r="B347">
        <v>5</v>
      </c>
      <c r="C347" t="s">
        <v>374</v>
      </c>
      <c r="D347" t="s">
        <v>36</v>
      </c>
      <c r="E347">
        <v>43</v>
      </c>
      <c r="F347">
        <v>5</v>
      </c>
      <c r="G347">
        <v>3</v>
      </c>
      <c r="H347">
        <v>0</v>
      </c>
      <c r="I347">
        <v>3</v>
      </c>
      <c r="J347">
        <v>0</v>
      </c>
    </row>
    <row r="348" spans="1:10" x14ac:dyDescent="0.3">
      <c r="A348" t="s">
        <v>22</v>
      </c>
      <c r="B348">
        <v>43</v>
      </c>
      <c r="C348" t="s">
        <v>375</v>
      </c>
      <c r="D348" t="s">
        <v>36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 t="s">
        <v>22</v>
      </c>
      <c r="B349">
        <v>10</v>
      </c>
      <c r="C349" t="s">
        <v>376</v>
      </c>
      <c r="D349" t="s">
        <v>39</v>
      </c>
      <c r="E349">
        <v>47</v>
      </c>
      <c r="F349">
        <v>3</v>
      </c>
      <c r="G349">
        <v>27</v>
      </c>
      <c r="H349">
        <v>4</v>
      </c>
      <c r="I349">
        <v>5</v>
      </c>
      <c r="J349">
        <v>0</v>
      </c>
    </row>
    <row r="350" spans="1:10" x14ac:dyDescent="0.3">
      <c r="A350" t="s">
        <v>22</v>
      </c>
      <c r="B350">
        <v>21</v>
      </c>
      <c r="C350" t="s">
        <v>377</v>
      </c>
      <c r="D350" t="s">
        <v>36</v>
      </c>
      <c r="E350">
        <v>15</v>
      </c>
      <c r="F350">
        <v>5</v>
      </c>
      <c r="G350">
        <v>5</v>
      </c>
      <c r="H350">
        <v>0</v>
      </c>
      <c r="I350">
        <v>3</v>
      </c>
      <c r="J350">
        <v>0</v>
      </c>
    </row>
    <row r="351" spans="1:10" x14ac:dyDescent="0.3">
      <c r="A351" t="s">
        <v>22</v>
      </c>
      <c r="B351">
        <v>56</v>
      </c>
      <c r="C351" t="s">
        <v>378</v>
      </c>
      <c r="D351" t="s">
        <v>463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 t="s">
        <v>22</v>
      </c>
      <c r="B352">
        <v>18</v>
      </c>
      <c r="C352" t="s">
        <v>379</v>
      </c>
      <c r="D352" t="s">
        <v>36</v>
      </c>
      <c r="E352">
        <v>10</v>
      </c>
      <c r="F352">
        <v>9</v>
      </c>
      <c r="G352">
        <v>2</v>
      </c>
      <c r="H352">
        <v>0</v>
      </c>
      <c r="I352">
        <v>0</v>
      </c>
      <c r="J352">
        <v>0</v>
      </c>
    </row>
    <row r="353" spans="1:10" x14ac:dyDescent="0.3">
      <c r="A353" t="s">
        <v>22</v>
      </c>
      <c r="B353">
        <v>27</v>
      </c>
      <c r="C353" t="s">
        <v>380</v>
      </c>
      <c r="D353" t="s">
        <v>463</v>
      </c>
      <c r="E353">
        <v>26</v>
      </c>
      <c r="F353">
        <v>19</v>
      </c>
      <c r="G353">
        <v>6</v>
      </c>
      <c r="H353">
        <v>0</v>
      </c>
      <c r="I353">
        <v>4</v>
      </c>
      <c r="J353">
        <v>0</v>
      </c>
    </row>
    <row r="354" spans="1:10" x14ac:dyDescent="0.3">
      <c r="A354" t="s">
        <v>22</v>
      </c>
      <c r="B354">
        <v>28</v>
      </c>
      <c r="C354" t="s">
        <v>381</v>
      </c>
      <c r="D354" t="s">
        <v>36</v>
      </c>
      <c r="E354">
        <v>10</v>
      </c>
      <c r="F354">
        <v>6</v>
      </c>
      <c r="G354">
        <v>2</v>
      </c>
      <c r="H354">
        <v>0</v>
      </c>
      <c r="I354">
        <v>2</v>
      </c>
      <c r="J354">
        <v>0</v>
      </c>
    </row>
    <row r="355" spans="1:10" x14ac:dyDescent="0.3">
      <c r="A355" t="s">
        <v>22</v>
      </c>
      <c r="B355">
        <v>48</v>
      </c>
      <c r="C355" t="s">
        <v>382</v>
      </c>
      <c r="D355" t="s">
        <v>462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 t="s">
        <v>22</v>
      </c>
      <c r="B356">
        <v>6</v>
      </c>
      <c r="C356" t="s">
        <v>383</v>
      </c>
      <c r="D356" t="s">
        <v>462</v>
      </c>
      <c r="E356">
        <v>25</v>
      </c>
      <c r="F356">
        <v>7</v>
      </c>
      <c r="G356">
        <v>2</v>
      </c>
      <c r="H356">
        <v>0</v>
      </c>
      <c r="I356">
        <v>4</v>
      </c>
      <c r="J356">
        <v>0</v>
      </c>
    </row>
    <row r="357" spans="1:10" x14ac:dyDescent="0.3">
      <c r="A357" t="s">
        <v>22</v>
      </c>
      <c r="B357">
        <v>44</v>
      </c>
      <c r="C357" t="s">
        <v>384</v>
      </c>
      <c r="D357" t="s">
        <v>39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 t="s">
        <v>22</v>
      </c>
      <c r="B358">
        <v>19</v>
      </c>
      <c r="C358" t="s">
        <v>385</v>
      </c>
      <c r="D358" t="s">
        <v>462</v>
      </c>
      <c r="E358">
        <v>18</v>
      </c>
      <c r="F358">
        <v>3</v>
      </c>
      <c r="G358">
        <v>0</v>
      </c>
      <c r="H358">
        <v>0</v>
      </c>
      <c r="I358">
        <v>2</v>
      </c>
      <c r="J358">
        <v>1</v>
      </c>
    </row>
    <row r="359" spans="1:10" x14ac:dyDescent="0.3">
      <c r="A359" t="s">
        <v>22</v>
      </c>
      <c r="B359">
        <v>29</v>
      </c>
      <c r="C359" t="s">
        <v>386</v>
      </c>
      <c r="D359" t="s">
        <v>36</v>
      </c>
      <c r="E359">
        <v>22</v>
      </c>
      <c r="F359">
        <v>6</v>
      </c>
      <c r="G359">
        <v>0</v>
      </c>
      <c r="H359">
        <v>0</v>
      </c>
      <c r="I359">
        <v>7</v>
      </c>
      <c r="J359">
        <v>0</v>
      </c>
    </row>
    <row r="360" spans="1:10" x14ac:dyDescent="0.3">
      <c r="A360" t="s">
        <v>22</v>
      </c>
      <c r="B360">
        <v>8</v>
      </c>
      <c r="C360" t="s">
        <v>387</v>
      </c>
      <c r="D360" t="s">
        <v>36</v>
      </c>
      <c r="E360">
        <v>17</v>
      </c>
      <c r="F360">
        <v>13</v>
      </c>
      <c r="G360">
        <v>1</v>
      </c>
      <c r="H360">
        <v>0</v>
      </c>
      <c r="I360">
        <v>2</v>
      </c>
      <c r="J360">
        <v>0</v>
      </c>
    </row>
    <row r="361" spans="1:10" x14ac:dyDescent="0.3">
      <c r="A361" t="s">
        <v>18</v>
      </c>
      <c r="B361">
        <v>8</v>
      </c>
      <c r="C361" t="s">
        <v>388</v>
      </c>
      <c r="D361" t="s">
        <v>36</v>
      </c>
      <c r="E361">
        <v>21</v>
      </c>
      <c r="F361">
        <v>9</v>
      </c>
      <c r="G361">
        <v>0</v>
      </c>
      <c r="H361">
        <v>0</v>
      </c>
      <c r="I361">
        <v>2</v>
      </c>
      <c r="J361">
        <v>0</v>
      </c>
    </row>
    <row r="362" spans="1:10" x14ac:dyDescent="0.3">
      <c r="A362" t="s">
        <v>18</v>
      </c>
      <c r="B362">
        <v>45</v>
      </c>
      <c r="C362" t="s">
        <v>389</v>
      </c>
      <c r="D362" t="s">
        <v>36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 t="s">
        <v>18</v>
      </c>
      <c r="B363">
        <v>9</v>
      </c>
      <c r="C363" t="s">
        <v>390</v>
      </c>
      <c r="D363" t="s">
        <v>39</v>
      </c>
      <c r="E363">
        <v>0</v>
      </c>
      <c r="F363">
        <v>2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 t="s">
        <v>18</v>
      </c>
      <c r="B364">
        <v>25</v>
      </c>
      <c r="C364" t="s">
        <v>391</v>
      </c>
      <c r="D364" t="s">
        <v>39</v>
      </c>
      <c r="E364">
        <v>30</v>
      </c>
      <c r="F364">
        <v>5</v>
      </c>
      <c r="G364">
        <v>10</v>
      </c>
      <c r="H364">
        <v>0</v>
      </c>
      <c r="I364">
        <v>7</v>
      </c>
      <c r="J364">
        <v>1</v>
      </c>
    </row>
    <row r="365" spans="1:10" x14ac:dyDescent="0.3">
      <c r="A365" t="s">
        <v>18</v>
      </c>
      <c r="B365">
        <v>4</v>
      </c>
      <c r="C365" t="s">
        <v>392</v>
      </c>
      <c r="D365" t="s">
        <v>36</v>
      </c>
      <c r="E365">
        <v>5</v>
      </c>
      <c r="F365">
        <v>5</v>
      </c>
      <c r="G365">
        <v>0</v>
      </c>
      <c r="H365">
        <v>0</v>
      </c>
      <c r="I365">
        <v>3</v>
      </c>
      <c r="J365">
        <v>0</v>
      </c>
    </row>
    <row r="366" spans="1:10" x14ac:dyDescent="0.3">
      <c r="A366" t="s">
        <v>18</v>
      </c>
      <c r="B366">
        <v>21</v>
      </c>
      <c r="C366" t="s">
        <v>393</v>
      </c>
      <c r="D366" t="s">
        <v>462</v>
      </c>
      <c r="E366">
        <v>26</v>
      </c>
      <c r="F366">
        <v>2</v>
      </c>
      <c r="G366">
        <v>0</v>
      </c>
      <c r="H366">
        <v>0</v>
      </c>
      <c r="I366">
        <v>2</v>
      </c>
      <c r="J366">
        <v>0</v>
      </c>
    </row>
    <row r="367" spans="1:10" x14ac:dyDescent="0.3">
      <c r="A367" t="s">
        <v>18</v>
      </c>
      <c r="B367">
        <v>17</v>
      </c>
      <c r="C367" t="s">
        <v>394</v>
      </c>
      <c r="D367" t="s">
        <v>39</v>
      </c>
      <c r="E367">
        <v>3</v>
      </c>
      <c r="F367">
        <v>3</v>
      </c>
      <c r="G367">
        <v>2</v>
      </c>
      <c r="H367">
        <v>0</v>
      </c>
      <c r="I367">
        <v>0</v>
      </c>
      <c r="J367">
        <v>0</v>
      </c>
    </row>
    <row r="368" spans="1:10" x14ac:dyDescent="0.3">
      <c r="A368" t="s">
        <v>18</v>
      </c>
      <c r="B368">
        <v>47</v>
      </c>
      <c r="C368" t="s">
        <v>395</v>
      </c>
      <c r="D368" t="s">
        <v>39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 t="s">
        <v>18</v>
      </c>
      <c r="B369">
        <v>16</v>
      </c>
      <c r="C369" t="s">
        <v>396</v>
      </c>
      <c r="D369" t="s">
        <v>462</v>
      </c>
      <c r="E369">
        <v>3</v>
      </c>
      <c r="F369">
        <v>3</v>
      </c>
      <c r="G369">
        <v>1</v>
      </c>
      <c r="H369">
        <v>0</v>
      </c>
      <c r="I369">
        <v>0</v>
      </c>
      <c r="J369">
        <v>0</v>
      </c>
    </row>
    <row r="370" spans="1:10" x14ac:dyDescent="0.3">
      <c r="A370" t="s">
        <v>18</v>
      </c>
      <c r="B370">
        <v>29</v>
      </c>
      <c r="C370" t="s">
        <v>397</v>
      </c>
      <c r="D370" t="s">
        <v>463</v>
      </c>
      <c r="E370">
        <v>14</v>
      </c>
      <c r="F370">
        <v>14</v>
      </c>
      <c r="G370">
        <v>5</v>
      </c>
      <c r="H370">
        <v>0</v>
      </c>
      <c r="I370">
        <v>4</v>
      </c>
      <c r="J370">
        <v>0</v>
      </c>
    </row>
    <row r="371" spans="1:10" x14ac:dyDescent="0.3">
      <c r="A371" t="s">
        <v>18</v>
      </c>
      <c r="B371">
        <v>10</v>
      </c>
      <c r="C371" t="s">
        <v>398</v>
      </c>
      <c r="D371" t="s">
        <v>39</v>
      </c>
      <c r="E371">
        <v>16</v>
      </c>
      <c r="F371">
        <v>13</v>
      </c>
      <c r="G371">
        <v>4</v>
      </c>
      <c r="H371">
        <v>0</v>
      </c>
      <c r="I371">
        <v>1</v>
      </c>
      <c r="J371">
        <v>0</v>
      </c>
    </row>
    <row r="372" spans="1:10" x14ac:dyDescent="0.3">
      <c r="A372" t="s">
        <v>18</v>
      </c>
      <c r="B372">
        <v>28</v>
      </c>
      <c r="C372" t="s">
        <v>399</v>
      </c>
      <c r="D372" t="s">
        <v>463</v>
      </c>
      <c r="E372">
        <v>2</v>
      </c>
      <c r="F372">
        <v>2</v>
      </c>
      <c r="G372">
        <v>0</v>
      </c>
      <c r="H372">
        <v>0</v>
      </c>
      <c r="I372">
        <v>0</v>
      </c>
      <c r="J372">
        <v>0</v>
      </c>
    </row>
    <row r="373" spans="1:10" x14ac:dyDescent="0.3">
      <c r="A373" t="s">
        <v>18</v>
      </c>
      <c r="B373">
        <v>39</v>
      </c>
      <c r="C373" t="s">
        <v>400</v>
      </c>
      <c r="D373" t="s">
        <v>36</v>
      </c>
      <c r="E373">
        <v>9</v>
      </c>
      <c r="F373">
        <v>4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 t="s">
        <v>18</v>
      </c>
      <c r="B374">
        <v>7</v>
      </c>
      <c r="C374" t="s">
        <v>401</v>
      </c>
      <c r="D374" t="s">
        <v>39</v>
      </c>
      <c r="E374">
        <v>28</v>
      </c>
      <c r="F374">
        <v>5</v>
      </c>
      <c r="G374">
        <v>5</v>
      </c>
      <c r="H374">
        <v>1</v>
      </c>
      <c r="I374">
        <v>5</v>
      </c>
      <c r="J374">
        <v>0</v>
      </c>
    </row>
    <row r="375" spans="1:10" x14ac:dyDescent="0.3">
      <c r="A375" t="s">
        <v>18</v>
      </c>
      <c r="B375">
        <v>33</v>
      </c>
      <c r="C375" t="s">
        <v>402</v>
      </c>
      <c r="D375" t="s">
        <v>36</v>
      </c>
      <c r="E375">
        <v>22</v>
      </c>
      <c r="F375">
        <v>5</v>
      </c>
      <c r="G375">
        <v>1</v>
      </c>
      <c r="H375">
        <v>0</v>
      </c>
      <c r="I375">
        <v>3</v>
      </c>
      <c r="J375">
        <v>1</v>
      </c>
    </row>
    <row r="376" spans="1:10" x14ac:dyDescent="0.3">
      <c r="A376" t="s">
        <v>18</v>
      </c>
      <c r="B376">
        <v>6</v>
      </c>
      <c r="C376" t="s">
        <v>403</v>
      </c>
      <c r="D376" t="s">
        <v>36</v>
      </c>
      <c r="E376">
        <v>19</v>
      </c>
      <c r="F376">
        <v>3</v>
      </c>
      <c r="G376">
        <v>0</v>
      </c>
      <c r="H376">
        <v>0</v>
      </c>
      <c r="I376">
        <v>6</v>
      </c>
      <c r="J376">
        <v>0</v>
      </c>
    </row>
    <row r="377" spans="1:10" x14ac:dyDescent="0.3">
      <c r="A377" t="s">
        <v>18</v>
      </c>
      <c r="B377">
        <v>18</v>
      </c>
      <c r="C377" t="s">
        <v>404</v>
      </c>
      <c r="D377" t="s">
        <v>462</v>
      </c>
      <c r="E377">
        <v>6</v>
      </c>
      <c r="F377">
        <v>3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 t="s">
        <v>18</v>
      </c>
      <c r="B378">
        <v>3</v>
      </c>
      <c r="C378" t="s">
        <v>405</v>
      </c>
      <c r="D378" t="s">
        <v>462</v>
      </c>
      <c r="E378">
        <v>8</v>
      </c>
      <c r="F378">
        <v>1</v>
      </c>
      <c r="G378">
        <v>0</v>
      </c>
      <c r="H378">
        <v>0</v>
      </c>
      <c r="I378">
        <v>5</v>
      </c>
      <c r="J378">
        <v>0</v>
      </c>
    </row>
    <row r="379" spans="1:10" x14ac:dyDescent="0.3">
      <c r="A379" t="s">
        <v>18</v>
      </c>
      <c r="B379">
        <v>23</v>
      </c>
      <c r="C379" t="s">
        <v>406</v>
      </c>
      <c r="D379" t="s">
        <v>463</v>
      </c>
      <c r="E379">
        <v>21</v>
      </c>
      <c r="F379">
        <v>1</v>
      </c>
      <c r="G379">
        <v>5</v>
      </c>
      <c r="H379">
        <v>0</v>
      </c>
      <c r="I379">
        <v>2</v>
      </c>
      <c r="J379">
        <v>0</v>
      </c>
    </row>
    <row r="380" spans="1:10" x14ac:dyDescent="0.3">
      <c r="A380" t="s">
        <v>18</v>
      </c>
      <c r="B380">
        <v>12</v>
      </c>
      <c r="C380" t="s">
        <v>407</v>
      </c>
      <c r="D380" t="s">
        <v>36</v>
      </c>
      <c r="E380">
        <v>9</v>
      </c>
      <c r="F380">
        <v>12</v>
      </c>
      <c r="G380">
        <v>0</v>
      </c>
      <c r="H380">
        <v>0</v>
      </c>
      <c r="I380">
        <v>1</v>
      </c>
      <c r="J380">
        <v>0</v>
      </c>
    </row>
    <row r="381" spans="1:10" x14ac:dyDescent="0.3">
      <c r="A381" t="s">
        <v>18</v>
      </c>
      <c r="B381">
        <v>19</v>
      </c>
      <c r="C381" t="s">
        <v>408</v>
      </c>
      <c r="D381" t="s">
        <v>36</v>
      </c>
      <c r="E381">
        <v>37</v>
      </c>
      <c r="F381">
        <v>1</v>
      </c>
      <c r="G381">
        <v>2</v>
      </c>
      <c r="H381">
        <v>0</v>
      </c>
      <c r="I381">
        <v>5</v>
      </c>
      <c r="J381">
        <v>0</v>
      </c>
    </row>
    <row r="382" spans="1:10" x14ac:dyDescent="0.3">
      <c r="A382" t="s">
        <v>21</v>
      </c>
      <c r="B382">
        <v>9</v>
      </c>
      <c r="C382" t="s">
        <v>409</v>
      </c>
      <c r="D382" t="s">
        <v>463</v>
      </c>
      <c r="E382">
        <v>45</v>
      </c>
      <c r="F382">
        <v>2</v>
      </c>
      <c r="G382">
        <v>13</v>
      </c>
      <c r="H382">
        <v>0</v>
      </c>
      <c r="I382">
        <v>8</v>
      </c>
      <c r="J382">
        <v>1</v>
      </c>
    </row>
    <row r="383" spans="1:10" x14ac:dyDescent="0.3">
      <c r="A383" t="s">
        <v>21</v>
      </c>
      <c r="B383">
        <v>59</v>
      </c>
      <c r="C383" t="s">
        <v>410</v>
      </c>
      <c r="D383" t="s">
        <v>462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 t="s">
        <v>21</v>
      </c>
      <c r="B384">
        <v>22</v>
      </c>
      <c r="C384" t="s">
        <v>411</v>
      </c>
      <c r="D384" t="s">
        <v>463</v>
      </c>
      <c r="E384">
        <v>31</v>
      </c>
      <c r="F384">
        <v>17</v>
      </c>
      <c r="G384">
        <v>11</v>
      </c>
      <c r="H384">
        <v>0</v>
      </c>
      <c r="I384">
        <v>1</v>
      </c>
      <c r="J384">
        <v>0</v>
      </c>
    </row>
    <row r="385" spans="1:10" x14ac:dyDescent="0.3">
      <c r="A385" t="s">
        <v>21</v>
      </c>
      <c r="B385">
        <v>20</v>
      </c>
      <c r="C385" t="s">
        <v>412</v>
      </c>
      <c r="D385" t="s">
        <v>463</v>
      </c>
      <c r="E385">
        <v>45</v>
      </c>
      <c r="F385">
        <v>6</v>
      </c>
      <c r="G385">
        <v>18</v>
      </c>
      <c r="H385">
        <v>0</v>
      </c>
      <c r="I385">
        <v>8</v>
      </c>
      <c r="J385">
        <v>0</v>
      </c>
    </row>
    <row r="386" spans="1:10" x14ac:dyDescent="0.3">
      <c r="A386" t="s">
        <v>21</v>
      </c>
      <c r="B386">
        <v>51</v>
      </c>
      <c r="C386" t="s">
        <v>413</v>
      </c>
      <c r="D386" t="s">
        <v>36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 t="s">
        <v>21</v>
      </c>
      <c r="B387">
        <v>8</v>
      </c>
      <c r="C387" t="s">
        <v>414</v>
      </c>
      <c r="D387" t="s">
        <v>36</v>
      </c>
      <c r="E387">
        <v>41</v>
      </c>
      <c r="F387">
        <v>13</v>
      </c>
      <c r="G387">
        <v>6</v>
      </c>
      <c r="H387">
        <v>0</v>
      </c>
      <c r="I387">
        <v>5</v>
      </c>
      <c r="J387">
        <v>0</v>
      </c>
    </row>
    <row r="388" spans="1:10" x14ac:dyDescent="0.3">
      <c r="A388" t="s">
        <v>21</v>
      </c>
      <c r="B388">
        <v>24</v>
      </c>
      <c r="C388" t="s">
        <v>415</v>
      </c>
      <c r="D388" t="s">
        <v>462</v>
      </c>
      <c r="E388">
        <v>8</v>
      </c>
      <c r="F388">
        <v>7</v>
      </c>
      <c r="G388">
        <v>0</v>
      </c>
      <c r="H388">
        <v>0</v>
      </c>
      <c r="I388">
        <v>1</v>
      </c>
      <c r="J388">
        <v>0</v>
      </c>
    </row>
    <row r="389" spans="1:10" x14ac:dyDescent="0.3">
      <c r="A389" t="s">
        <v>21</v>
      </c>
      <c r="B389">
        <v>31</v>
      </c>
      <c r="C389" t="s">
        <v>416</v>
      </c>
      <c r="D389" t="s">
        <v>462</v>
      </c>
      <c r="E389">
        <v>28</v>
      </c>
      <c r="F389">
        <v>6</v>
      </c>
      <c r="G389">
        <v>1</v>
      </c>
      <c r="H389">
        <v>0</v>
      </c>
      <c r="I389">
        <v>1</v>
      </c>
      <c r="J389">
        <v>0</v>
      </c>
    </row>
    <row r="390" spans="1:10" x14ac:dyDescent="0.3">
      <c r="A390" t="s">
        <v>21</v>
      </c>
      <c r="B390">
        <v>33</v>
      </c>
      <c r="C390" t="s">
        <v>417</v>
      </c>
      <c r="D390" t="s">
        <v>36</v>
      </c>
      <c r="E390">
        <v>3</v>
      </c>
      <c r="F390">
        <v>3</v>
      </c>
      <c r="G390">
        <v>0</v>
      </c>
      <c r="H390">
        <v>0</v>
      </c>
      <c r="I390">
        <v>0</v>
      </c>
      <c r="J390">
        <v>0</v>
      </c>
    </row>
    <row r="391" spans="1:10" x14ac:dyDescent="0.3">
      <c r="A391" t="s">
        <v>21</v>
      </c>
      <c r="B391">
        <v>10</v>
      </c>
      <c r="C391" t="s">
        <v>418</v>
      </c>
      <c r="D391" t="s">
        <v>36</v>
      </c>
      <c r="E391">
        <v>33</v>
      </c>
      <c r="F391">
        <v>12</v>
      </c>
      <c r="G391">
        <v>7</v>
      </c>
      <c r="H391">
        <v>3</v>
      </c>
      <c r="I391">
        <v>6</v>
      </c>
      <c r="J391">
        <v>0</v>
      </c>
    </row>
    <row r="392" spans="1:10" x14ac:dyDescent="0.3">
      <c r="A392" t="s">
        <v>21</v>
      </c>
      <c r="B392">
        <v>56</v>
      </c>
      <c r="C392" t="s">
        <v>419</v>
      </c>
      <c r="D392" t="s">
        <v>462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 t="s">
        <v>21</v>
      </c>
      <c r="B393">
        <v>26</v>
      </c>
      <c r="C393" t="s">
        <v>420</v>
      </c>
      <c r="D393" t="s">
        <v>462</v>
      </c>
      <c r="E393">
        <v>11</v>
      </c>
      <c r="F393">
        <v>10</v>
      </c>
      <c r="G393">
        <v>1</v>
      </c>
      <c r="H393">
        <v>0</v>
      </c>
      <c r="I393">
        <v>1</v>
      </c>
      <c r="J393">
        <v>0</v>
      </c>
    </row>
    <row r="394" spans="1:10" x14ac:dyDescent="0.3">
      <c r="A394" t="s">
        <v>21</v>
      </c>
      <c r="B394">
        <v>16</v>
      </c>
      <c r="C394" t="s">
        <v>421</v>
      </c>
      <c r="D394" t="s">
        <v>36</v>
      </c>
      <c r="E394">
        <v>10</v>
      </c>
      <c r="F394">
        <v>13</v>
      </c>
      <c r="G394">
        <v>2</v>
      </c>
      <c r="H394">
        <v>2</v>
      </c>
      <c r="I394">
        <v>1</v>
      </c>
      <c r="J394">
        <v>0</v>
      </c>
    </row>
    <row r="395" spans="1:10" x14ac:dyDescent="0.3">
      <c r="A395" t="s">
        <v>21</v>
      </c>
      <c r="B395">
        <v>64</v>
      </c>
      <c r="C395" t="s">
        <v>422</v>
      </c>
      <c r="D395" t="s">
        <v>463</v>
      </c>
      <c r="E395">
        <v>1</v>
      </c>
      <c r="F395">
        <v>2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 t="s">
        <v>21</v>
      </c>
      <c r="B396">
        <v>62</v>
      </c>
      <c r="C396" t="s">
        <v>423</v>
      </c>
      <c r="D396" t="s">
        <v>462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 t="s">
        <v>21</v>
      </c>
      <c r="B397">
        <v>41</v>
      </c>
      <c r="C397" t="s">
        <v>424</v>
      </c>
      <c r="D397" t="s">
        <v>462</v>
      </c>
      <c r="E397">
        <v>48</v>
      </c>
      <c r="F397">
        <v>2</v>
      </c>
      <c r="G397">
        <v>5</v>
      </c>
      <c r="H397">
        <v>0</v>
      </c>
      <c r="I397">
        <v>11</v>
      </c>
      <c r="J397">
        <v>0</v>
      </c>
    </row>
    <row r="398" spans="1:10" x14ac:dyDescent="0.3">
      <c r="A398" t="s">
        <v>21</v>
      </c>
      <c r="B398">
        <v>28</v>
      </c>
      <c r="C398" t="s">
        <v>425</v>
      </c>
      <c r="D398" t="s">
        <v>36</v>
      </c>
      <c r="E398">
        <v>47</v>
      </c>
      <c r="F398">
        <v>4</v>
      </c>
      <c r="G398">
        <v>6</v>
      </c>
      <c r="H398">
        <v>0</v>
      </c>
      <c r="I398">
        <v>3</v>
      </c>
      <c r="J398">
        <v>0</v>
      </c>
    </row>
    <row r="399" spans="1:10" x14ac:dyDescent="0.3">
      <c r="A399" t="s">
        <v>21</v>
      </c>
      <c r="B399">
        <v>11</v>
      </c>
      <c r="C399" t="s">
        <v>426</v>
      </c>
      <c r="D399" t="s">
        <v>36</v>
      </c>
      <c r="E399">
        <v>16</v>
      </c>
      <c r="F399">
        <v>15</v>
      </c>
      <c r="G399">
        <v>1</v>
      </c>
      <c r="H399">
        <v>0</v>
      </c>
      <c r="I399">
        <v>0</v>
      </c>
      <c r="J399">
        <v>0</v>
      </c>
    </row>
    <row r="400" spans="1:10" x14ac:dyDescent="0.3">
      <c r="A400" t="s">
        <v>21</v>
      </c>
      <c r="B400">
        <v>7</v>
      </c>
      <c r="C400" t="s">
        <v>427</v>
      </c>
      <c r="D400" t="s">
        <v>463</v>
      </c>
      <c r="E400">
        <v>8</v>
      </c>
      <c r="F400">
        <v>24</v>
      </c>
      <c r="G400">
        <v>3</v>
      </c>
      <c r="H400">
        <v>0</v>
      </c>
      <c r="I400">
        <v>1</v>
      </c>
      <c r="J400">
        <v>0</v>
      </c>
    </row>
    <row r="401" spans="1:10" x14ac:dyDescent="0.3">
      <c r="A401" t="s">
        <v>13</v>
      </c>
      <c r="B401">
        <v>6</v>
      </c>
      <c r="C401" t="s">
        <v>428</v>
      </c>
      <c r="D401" t="s">
        <v>36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 x14ac:dyDescent="0.3">
      <c r="A402" t="s">
        <v>13</v>
      </c>
      <c r="B402">
        <v>77</v>
      </c>
      <c r="C402" t="s">
        <v>429</v>
      </c>
      <c r="D402" t="s">
        <v>36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 t="s">
        <v>13</v>
      </c>
      <c r="B403">
        <v>20</v>
      </c>
      <c r="C403" t="s">
        <v>430</v>
      </c>
      <c r="D403" t="s">
        <v>463</v>
      </c>
      <c r="E403">
        <v>1</v>
      </c>
      <c r="F403">
        <v>8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 t="s">
        <v>13</v>
      </c>
      <c r="B404">
        <v>16</v>
      </c>
      <c r="C404" t="s">
        <v>431</v>
      </c>
      <c r="D404" t="s">
        <v>462</v>
      </c>
      <c r="E404">
        <v>41</v>
      </c>
      <c r="F404">
        <v>1</v>
      </c>
      <c r="G404">
        <v>4</v>
      </c>
      <c r="H404">
        <v>0</v>
      </c>
      <c r="I404">
        <v>4</v>
      </c>
      <c r="J404">
        <v>0</v>
      </c>
    </row>
    <row r="405" spans="1:10" x14ac:dyDescent="0.3">
      <c r="A405" t="s">
        <v>13</v>
      </c>
      <c r="B405">
        <v>39</v>
      </c>
      <c r="C405" t="s">
        <v>432</v>
      </c>
      <c r="D405" t="s">
        <v>36</v>
      </c>
      <c r="E405">
        <v>2</v>
      </c>
      <c r="F405">
        <v>4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 t="s">
        <v>13</v>
      </c>
      <c r="B406">
        <v>10</v>
      </c>
      <c r="C406" t="s">
        <v>433</v>
      </c>
      <c r="D406" t="s">
        <v>463</v>
      </c>
      <c r="E406">
        <v>19</v>
      </c>
      <c r="F406">
        <v>11</v>
      </c>
      <c r="G406">
        <v>6</v>
      </c>
      <c r="H406">
        <v>0</v>
      </c>
      <c r="I406">
        <v>2</v>
      </c>
      <c r="J406">
        <v>0</v>
      </c>
    </row>
    <row r="407" spans="1:10" x14ac:dyDescent="0.3">
      <c r="A407" t="s">
        <v>13</v>
      </c>
      <c r="B407">
        <v>32</v>
      </c>
      <c r="C407" t="s">
        <v>434</v>
      </c>
      <c r="D407" t="s">
        <v>462</v>
      </c>
      <c r="E407">
        <v>25</v>
      </c>
      <c r="F407">
        <v>9</v>
      </c>
      <c r="G407">
        <v>3</v>
      </c>
      <c r="H407">
        <v>0</v>
      </c>
      <c r="I407">
        <v>4</v>
      </c>
      <c r="J407">
        <v>0</v>
      </c>
    </row>
    <row r="408" spans="1:10" x14ac:dyDescent="0.3">
      <c r="A408" t="s">
        <v>13</v>
      </c>
      <c r="B408">
        <v>17</v>
      </c>
      <c r="C408" t="s">
        <v>435</v>
      </c>
      <c r="D408" t="s">
        <v>39</v>
      </c>
      <c r="E408">
        <v>10</v>
      </c>
      <c r="F408">
        <v>16</v>
      </c>
      <c r="G408">
        <v>0</v>
      </c>
      <c r="H408">
        <v>0</v>
      </c>
      <c r="I408">
        <v>1</v>
      </c>
      <c r="J408">
        <v>0</v>
      </c>
    </row>
    <row r="409" spans="1:10" x14ac:dyDescent="0.3">
      <c r="A409" t="s">
        <v>13</v>
      </c>
      <c r="B409">
        <v>18</v>
      </c>
      <c r="C409" t="s">
        <v>436</v>
      </c>
      <c r="D409" t="s">
        <v>463</v>
      </c>
      <c r="E409">
        <v>1</v>
      </c>
      <c r="F409">
        <v>2</v>
      </c>
      <c r="G409">
        <v>1</v>
      </c>
      <c r="H409">
        <v>0</v>
      </c>
      <c r="I409">
        <v>1</v>
      </c>
      <c r="J409">
        <v>0</v>
      </c>
    </row>
    <row r="410" spans="1:10" x14ac:dyDescent="0.3">
      <c r="A410" t="s">
        <v>13</v>
      </c>
      <c r="B410">
        <v>26</v>
      </c>
      <c r="C410" t="s">
        <v>437</v>
      </c>
      <c r="D410" t="s">
        <v>39</v>
      </c>
      <c r="E410">
        <v>21</v>
      </c>
      <c r="F410">
        <v>10</v>
      </c>
      <c r="G410">
        <v>5</v>
      </c>
      <c r="H410">
        <v>0</v>
      </c>
      <c r="I410">
        <v>2</v>
      </c>
      <c r="J410">
        <v>0</v>
      </c>
    </row>
    <row r="411" spans="1:10" x14ac:dyDescent="0.3">
      <c r="A411" t="s">
        <v>13</v>
      </c>
      <c r="B411">
        <v>9</v>
      </c>
      <c r="C411" t="s">
        <v>438</v>
      </c>
      <c r="D411" t="s">
        <v>39</v>
      </c>
      <c r="E411">
        <v>30</v>
      </c>
      <c r="F411">
        <v>6</v>
      </c>
      <c r="G411">
        <v>6</v>
      </c>
      <c r="H411">
        <v>1</v>
      </c>
      <c r="I411">
        <v>5</v>
      </c>
      <c r="J411">
        <v>2</v>
      </c>
    </row>
    <row r="412" spans="1:10" x14ac:dyDescent="0.3">
      <c r="A412" t="s">
        <v>13</v>
      </c>
      <c r="B412">
        <v>28</v>
      </c>
      <c r="C412" t="s">
        <v>439</v>
      </c>
      <c r="D412" t="s">
        <v>36</v>
      </c>
      <c r="E412">
        <v>36</v>
      </c>
      <c r="F412">
        <v>3</v>
      </c>
      <c r="G412">
        <v>2</v>
      </c>
      <c r="H412">
        <v>0</v>
      </c>
      <c r="I412">
        <v>4</v>
      </c>
      <c r="J412">
        <v>0</v>
      </c>
    </row>
    <row r="413" spans="1:10" x14ac:dyDescent="0.3">
      <c r="A413" t="s">
        <v>13</v>
      </c>
      <c r="B413">
        <v>19</v>
      </c>
      <c r="C413" t="s">
        <v>440</v>
      </c>
      <c r="D413" t="s">
        <v>462</v>
      </c>
      <c r="E413">
        <v>10</v>
      </c>
      <c r="F413">
        <v>3</v>
      </c>
      <c r="G413">
        <v>2</v>
      </c>
      <c r="H413">
        <v>0</v>
      </c>
      <c r="I413">
        <v>1</v>
      </c>
      <c r="J413">
        <v>0</v>
      </c>
    </row>
    <row r="414" spans="1:10" x14ac:dyDescent="0.3">
      <c r="A414" t="s">
        <v>13</v>
      </c>
      <c r="B414">
        <v>7</v>
      </c>
      <c r="C414" t="s">
        <v>441</v>
      </c>
      <c r="D414" t="s">
        <v>36</v>
      </c>
      <c r="E414">
        <v>5</v>
      </c>
      <c r="F414">
        <v>8</v>
      </c>
      <c r="G414">
        <v>1</v>
      </c>
      <c r="H414">
        <v>0</v>
      </c>
      <c r="I414">
        <v>3</v>
      </c>
      <c r="J414">
        <v>0</v>
      </c>
    </row>
    <row r="415" spans="1:10" x14ac:dyDescent="0.3">
      <c r="A415" t="s">
        <v>13</v>
      </c>
      <c r="B415">
        <v>8</v>
      </c>
      <c r="C415" t="s">
        <v>442</v>
      </c>
      <c r="D415" t="s">
        <v>36</v>
      </c>
      <c r="E415">
        <v>34</v>
      </c>
      <c r="F415">
        <v>2</v>
      </c>
      <c r="G415">
        <v>4</v>
      </c>
      <c r="H415">
        <v>0</v>
      </c>
      <c r="I415">
        <v>11</v>
      </c>
      <c r="J415">
        <v>0</v>
      </c>
    </row>
    <row r="416" spans="1:10" x14ac:dyDescent="0.3">
      <c r="A416" t="s">
        <v>13</v>
      </c>
      <c r="B416">
        <v>27</v>
      </c>
      <c r="C416" t="s">
        <v>443</v>
      </c>
      <c r="D416" t="s">
        <v>462</v>
      </c>
      <c r="E416">
        <v>32</v>
      </c>
      <c r="F416">
        <v>0</v>
      </c>
      <c r="G416">
        <v>3</v>
      </c>
      <c r="H416">
        <v>0</v>
      </c>
      <c r="I416">
        <v>6</v>
      </c>
      <c r="J416">
        <v>0</v>
      </c>
    </row>
    <row r="417" spans="1:10" x14ac:dyDescent="0.3">
      <c r="A417" t="s">
        <v>13</v>
      </c>
      <c r="B417">
        <v>37</v>
      </c>
      <c r="C417" t="s">
        <v>444</v>
      </c>
      <c r="D417" t="s">
        <v>463</v>
      </c>
      <c r="E417">
        <v>11</v>
      </c>
      <c r="F417">
        <v>12</v>
      </c>
      <c r="G417">
        <v>1</v>
      </c>
      <c r="H417">
        <v>0</v>
      </c>
      <c r="I417">
        <v>0</v>
      </c>
      <c r="J417">
        <v>0</v>
      </c>
    </row>
    <row r="418" spans="1:10" x14ac:dyDescent="0.3">
      <c r="A418" t="s">
        <v>13</v>
      </c>
      <c r="B418">
        <v>11</v>
      </c>
      <c r="C418" t="s">
        <v>445</v>
      </c>
      <c r="D418" t="s">
        <v>463</v>
      </c>
      <c r="E418">
        <v>16</v>
      </c>
      <c r="F418">
        <v>14</v>
      </c>
      <c r="G418">
        <v>3</v>
      </c>
      <c r="H418">
        <v>0</v>
      </c>
      <c r="I418">
        <v>0</v>
      </c>
      <c r="J41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5FB-C071-424F-8710-094E31AA3A62}">
  <dimension ref="A1:S21"/>
  <sheetViews>
    <sheetView workbookViewId="0">
      <selection activeCell="L41" sqref="L41"/>
    </sheetView>
  </sheetViews>
  <sheetFormatPr defaultRowHeight="14.4" x14ac:dyDescent="0.3"/>
  <cols>
    <col min="1" max="1" width="6" customWidth="1"/>
    <col min="2" max="2" width="25.44140625" bestFit="1" customWidth="1"/>
    <col min="3" max="3" width="5.6640625" customWidth="1"/>
    <col min="4" max="4" width="4.88671875" customWidth="1"/>
    <col min="5" max="5" width="4.21875" customWidth="1"/>
    <col min="6" max="6" width="3.77734375" customWidth="1"/>
    <col min="7" max="7" width="5.33203125" customWidth="1"/>
    <col min="8" max="10" width="5.5546875" customWidth="1"/>
    <col min="11" max="11" width="18.109375" customWidth="1"/>
    <col min="12" max="12" width="17.6640625" customWidth="1"/>
    <col min="13" max="13" width="15.44140625" customWidth="1"/>
    <col min="14" max="14" width="15" customWidth="1"/>
    <col min="15" max="15" width="21.44140625" customWidth="1"/>
    <col min="16" max="16" width="19.33203125" bestFit="1" customWidth="1"/>
    <col min="17" max="17" width="21.6640625" bestFit="1" customWidth="1"/>
    <col min="18" max="18" width="26.33203125" bestFit="1" customWidth="1"/>
    <col min="19" max="19" width="21.6640625" bestFit="1" customWidth="1"/>
  </cols>
  <sheetData>
    <row r="1" spans="1:19" s="3" customFormat="1" x14ac:dyDescent="0.3">
      <c r="A1" s="3" t="s">
        <v>446</v>
      </c>
      <c r="B1" s="3" t="s">
        <v>24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3" t="s">
        <v>452</v>
      </c>
      <c r="I1" s="3" t="s">
        <v>453</v>
      </c>
      <c r="J1" s="3" t="s">
        <v>454</v>
      </c>
      <c r="K1" s="3" t="s">
        <v>457</v>
      </c>
      <c r="L1" s="3" t="s">
        <v>458</v>
      </c>
      <c r="M1" s="3" t="s">
        <v>459</v>
      </c>
      <c r="N1" s="3" t="s">
        <v>460</v>
      </c>
      <c r="O1" s="3" t="s">
        <v>461</v>
      </c>
    </row>
    <row r="2" spans="1:19" x14ac:dyDescent="0.3">
      <c r="A2">
        <v>1</v>
      </c>
      <c r="B2" t="s">
        <v>23</v>
      </c>
      <c r="C2">
        <v>38</v>
      </c>
      <c r="D2">
        <v>29</v>
      </c>
      <c r="E2">
        <v>6</v>
      </c>
      <c r="F2">
        <v>3</v>
      </c>
      <c r="G2">
        <v>99</v>
      </c>
      <c r="H2">
        <v>26</v>
      </c>
      <c r="I2">
        <v>73</v>
      </c>
      <c r="J2">
        <v>93</v>
      </c>
      <c r="K2">
        <f>COUNTIFS(match_stats!B:B,B2,match_stats!G:G,"HomeTeam Win")</f>
        <v>15</v>
      </c>
      <c r="L2">
        <f>COUNTIFS(match_stats!F:F,B2,match_stats!G:G,"AwayTeam Win")</f>
        <v>14</v>
      </c>
      <c r="M2" s="6">
        <f>K2/COUNTIF(match_stats!B:B,B2)</f>
        <v>0.78947368421052633</v>
      </c>
      <c r="N2" s="6">
        <f>L2/COUNTIF(match_stats!B:B,B2)</f>
        <v>0.73684210526315785</v>
      </c>
      <c r="O2" s="8">
        <f>G2/C2</f>
        <v>2.6052631578947367</v>
      </c>
      <c r="P2" s="6"/>
      <c r="Q2" s="6"/>
      <c r="R2" s="6"/>
      <c r="S2" s="6"/>
    </row>
    <row r="3" spans="1:19" x14ac:dyDescent="0.3">
      <c r="A3">
        <v>2</v>
      </c>
      <c r="B3" t="s">
        <v>17</v>
      </c>
      <c r="C3">
        <v>38</v>
      </c>
      <c r="D3">
        <v>28</v>
      </c>
      <c r="E3">
        <v>8</v>
      </c>
      <c r="F3">
        <v>2</v>
      </c>
      <c r="G3">
        <v>94</v>
      </c>
      <c r="H3">
        <v>26</v>
      </c>
      <c r="I3">
        <v>68</v>
      </c>
      <c r="J3">
        <v>92</v>
      </c>
      <c r="K3">
        <f>COUNTIFS(match_stats!B:B,B3,match_stats!G:G,"HomeTeam Win")</f>
        <v>15</v>
      </c>
      <c r="L3">
        <f>COUNTIFS(match_stats!F:F,B3,match_stats!G:G,"AwayTeam Win")</f>
        <v>13</v>
      </c>
      <c r="M3" s="6">
        <f>K3/COUNTIF(match_stats!B:B,B3)</f>
        <v>0.78947368421052633</v>
      </c>
      <c r="N3" s="6">
        <f>L3/COUNTIF(match_stats!B:B,B3)</f>
        <v>0.68421052631578949</v>
      </c>
      <c r="O3" s="8">
        <f t="shared" ref="O3:O21" si="0">G3/C3</f>
        <v>2.4736842105263159</v>
      </c>
      <c r="P3" s="6"/>
      <c r="Q3" s="6"/>
    </row>
    <row r="4" spans="1:19" x14ac:dyDescent="0.3">
      <c r="A4">
        <v>3</v>
      </c>
      <c r="B4" t="s">
        <v>8</v>
      </c>
      <c r="C4">
        <v>38</v>
      </c>
      <c r="D4">
        <v>21</v>
      </c>
      <c r="E4">
        <v>11</v>
      </c>
      <c r="F4">
        <v>6</v>
      </c>
      <c r="G4">
        <v>76</v>
      </c>
      <c r="H4">
        <v>33</v>
      </c>
      <c r="I4">
        <v>43</v>
      </c>
      <c r="J4">
        <v>74</v>
      </c>
      <c r="K4">
        <f>COUNTIFS(match_stats!B:B,B4,match_stats!G:G,"HomeTeam Win")</f>
        <v>9</v>
      </c>
      <c r="L4">
        <f>COUNTIFS(match_stats!F:F,B4,match_stats!G:G,"AwayTeam Win")</f>
        <v>12</v>
      </c>
      <c r="M4" s="6">
        <f>K4/COUNTIF(match_stats!B:B,B4)</f>
        <v>0.47368421052631576</v>
      </c>
      <c r="N4" s="6">
        <f>L4/COUNTIF(match_stats!B:B,B4)</f>
        <v>0.63157894736842102</v>
      </c>
      <c r="O4" s="8">
        <f t="shared" si="0"/>
        <v>2</v>
      </c>
      <c r="P4" s="6"/>
      <c r="Q4" s="6"/>
    </row>
    <row r="5" spans="1:19" x14ac:dyDescent="0.3">
      <c r="A5">
        <v>4</v>
      </c>
      <c r="B5" t="s">
        <v>22</v>
      </c>
      <c r="C5">
        <v>38</v>
      </c>
      <c r="D5">
        <v>22</v>
      </c>
      <c r="E5">
        <v>5</v>
      </c>
      <c r="F5">
        <v>11</v>
      </c>
      <c r="G5">
        <v>69</v>
      </c>
      <c r="H5">
        <v>40</v>
      </c>
      <c r="I5">
        <v>29</v>
      </c>
      <c r="J5">
        <v>71</v>
      </c>
      <c r="K5">
        <f>COUNTIFS(match_stats!B:B,B5,match_stats!G:G,"HomeTeam Win")</f>
        <v>13</v>
      </c>
      <c r="L5">
        <f>COUNTIFS(match_stats!F:F,B5,match_stats!G:G,"AwayTeam Win")</f>
        <v>9</v>
      </c>
      <c r="M5" s="6">
        <f>K5/COUNTIF(match_stats!B:B,B5)</f>
        <v>0.68421052631578949</v>
      </c>
      <c r="N5" s="6">
        <f>L5/COUNTIF(match_stats!B:B,B5)</f>
        <v>0.47368421052631576</v>
      </c>
      <c r="O5" s="8">
        <f t="shared" si="0"/>
        <v>1.8157894736842106</v>
      </c>
      <c r="P5" s="6"/>
      <c r="Q5" s="6"/>
    </row>
    <row r="6" spans="1:19" x14ac:dyDescent="0.3">
      <c r="A6">
        <v>5</v>
      </c>
      <c r="B6" t="s">
        <v>5</v>
      </c>
      <c r="C6">
        <v>38</v>
      </c>
      <c r="D6">
        <v>22</v>
      </c>
      <c r="E6">
        <v>3</v>
      </c>
      <c r="F6">
        <v>13</v>
      </c>
      <c r="G6">
        <v>61</v>
      </c>
      <c r="H6">
        <v>48</v>
      </c>
      <c r="I6">
        <v>13</v>
      </c>
      <c r="J6">
        <v>69</v>
      </c>
      <c r="K6">
        <f>COUNTIFS(match_stats!B:B,B6,match_stats!G:G,"HomeTeam Win")</f>
        <v>13</v>
      </c>
      <c r="L6">
        <f>COUNTIFS(match_stats!F:F,B6,match_stats!G:G,"AwayTeam Win")</f>
        <v>9</v>
      </c>
      <c r="M6" s="6">
        <f>K6/COUNTIF(match_stats!B:B,B6)</f>
        <v>0.68421052631578949</v>
      </c>
      <c r="N6" s="6">
        <f>L6/COUNTIF(match_stats!B:B,B6)</f>
        <v>0.47368421052631576</v>
      </c>
      <c r="O6" s="8">
        <f t="shared" si="0"/>
        <v>1.6052631578947369</v>
      </c>
      <c r="P6" s="6"/>
      <c r="Q6" s="6"/>
    </row>
    <row r="7" spans="1:19" x14ac:dyDescent="0.3">
      <c r="A7">
        <v>6</v>
      </c>
      <c r="B7" t="s">
        <v>14</v>
      </c>
      <c r="C7">
        <v>38</v>
      </c>
      <c r="D7">
        <v>16</v>
      </c>
      <c r="E7">
        <v>10</v>
      </c>
      <c r="F7">
        <v>12</v>
      </c>
      <c r="G7">
        <v>57</v>
      </c>
      <c r="H7">
        <v>57</v>
      </c>
      <c r="I7">
        <v>0</v>
      </c>
      <c r="J7">
        <v>58</v>
      </c>
      <c r="K7">
        <f>COUNTIFS(match_stats!B:B,B7,match_stats!G:G,"HomeTeam Win")</f>
        <v>10</v>
      </c>
      <c r="L7">
        <f>COUNTIFS(match_stats!F:F,B7,match_stats!G:G,"AwayTeam Win")</f>
        <v>6</v>
      </c>
      <c r="M7" s="6">
        <f>K7/COUNTIF(match_stats!B:B,B7)</f>
        <v>0.52631578947368418</v>
      </c>
      <c r="N7" s="6">
        <f>L7/COUNTIF(match_stats!B:B,B7)</f>
        <v>0.31578947368421051</v>
      </c>
      <c r="O7" s="8">
        <f t="shared" si="0"/>
        <v>1.5</v>
      </c>
      <c r="P7" s="6"/>
      <c r="Q7" s="6"/>
    </row>
    <row r="8" spans="1:19" x14ac:dyDescent="0.3">
      <c r="A8">
        <v>7</v>
      </c>
      <c r="B8" t="s">
        <v>21</v>
      </c>
      <c r="C8">
        <v>38</v>
      </c>
      <c r="D8">
        <v>16</v>
      </c>
      <c r="E8">
        <v>8</v>
      </c>
      <c r="F8">
        <v>14</v>
      </c>
      <c r="G8">
        <v>60</v>
      </c>
      <c r="H8">
        <v>51</v>
      </c>
      <c r="I8">
        <v>9</v>
      </c>
      <c r="J8">
        <v>56</v>
      </c>
      <c r="K8">
        <f>COUNTIFS(match_stats!B:B,B8,match_stats!G:G,"HomeTeam Win")</f>
        <v>9</v>
      </c>
      <c r="L8">
        <f>COUNTIFS(match_stats!F:F,B8,match_stats!G:G,"AwayTeam Win")</f>
        <v>7</v>
      </c>
      <c r="M8" s="6">
        <f>K8/COUNTIF(match_stats!B:B,B8)</f>
        <v>0.47368421052631576</v>
      </c>
      <c r="N8" s="6">
        <f>L8/COUNTIF(match_stats!B:B,B8)</f>
        <v>0.36842105263157893</v>
      </c>
      <c r="O8" s="8">
        <f t="shared" si="0"/>
        <v>1.5789473684210527</v>
      </c>
      <c r="P8" s="6"/>
      <c r="Q8" s="6"/>
    </row>
    <row r="9" spans="1:19" x14ac:dyDescent="0.3">
      <c r="A9">
        <v>8</v>
      </c>
      <c r="B9" t="s">
        <v>12</v>
      </c>
      <c r="C9">
        <v>38</v>
      </c>
      <c r="D9">
        <v>14</v>
      </c>
      <c r="E9">
        <v>10</v>
      </c>
      <c r="F9">
        <v>14</v>
      </c>
      <c r="G9">
        <v>62</v>
      </c>
      <c r="H9">
        <v>59</v>
      </c>
      <c r="I9">
        <v>3</v>
      </c>
      <c r="J9">
        <v>52</v>
      </c>
      <c r="K9">
        <f>COUNTIFS(match_stats!B:B,B9,match_stats!G:G,"HomeTeam Win")</f>
        <v>10</v>
      </c>
      <c r="L9">
        <f>COUNTIFS(match_stats!F:F,B9,match_stats!G:G,"AwayTeam Win")</f>
        <v>4</v>
      </c>
      <c r="M9" s="6">
        <f>K9/COUNTIF(match_stats!B:B,B9)</f>
        <v>0.52631578947368418</v>
      </c>
      <c r="N9" s="6">
        <f>L9/COUNTIF(match_stats!B:B,B9)</f>
        <v>0.21052631578947367</v>
      </c>
      <c r="O9" s="8">
        <f t="shared" si="0"/>
        <v>1.631578947368421</v>
      </c>
      <c r="P9" s="6"/>
      <c r="Q9" s="6"/>
    </row>
    <row r="10" spans="1:19" x14ac:dyDescent="0.3">
      <c r="A10">
        <v>9</v>
      </c>
      <c r="B10" t="s">
        <v>7</v>
      </c>
      <c r="C10">
        <v>38</v>
      </c>
      <c r="D10">
        <v>12</v>
      </c>
      <c r="E10">
        <v>15</v>
      </c>
      <c r="F10">
        <v>11</v>
      </c>
      <c r="G10">
        <v>42</v>
      </c>
      <c r="H10">
        <v>44</v>
      </c>
      <c r="I10">
        <v>-2</v>
      </c>
      <c r="J10">
        <v>51</v>
      </c>
      <c r="K10">
        <f>COUNTIFS(match_stats!B:B,B10,match_stats!G:G,"HomeTeam Win")</f>
        <v>5</v>
      </c>
      <c r="L10">
        <f>COUNTIFS(match_stats!F:F,B10,match_stats!G:G,"AwayTeam Win")</f>
        <v>7</v>
      </c>
      <c r="M10" s="6">
        <f>K10/COUNTIF(match_stats!B:B,B10)</f>
        <v>0.26315789473684209</v>
      </c>
      <c r="N10" s="6">
        <f>L10/COUNTIF(match_stats!B:B,B10)</f>
        <v>0.36842105263157893</v>
      </c>
      <c r="O10" s="8">
        <f t="shared" si="0"/>
        <v>1.1052631578947369</v>
      </c>
      <c r="P10" s="6"/>
      <c r="Q10" s="6"/>
    </row>
    <row r="11" spans="1:19" x14ac:dyDescent="0.3">
      <c r="A11">
        <v>10</v>
      </c>
      <c r="B11" t="s">
        <v>13</v>
      </c>
      <c r="C11">
        <v>38</v>
      </c>
      <c r="D11">
        <v>15</v>
      </c>
      <c r="E11">
        <v>6</v>
      </c>
      <c r="F11">
        <v>17</v>
      </c>
      <c r="G11">
        <v>38</v>
      </c>
      <c r="H11">
        <v>43</v>
      </c>
      <c r="I11">
        <v>-5</v>
      </c>
      <c r="J11">
        <v>51</v>
      </c>
      <c r="K11">
        <f>COUNTIFS(match_stats!B:B,B11,match_stats!G:G,"HomeTeam Win")</f>
        <v>7</v>
      </c>
      <c r="L11">
        <f>COUNTIFS(match_stats!F:F,B11,match_stats!G:G,"AwayTeam Win")</f>
        <v>8</v>
      </c>
      <c r="M11" s="6">
        <f>K11/COUNTIF(match_stats!B:B,B11)</f>
        <v>0.36842105263157893</v>
      </c>
      <c r="N11" s="6">
        <f>L11/COUNTIF(match_stats!B:B,B11)</f>
        <v>0.42105263157894735</v>
      </c>
      <c r="O11" s="8">
        <f t="shared" si="0"/>
        <v>1</v>
      </c>
      <c r="P11" s="6"/>
      <c r="Q11" s="6"/>
    </row>
    <row r="12" spans="1:19" x14ac:dyDescent="0.3">
      <c r="A12">
        <v>11</v>
      </c>
      <c r="B12" t="s">
        <v>20</v>
      </c>
      <c r="C12">
        <v>38</v>
      </c>
      <c r="D12">
        <v>13</v>
      </c>
      <c r="E12">
        <v>10</v>
      </c>
      <c r="F12">
        <v>15</v>
      </c>
      <c r="G12">
        <v>44</v>
      </c>
      <c r="H12">
        <v>62</v>
      </c>
      <c r="I12">
        <v>-18</v>
      </c>
      <c r="J12">
        <v>49</v>
      </c>
      <c r="K12">
        <f>COUNTIFS(match_stats!B:B,B12,match_stats!G:G,"HomeTeam Win")</f>
        <v>8</v>
      </c>
      <c r="L12">
        <f>COUNTIFS(match_stats!F:F,B12,match_stats!G:G,"AwayTeam Win")</f>
        <v>5</v>
      </c>
      <c r="M12" s="6">
        <f>K12/COUNTIF(match_stats!B:B,B12)</f>
        <v>0.42105263157894735</v>
      </c>
      <c r="N12" s="6">
        <f>L12/COUNTIF(match_stats!B:B,B12)</f>
        <v>0.26315789473684209</v>
      </c>
      <c r="O12" s="8">
        <f t="shared" si="0"/>
        <v>1.1578947368421053</v>
      </c>
      <c r="P12" s="6"/>
      <c r="Q12" s="6"/>
    </row>
    <row r="13" spans="1:19" x14ac:dyDescent="0.3">
      <c r="A13">
        <v>12</v>
      </c>
      <c r="B13" t="s">
        <v>9</v>
      </c>
      <c r="C13">
        <v>38</v>
      </c>
      <c r="D13">
        <v>11</v>
      </c>
      <c r="E13">
        <v>15</v>
      </c>
      <c r="F13">
        <v>12</v>
      </c>
      <c r="G13">
        <v>50</v>
      </c>
      <c r="H13">
        <v>46</v>
      </c>
      <c r="I13">
        <v>4</v>
      </c>
      <c r="J13">
        <v>48</v>
      </c>
      <c r="K13">
        <f>COUNTIFS(match_stats!B:B,B13,match_stats!G:G,"HomeTeam Win")</f>
        <v>7</v>
      </c>
      <c r="L13">
        <f>COUNTIFS(match_stats!F:F,B13,match_stats!G:G,"AwayTeam Win")</f>
        <v>4</v>
      </c>
      <c r="M13" s="6">
        <f>K13/COUNTIF(match_stats!B:B,B13)</f>
        <v>0.36842105263157893</v>
      </c>
      <c r="N13" s="6">
        <f>L13/COUNTIF(match_stats!B:B,B13)</f>
        <v>0.21052631578947367</v>
      </c>
      <c r="O13" s="8">
        <f t="shared" si="0"/>
        <v>1.3157894736842106</v>
      </c>
      <c r="P13" s="6"/>
      <c r="Q13" s="6"/>
    </row>
    <row r="14" spans="1:19" x14ac:dyDescent="0.3">
      <c r="A14">
        <v>13</v>
      </c>
      <c r="B14" t="s">
        <v>4</v>
      </c>
      <c r="C14">
        <v>38</v>
      </c>
      <c r="D14">
        <v>13</v>
      </c>
      <c r="E14">
        <v>7</v>
      </c>
      <c r="F14">
        <v>18</v>
      </c>
      <c r="G14">
        <v>48</v>
      </c>
      <c r="H14">
        <v>56</v>
      </c>
      <c r="I14">
        <v>-8</v>
      </c>
      <c r="J14">
        <v>46</v>
      </c>
      <c r="K14">
        <f>COUNTIFS(match_stats!B:B,B14,match_stats!G:G,"HomeTeam Win")</f>
        <v>7</v>
      </c>
      <c r="L14">
        <f>COUNTIFS(match_stats!F:F,B14,match_stats!G:G,"AwayTeam Win")</f>
        <v>6</v>
      </c>
      <c r="M14" s="6">
        <f>K14/COUNTIF(match_stats!B:B,B14)</f>
        <v>0.36842105263157893</v>
      </c>
      <c r="N14" s="6">
        <f>L14/COUNTIF(match_stats!B:B,B14)</f>
        <v>0.31578947368421051</v>
      </c>
      <c r="O14" s="8">
        <f t="shared" si="0"/>
        <v>1.263157894736842</v>
      </c>
      <c r="P14" s="6"/>
      <c r="Q14" s="6"/>
    </row>
    <row r="15" spans="1:19" x14ac:dyDescent="0.3">
      <c r="A15">
        <v>14</v>
      </c>
      <c r="B15" t="s">
        <v>19</v>
      </c>
      <c r="C15">
        <v>38</v>
      </c>
      <c r="D15">
        <v>13</v>
      </c>
      <c r="E15">
        <v>6</v>
      </c>
      <c r="F15">
        <v>19</v>
      </c>
      <c r="G15">
        <v>52</v>
      </c>
      <c r="H15">
        <v>54</v>
      </c>
      <c r="I15">
        <v>-2</v>
      </c>
      <c r="J15">
        <v>45</v>
      </c>
      <c r="K15">
        <f>COUNTIFS(match_stats!B:B,B15,match_stats!G:G,"HomeTeam Win")</f>
        <v>6</v>
      </c>
      <c r="L15">
        <f>COUNTIFS(match_stats!F:F,B15,match_stats!G:G,"AwayTeam Win")</f>
        <v>7</v>
      </c>
      <c r="M15" s="6">
        <f>K15/COUNTIF(match_stats!B:B,B15)</f>
        <v>0.31578947368421051</v>
      </c>
      <c r="N15" s="6">
        <f>L15/COUNTIF(match_stats!B:B,B15)</f>
        <v>0.36842105263157893</v>
      </c>
      <c r="O15" s="8">
        <f t="shared" si="0"/>
        <v>1.368421052631579</v>
      </c>
      <c r="P15" s="6"/>
      <c r="Q15" s="6"/>
    </row>
    <row r="16" spans="1:19" x14ac:dyDescent="0.3">
      <c r="A16">
        <v>15</v>
      </c>
      <c r="B16" t="s">
        <v>11</v>
      </c>
      <c r="C16">
        <v>38</v>
      </c>
      <c r="D16">
        <v>9</v>
      </c>
      <c r="E16">
        <v>13</v>
      </c>
      <c r="F16">
        <v>16</v>
      </c>
      <c r="G16">
        <v>43</v>
      </c>
      <c r="H16">
        <v>67</v>
      </c>
      <c r="I16">
        <v>-24</v>
      </c>
      <c r="J16">
        <v>40</v>
      </c>
      <c r="K16">
        <f>COUNTIFS(match_stats!B:B,B16,match_stats!G:G,"HomeTeam Win")</f>
        <v>6</v>
      </c>
      <c r="L16">
        <f>COUNTIFS(match_stats!F:F,B16,match_stats!G:G,"AwayTeam Win")</f>
        <v>3</v>
      </c>
      <c r="M16" s="6">
        <f>K16/COUNTIF(match_stats!B:B,B16)</f>
        <v>0.31578947368421051</v>
      </c>
      <c r="N16" s="6">
        <f>L16/COUNTIF(match_stats!B:B,B16)</f>
        <v>0.15789473684210525</v>
      </c>
      <c r="O16" s="8">
        <f t="shared" si="0"/>
        <v>1.131578947368421</v>
      </c>
      <c r="P16" s="6"/>
      <c r="Q16" s="6"/>
    </row>
    <row r="17" spans="1:17" x14ac:dyDescent="0.3">
      <c r="A17">
        <v>16</v>
      </c>
      <c r="B17" t="s">
        <v>10</v>
      </c>
      <c r="C17">
        <v>38</v>
      </c>
      <c r="D17">
        <v>11</v>
      </c>
      <c r="E17">
        <v>6</v>
      </c>
      <c r="F17">
        <v>21</v>
      </c>
      <c r="G17">
        <v>43</v>
      </c>
      <c r="H17">
        <v>66</v>
      </c>
      <c r="I17">
        <v>-23</v>
      </c>
      <c r="J17">
        <v>39</v>
      </c>
      <c r="K17">
        <f>COUNTIFS(match_stats!B:B,B17,match_stats!G:G,"HomeTeam Win")</f>
        <v>9</v>
      </c>
      <c r="L17">
        <f>COUNTIFS(match_stats!F:F,B17,match_stats!G:G,"AwayTeam Win")</f>
        <v>2</v>
      </c>
      <c r="M17" s="6">
        <f>K17/COUNTIF(match_stats!B:B,B17)</f>
        <v>0.47368421052631576</v>
      </c>
      <c r="N17" s="6">
        <f>L17/COUNTIF(match_stats!B:B,B17)</f>
        <v>0.10526315789473684</v>
      </c>
      <c r="O17" s="8">
        <f t="shared" si="0"/>
        <v>1.131578947368421</v>
      </c>
      <c r="P17" s="6"/>
      <c r="Q17" s="6"/>
    </row>
    <row r="18" spans="1:17" x14ac:dyDescent="0.3">
      <c r="A18">
        <v>17</v>
      </c>
      <c r="B18" t="s">
        <v>15</v>
      </c>
      <c r="C18">
        <v>38</v>
      </c>
      <c r="D18">
        <v>9</v>
      </c>
      <c r="E18">
        <v>11</v>
      </c>
      <c r="F18">
        <v>18</v>
      </c>
      <c r="G18">
        <v>42</v>
      </c>
      <c r="H18">
        <v>79</v>
      </c>
      <c r="I18">
        <v>-37</v>
      </c>
      <c r="J18">
        <v>38</v>
      </c>
      <c r="K18">
        <f>COUNTIFS(match_stats!B:B,B18,match_stats!G:G,"HomeTeam Win")</f>
        <v>4</v>
      </c>
      <c r="L18">
        <f>COUNTIFS(match_stats!F:F,B18,match_stats!G:G,"AwayTeam Win")</f>
        <v>5</v>
      </c>
      <c r="M18" s="6">
        <f>K18/COUNTIF(match_stats!B:B,B18)</f>
        <v>0.21052631578947367</v>
      </c>
      <c r="N18" s="6">
        <f>L18/COUNTIF(match_stats!B:B,B18)</f>
        <v>0.26315789473684209</v>
      </c>
      <c r="O18" s="8">
        <f t="shared" si="0"/>
        <v>1.1052631578947369</v>
      </c>
      <c r="P18" s="6"/>
      <c r="Q18" s="6"/>
    </row>
    <row r="19" spans="1:17" x14ac:dyDescent="0.3">
      <c r="A19">
        <v>18</v>
      </c>
      <c r="B19" t="s">
        <v>6</v>
      </c>
      <c r="C19">
        <v>38</v>
      </c>
      <c r="D19">
        <v>7</v>
      </c>
      <c r="E19">
        <v>14</v>
      </c>
      <c r="F19">
        <v>17</v>
      </c>
      <c r="G19">
        <v>34</v>
      </c>
      <c r="H19">
        <v>53</v>
      </c>
      <c r="I19">
        <v>-19</v>
      </c>
      <c r="J19">
        <v>35</v>
      </c>
      <c r="K19">
        <f>COUNTIFS(match_stats!B:B,B19,match_stats!G:G,"HomeTeam Win")</f>
        <v>5</v>
      </c>
      <c r="L19">
        <f>COUNTIFS(match_stats!F:F,B19,match_stats!G:G,"AwayTeam Win")</f>
        <v>2</v>
      </c>
      <c r="M19" s="6">
        <f>K19/COUNTIF(match_stats!B:B,B19)</f>
        <v>0.26315789473684209</v>
      </c>
      <c r="N19" s="6">
        <f>L19/COUNTIF(match_stats!B:B,B19)</f>
        <v>0.10526315789473684</v>
      </c>
      <c r="O19" s="8">
        <f t="shared" si="0"/>
        <v>0.89473684210526316</v>
      </c>
      <c r="P19" s="6"/>
      <c r="Q19" s="6"/>
    </row>
    <row r="20" spans="1:17" x14ac:dyDescent="0.3">
      <c r="A20">
        <v>19</v>
      </c>
      <c r="B20" t="s">
        <v>18</v>
      </c>
      <c r="C20">
        <v>38</v>
      </c>
      <c r="D20">
        <v>6</v>
      </c>
      <c r="E20">
        <v>5</v>
      </c>
      <c r="F20">
        <v>27</v>
      </c>
      <c r="G20">
        <v>34</v>
      </c>
      <c r="H20">
        <v>77</v>
      </c>
      <c r="I20">
        <v>-43</v>
      </c>
      <c r="J20">
        <v>23</v>
      </c>
      <c r="K20">
        <f>COUNTIFS(match_stats!B:B,B20,match_stats!G:G,"HomeTeam Win")</f>
        <v>2</v>
      </c>
      <c r="L20">
        <f>COUNTIFS(match_stats!F:F,B20,match_stats!G:G,"AwayTeam Win")</f>
        <v>4</v>
      </c>
      <c r="M20" s="6">
        <f>K20/COUNTIF(match_stats!B:B,B20)</f>
        <v>0.10526315789473684</v>
      </c>
      <c r="N20" s="6">
        <f>L20/COUNTIF(match_stats!B:B,B20)</f>
        <v>0.21052631578947367</v>
      </c>
      <c r="O20" s="8">
        <f t="shared" si="0"/>
        <v>0.89473684210526316</v>
      </c>
      <c r="P20" s="6"/>
      <c r="Q20" s="6"/>
    </row>
    <row r="21" spans="1:17" x14ac:dyDescent="0.3">
      <c r="A21">
        <v>20</v>
      </c>
      <c r="B21" t="s">
        <v>16</v>
      </c>
      <c r="C21">
        <v>38</v>
      </c>
      <c r="D21">
        <v>5</v>
      </c>
      <c r="E21">
        <v>7</v>
      </c>
      <c r="F21">
        <v>26</v>
      </c>
      <c r="G21">
        <v>23</v>
      </c>
      <c r="H21">
        <v>84</v>
      </c>
      <c r="I21">
        <v>-61</v>
      </c>
      <c r="J21">
        <v>22</v>
      </c>
      <c r="K21">
        <f>COUNTIFS(match_stats!B:B,B21,match_stats!G:G,"HomeTeam Win")</f>
        <v>3</v>
      </c>
      <c r="L21">
        <f>COUNTIFS(match_stats!F:F,B21,match_stats!G:G,"AwayTeam Win")</f>
        <v>2</v>
      </c>
      <c r="M21" s="6">
        <f>K21/COUNTIF(match_stats!B:B,B21)</f>
        <v>0.15789473684210525</v>
      </c>
      <c r="N21" s="6">
        <f>L21/COUNTIF(match_stats!B:B,B21)</f>
        <v>0.10526315789473684</v>
      </c>
      <c r="O21" s="8">
        <f t="shared" si="0"/>
        <v>0.60526315789473684</v>
      </c>
      <c r="P21" s="6"/>
      <c r="Q2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4430-224C-4F82-B628-24F64186E421}">
  <dimension ref="A3:G140"/>
  <sheetViews>
    <sheetView topLeftCell="A28" zoomScaleNormal="100" workbookViewId="0">
      <selection activeCell="A49" sqref="A49"/>
    </sheetView>
  </sheetViews>
  <sheetFormatPr defaultRowHeight="14.4" x14ac:dyDescent="0.3"/>
  <cols>
    <col min="1" max="1" width="29.5546875" bestFit="1" customWidth="1"/>
    <col min="2" max="2" width="18.88671875" bestFit="1" customWidth="1"/>
    <col min="3" max="3" width="21.21875" bestFit="1" customWidth="1"/>
    <col min="4" max="4" width="8" bestFit="1" customWidth="1"/>
    <col min="5" max="5" width="10.21875" bestFit="1" customWidth="1"/>
    <col min="6" max="6" width="20" bestFit="1" customWidth="1"/>
    <col min="7" max="8" width="11" bestFit="1" customWidth="1"/>
    <col min="9" max="18" width="2" bestFit="1" customWidth="1"/>
    <col min="19" max="19" width="11" bestFit="1" customWidth="1"/>
    <col min="20" max="20" width="16.33203125" bestFit="1" customWidth="1"/>
    <col min="21" max="21" width="25.6640625" bestFit="1" customWidth="1"/>
    <col min="22" max="22" width="11" bestFit="1" customWidth="1"/>
    <col min="23" max="35" width="4.44140625" bestFit="1" customWidth="1"/>
    <col min="36" max="36" width="25.109375" bestFit="1" customWidth="1"/>
    <col min="37" max="37" width="24.5546875" bestFit="1" customWidth="1"/>
    <col min="38" max="41" width="12" bestFit="1" customWidth="1"/>
    <col min="42" max="42" width="25.109375" bestFit="1" customWidth="1"/>
    <col min="43" max="43" width="24.5546875" bestFit="1" customWidth="1"/>
  </cols>
  <sheetData>
    <row r="3" spans="1:3" x14ac:dyDescent="0.3">
      <c r="A3" s="9" t="s">
        <v>465</v>
      </c>
      <c r="B3" t="s">
        <v>467</v>
      </c>
      <c r="C3" t="s">
        <v>468</v>
      </c>
    </row>
    <row r="4" spans="1:3" x14ac:dyDescent="0.3">
      <c r="A4" s="10">
        <v>1</v>
      </c>
      <c r="B4" s="7">
        <v>0.78947368421052633</v>
      </c>
      <c r="C4" s="7">
        <v>0.73684210526315785</v>
      </c>
    </row>
    <row r="5" spans="1:3" x14ac:dyDescent="0.3">
      <c r="A5" s="11" t="s">
        <v>23</v>
      </c>
      <c r="B5" s="7">
        <v>0.78947368421052633</v>
      </c>
      <c r="C5" s="7">
        <v>0.73684210526315785</v>
      </c>
    </row>
    <row r="6" spans="1:3" x14ac:dyDescent="0.3">
      <c r="A6" s="10">
        <v>2</v>
      </c>
      <c r="B6" s="7">
        <v>0.78947368421052633</v>
      </c>
      <c r="C6" s="7">
        <v>0.68421052631578949</v>
      </c>
    </row>
    <row r="7" spans="1:3" x14ac:dyDescent="0.3">
      <c r="A7" s="11" t="s">
        <v>17</v>
      </c>
      <c r="B7" s="7">
        <v>0.78947368421052633</v>
      </c>
      <c r="C7" s="7">
        <v>0.68421052631578949</v>
      </c>
    </row>
    <row r="8" spans="1:3" x14ac:dyDescent="0.3">
      <c r="A8" s="10">
        <v>3</v>
      </c>
      <c r="B8" s="7">
        <v>0.47368421052631576</v>
      </c>
      <c r="C8" s="7">
        <v>0.63157894736842102</v>
      </c>
    </row>
    <row r="9" spans="1:3" x14ac:dyDescent="0.3">
      <c r="A9" s="11" t="s">
        <v>8</v>
      </c>
      <c r="B9" s="7">
        <v>0.47368421052631576</v>
      </c>
      <c r="C9" s="7">
        <v>0.63157894736842102</v>
      </c>
    </row>
    <row r="10" spans="1:3" x14ac:dyDescent="0.3">
      <c r="A10" s="10">
        <v>4</v>
      </c>
      <c r="B10" s="7">
        <v>0.68421052631578949</v>
      </c>
      <c r="C10" s="7">
        <v>0.47368421052631576</v>
      </c>
    </row>
    <row r="11" spans="1:3" x14ac:dyDescent="0.3">
      <c r="A11" s="11" t="s">
        <v>22</v>
      </c>
      <c r="B11" s="7">
        <v>0.68421052631578949</v>
      </c>
      <c r="C11" s="7">
        <v>0.47368421052631576</v>
      </c>
    </row>
    <row r="12" spans="1:3" x14ac:dyDescent="0.3">
      <c r="A12" s="10">
        <v>5</v>
      </c>
      <c r="B12" s="7">
        <v>0.68421052631578949</v>
      </c>
      <c r="C12" s="7">
        <v>0.47368421052631576</v>
      </c>
    </row>
    <row r="13" spans="1:3" x14ac:dyDescent="0.3">
      <c r="A13" s="11" t="s">
        <v>5</v>
      </c>
      <c r="B13" s="7">
        <v>0.68421052631578949</v>
      </c>
      <c r="C13" s="7">
        <v>0.47368421052631576</v>
      </c>
    </row>
    <row r="14" spans="1:3" x14ac:dyDescent="0.3">
      <c r="A14" s="10">
        <v>6</v>
      </c>
      <c r="B14" s="7">
        <v>0.52631578947368418</v>
      </c>
      <c r="C14" s="7">
        <v>0.31578947368421051</v>
      </c>
    </row>
    <row r="15" spans="1:3" x14ac:dyDescent="0.3">
      <c r="A15" s="11" t="s">
        <v>14</v>
      </c>
      <c r="B15" s="7">
        <v>0.52631578947368418</v>
      </c>
      <c r="C15" s="7">
        <v>0.31578947368421051</v>
      </c>
    </row>
    <row r="16" spans="1:3" x14ac:dyDescent="0.3">
      <c r="A16" s="10">
        <v>7</v>
      </c>
      <c r="B16" s="7">
        <v>0.47368421052631576</v>
      </c>
      <c r="C16" s="7">
        <v>0.36842105263157893</v>
      </c>
    </row>
    <row r="17" spans="1:3" x14ac:dyDescent="0.3">
      <c r="A17" s="11" t="s">
        <v>21</v>
      </c>
      <c r="B17" s="7">
        <v>0.47368421052631576</v>
      </c>
      <c r="C17" s="7">
        <v>0.36842105263157893</v>
      </c>
    </row>
    <row r="18" spans="1:3" x14ac:dyDescent="0.3">
      <c r="A18" s="10">
        <v>8</v>
      </c>
      <c r="B18" s="7">
        <v>0.52631578947368418</v>
      </c>
      <c r="C18" s="7">
        <v>0.21052631578947367</v>
      </c>
    </row>
    <row r="19" spans="1:3" x14ac:dyDescent="0.3">
      <c r="A19" s="11" t="s">
        <v>12</v>
      </c>
      <c r="B19" s="7">
        <v>0.52631578947368418</v>
      </c>
      <c r="C19" s="7">
        <v>0.21052631578947367</v>
      </c>
    </row>
    <row r="20" spans="1:3" x14ac:dyDescent="0.3">
      <c r="A20" s="10">
        <v>9</v>
      </c>
      <c r="B20" s="7">
        <v>0.26315789473684209</v>
      </c>
      <c r="C20" s="7">
        <v>0.36842105263157893</v>
      </c>
    </row>
    <row r="21" spans="1:3" x14ac:dyDescent="0.3">
      <c r="A21" s="11" t="s">
        <v>7</v>
      </c>
      <c r="B21" s="7">
        <v>0.26315789473684209</v>
      </c>
      <c r="C21" s="7">
        <v>0.36842105263157893</v>
      </c>
    </row>
    <row r="22" spans="1:3" x14ac:dyDescent="0.3">
      <c r="A22" s="10">
        <v>10</v>
      </c>
      <c r="B22" s="7">
        <v>0.36842105263157893</v>
      </c>
      <c r="C22" s="7">
        <v>0.42105263157894735</v>
      </c>
    </row>
    <row r="23" spans="1:3" x14ac:dyDescent="0.3">
      <c r="A23" s="11" t="s">
        <v>13</v>
      </c>
      <c r="B23" s="7">
        <v>0.36842105263157893</v>
      </c>
      <c r="C23" s="7">
        <v>0.42105263157894735</v>
      </c>
    </row>
    <row r="24" spans="1:3" x14ac:dyDescent="0.3">
      <c r="A24" s="10">
        <v>11</v>
      </c>
      <c r="B24" s="7">
        <v>0.42105263157894735</v>
      </c>
      <c r="C24" s="7">
        <v>0.26315789473684209</v>
      </c>
    </row>
    <row r="25" spans="1:3" x14ac:dyDescent="0.3">
      <c r="A25" s="11" t="s">
        <v>20</v>
      </c>
      <c r="B25" s="7">
        <v>0.42105263157894735</v>
      </c>
      <c r="C25" s="7">
        <v>0.26315789473684209</v>
      </c>
    </row>
    <row r="26" spans="1:3" x14ac:dyDescent="0.3">
      <c r="A26" s="10">
        <v>12</v>
      </c>
      <c r="B26" s="7">
        <v>0.36842105263157893</v>
      </c>
      <c r="C26" s="7">
        <v>0.21052631578947367</v>
      </c>
    </row>
    <row r="27" spans="1:3" x14ac:dyDescent="0.3">
      <c r="A27" s="11" t="s">
        <v>9</v>
      </c>
      <c r="B27" s="7">
        <v>0.36842105263157893</v>
      </c>
      <c r="C27" s="7">
        <v>0.21052631578947367</v>
      </c>
    </row>
    <row r="28" spans="1:3" x14ac:dyDescent="0.3">
      <c r="A28" s="10">
        <v>13</v>
      </c>
      <c r="B28" s="7">
        <v>0.36842105263157893</v>
      </c>
      <c r="C28" s="7">
        <v>0.31578947368421051</v>
      </c>
    </row>
    <row r="29" spans="1:3" x14ac:dyDescent="0.3">
      <c r="A29" s="11" t="s">
        <v>4</v>
      </c>
      <c r="B29" s="7">
        <v>0.36842105263157893</v>
      </c>
      <c r="C29" s="7">
        <v>0.31578947368421051</v>
      </c>
    </row>
    <row r="30" spans="1:3" x14ac:dyDescent="0.3">
      <c r="A30" s="10">
        <v>14</v>
      </c>
      <c r="B30" s="7">
        <v>0.31578947368421051</v>
      </c>
      <c r="C30" s="7">
        <v>0.36842105263157893</v>
      </c>
    </row>
    <row r="31" spans="1:3" x14ac:dyDescent="0.3">
      <c r="A31" s="11" t="s">
        <v>19</v>
      </c>
      <c r="B31" s="7">
        <v>0.31578947368421051</v>
      </c>
      <c r="C31" s="7">
        <v>0.36842105263157893</v>
      </c>
    </row>
    <row r="32" spans="1:3" x14ac:dyDescent="0.3">
      <c r="A32" s="10">
        <v>15</v>
      </c>
      <c r="B32" s="7">
        <v>0.31578947368421051</v>
      </c>
      <c r="C32" s="7">
        <v>0.15789473684210525</v>
      </c>
    </row>
    <row r="33" spans="1:3" x14ac:dyDescent="0.3">
      <c r="A33" s="11" t="s">
        <v>11</v>
      </c>
      <c r="B33" s="7">
        <v>0.31578947368421051</v>
      </c>
      <c r="C33" s="7">
        <v>0.15789473684210525</v>
      </c>
    </row>
    <row r="34" spans="1:3" x14ac:dyDescent="0.3">
      <c r="A34" s="10">
        <v>16</v>
      </c>
      <c r="B34" s="7">
        <v>0.47368421052631576</v>
      </c>
      <c r="C34" s="7">
        <v>0.10526315789473684</v>
      </c>
    </row>
    <row r="35" spans="1:3" x14ac:dyDescent="0.3">
      <c r="A35" s="11" t="s">
        <v>10</v>
      </c>
      <c r="B35" s="7">
        <v>0.47368421052631576</v>
      </c>
      <c r="C35" s="7">
        <v>0.10526315789473684</v>
      </c>
    </row>
    <row r="36" spans="1:3" x14ac:dyDescent="0.3">
      <c r="A36" s="10">
        <v>17</v>
      </c>
      <c r="B36" s="7">
        <v>0.21052631578947367</v>
      </c>
      <c r="C36" s="7">
        <v>0.26315789473684209</v>
      </c>
    </row>
    <row r="37" spans="1:3" x14ac:dyDescent="0.3">
      <c r="A37" s="11" t="s">
        <v>15</v>
      </c>
      <c r="B37" s="7">
        <v>0.21052631578947367</v>
      </c>
      <c r="C37" s="7">
        <v>0.26315789473684209</v>
      </c>
    </row>
    <row r="38" spans="1:3" x14ac:dyDescent="0.3">
      <c r="A38" s="10">
        <v>18</v>
      </c>
      <c r="B38" s="7">
        <v>0.26315789473684209</v>
      </c>
      <c r="C38" s="7">
        <v>0.10526315789473684</v>
      </c>
    </row>
    <row r="39" spans="1:3" x14ac:dyDescent="0.3">
      <c r="A39" s="11" t="s">
        <v>6</v>
      </c>
      <c r="B39" s="7">
        <v>0.26315789473684209</v>
      </c>
      <c r="C39" s="7">
        <v>0.10526315789473684</v>
      </c>
    </row>
    <row r="40" spans="1:3" x14ac:dyDescent="0.3">
      <c r="A40" s="10">
        <v>19</v>
      </c>
      <c r="B40" s="7">
        <v>0.10526315789473684</v>
      </c>
      <c r="C40" s="7">
        <v>0.21052631578947367</v>
      </c>
    </row>
    <row r="41" spans="1:3" x14ac:dyDescent="0.3">
      <c r="A41" s="11" t="s">
        <v>18</v>
      </c>
      <c r="B41" s="7">
        <v>0.10526315789473684</v>
      </c>
      <c r="C41" s="7">
        <v>0.21052631578947367</v>
      </c>
    </row>
    <row r="42" spans="1:3" x14ac:dyDescent="0.3">
      <c r="A42" s="10">
        <v>20</v>
      </c>
      <c r="B42" s="7">
        <v>0.15789473684210525</v>
      </c>
      <c r="C42" s="7">
        <v>0.10526315789473684</v>
      </c>
    </row>
    <row r="43" spans="1:3" x14ac:dyDescent="0.3">
      <c r="A43" s="11" t="s">
        <v>16</v>
      </c>
      <c r="B43" s="7">
        <v>0.15789473684210525</v>
      </c>
      <c r="C43" s="7">
        <v>0.10526315789473684</v>
      </c>
    </row>
    <row r="44" spans="1:3" x14ac:dyDescent="0.3">
      <c r="A44" s="10" t="s">
        <v>466</v>
      </c>
      <c r="B44" s="7">
        <v>8.5789473684210513</v>
      </c>
      <c r="C44" s="7">
        <v>6.7894736842105274</v>
      </c>
    </row>
    <row r="49" spans="1:2" x14ac:dyDescent="0.3">
      <c r="A49" s="9" t="s">
        <v>465</v>
      </c>
      <c r="B49" t="s">
        <v>470</v>
      </c>
    </row>
    <row r="50" spans="1:2" x14ac:dyDescent="0.3">
      <c r="A50" s="10">
        <v>1</v>
      </c>
      <c r="B50">
        <v>2.6052631578947367</v>
      </c>
    </row>
    <row r="51" spans="1:2" x14ac:dyDescent="0.3">
      <c r="A51" s="11" t="s">
        <v>23</v>
      </c>
      <c r="B51">
        <v>2.6052631578947367</v>
      </c>
    </row>
    <row r="52" spans="1:2" x14ac:dyDescent="0.3">
      <c r="A52" s="10">
        <v>2</v>
      </c>
      <c r="B52">
        <v>2.4736842105263159</v>
      </c>
    </row>
    <row r="53" spans="1:2" x14ac:dyDescent="0.3">
      <c r="A53" s="11" t="s">
        <v>17</v>
      </c>
      <c r="B53">
        <v>2.4736842105263159</v>
      </c>
    </row>
    <row r="54" spans="1:2" x14ac:dyDescent="0.3">
      <c r="A54" s="10">
        <v>3</v>
      </c>
      <c r="B54">
        <v>2</v>
      </c>
    </row>
    <row r="55" spans="1:2" x14ac:dyDescent="0.3">
      <c r="A55" s="11" t="s">
        <v>8</v>
      </c>
      <c r="B55">
        <v>2</v>
      </c>
    </row>
    <row r="56" spans="1:2" x14ac:dyDescent="0.3">
      <c r="A56" s="10">
        <v>4</v>
      </c>
      <c r="B56">
        <v>1.8157894736842106</v>
      </c>
    </row>
    <row r="57" spans="1:2" x14ac:dyDescent="0.3">
      <c r="A57" s="11" t="s">
        <v>22</v>
      </c>
      <c r="B57">
        <v>1.8157894736842106</v>
      </c>
    </row>
    <row r="58" spans="1:2" x14ac:dyDescent="0.3">
      <c r="A58" s="10">
        <v>5</v>
      </c>
      <c r="B58">
        <v>1.6052631578947369</v>
      </c>
    </row>
    <row r="59" spans="1:2" x14ac:dyDescent="0.3">
      <c r="A59" s="11" t="s">
        <v>5</v>
      </c>
      <c r="B59">
        <v>1.6052631578947369</v>
      </c>
    </row>
    <row r="60" spans="1:2" x14ac:dyDescent="0.3">
      <c r="A60" s="10">
        <v>6</v>
      </c>
      <c r="B60">
        <v>1.5</v>
      </c>
    </row>
    <row r="61" spans="1:2" x14ac:dyDescent="0.3">
      <c r="A61" s="11" t="s">
        <v>14</v>
      </c>
      <c r="B61">
        <v>1.5</v>
      </c>
    </row>
    <row r="62" spans="1:2" x14ac:dyDescent="0.3">
      <c r="A62" s="10">
        <v>7</v>
      </c>
      <c r="B62">
        <v>1.5789473684210527</v>
      </c>
    </row>
    <row r="63" spans="1:2" x14ac:dyDescent="0.3">
      <c r="A63" s="11" t="s">
        <v>21</v>
      </c>
      <c r="B63">
        <v>1.5789473684210527</v>
      </c>
    </row>
    <row r="64" spans="1:2" x14ac:dyDescent="0.3">
      <c r="A64" s="10">
        <v>8</v>
      </c>
      <c r="B64">
        <v>1.631578947368421</v>
      </c>
    </row>
    <row r="65" spans="1:2" x14ac:dyDescent="0.3">
      <c r="A65" s="11" t="s">
        <v>12</v>
      </c>
      <c r="B65">
        <v>1.631578947368421</v>
      </c>
    </row>
    <row r="66" spans="1:2" x14ac:dyDescent="0.3">
      <c r="A66" s="10">
        <v>9</v>
      </c>
      <c r="B66">
        <v>1.1052631578947369</v>
      </c>
    </row>
    <row r="67" spans="1:2" x14ac:dyDescent="0.3">
      <c r="A67" s="11" t="s">
        <v>7</v>
      </c>
      <c r="B67">
        <v>1.1052631578947369</v>
      </c>
    </row>
    <row r="68" spans="1:2" x14ac:dyDescent="0.3">
      <c r="A68" s="10">
        <v>10</v>
      </c>
      <c r="B68">
        <v>1</v>
      </c>
    </row>
    <row r="69" spans="1:2" x14ac:dyDescent="0.3">
      <c r="A69" s="11" t="s">
        <v>13</v>
      </c>
      <c r="B69">
        <v>1</v>
      </c>
    </row>
    <row r="70" spans="1:2" x14ac:dyDescent="0.3">
      <c r="A70" s="10">
        <v>11</v>
      </c>
      <c r="B70">
        <v>1.1578947368421053</v>
      </c>
    </row>
    <row r="71" spans="1:2" x14ac:dyDescent="0.3">
      <c r="A71" s="11" t="s">
        <v>20</v>
      </c>
      <c r="B71">
        <v>1.1578947368421053</v>
      </c>
    </row>
    <row r="72" spans="1:2" x14ac:dyDescent="0.3">
      <c r="A72" s="10">
        <v>12</v>
      </c>
      <c r="B72">
        <v>1.3157894736842106</v>
      </c>
    </row>
    <row r="73" spans="1:2" x14ac:dyDescent="0.3">
      <c r="A73" s="11" t="s">
        <v>9</v>
      </c>
      <c r="B73">
        <v>1.3157894736842106</v>
      </c>
    </row>
    <row r="74" spans="1:2" x14ac:dyDescent="0.3">
      <c r="A74" s="10">
        <v>13</v>
      </c>
      <c r="B74">
        <v>1.263157894736842</v>
      </c>
    </row>
    <row r="75" spans="1:2" x14ac:dyDescent="0.3">
      <c r="A75" s="11" t="s">
        <v>4</v>
      </c>
      <c r="B75">
        <v>1.263157894736842</v>
      </c>
    </row>
    <row r="76" spans="1:2" x14ac:dyDescent="0.3">
      <c r="A76" s="10">
        <v>14</v>
      </c>
      <c r="B76">
        <v>1.368421052631579</v>
      </c>
    </row>
    <row r="77" spans="1:2" x14ac:dyDescent="0.3">
      <c r="A77" s="11" t="s">
        <v>19</v>
      </c>
      <c r="B77">
        <v>1.368421052631579</v>
      </c>
    </row>
    <row r="78" spans="1:2" x14ac:dyDescent="0.3">
      <c r="A78" s="10">
        <v>15</v>
      </c>
      <c r="B78">
        <v>1.131578947368421</v>
      </c>
    </row>
    <row r="79" spans="1:2" x14ac:dyDescent="0.3">
      <c r="A79" s="11" t="s">
        <v>11</v>
      </c>
      <c r="B79">
        <v>1.131578947368421</v>
      </c>
    </row>
    <row r="80" spans="1:2" x14ac:dyDescent="0.3">
      <c r="A80" s="10">
        <v>16</v>
      </c>
      <c r="B80">
        <v>1.131578947368421</v>
      </c>
    </row>
    <row r="81" spans="1:2" x14ac:dyDescent="0.3">
      <c r="A81" s="11" t="s">
        <v>10</v>
      </c>
      <c r="B81">
        <v>1.131578947368421</v>
      </c>
    </row>
    <row r="82" spans="1:2" x14ac:dyDescent="0.3">
      <c r="A82" s="10">
        <v>17</v>
      </c>
      <c r="B82">
        <v>1.1052631578947369</v>
      </c>
    </row>
    <row r="83" spans="1:2" x14ac:dyDescent="0.3">
      <c r="A83" s="11" t="s">
        <v>15</v>
      </c>
      <c r="B83">
        <v>1.1052631578947369</v>
      </c>
    </row>
    <row r="84" spans="1:2" x14ac:dyDescent="0.3">
      <c r="A84" s="10">
        <v>18</v>
      </c>
      <c r="B84">
        <v>0.89473684210526316</v>
      </c>
    </row>
    <row r="85" spans="1:2" x14ac:dyDescent="0.3">
      <c r="A85" s="11" t="s">
        <v>6</v>
      </c>
      <c r="B85">
        <v>0.89473684210526316</v>
      </c>
    </row>
    <row r="86" spans="1:2" x14ac:dyDescent="0.3">
      <c r="A86" s="10">
        <v>19</v>
      </c>
      <c r="B86">
        <v>0.89473684210526316</v>
      </c>
    </row>
    <row r="87" spans="1:2" x14ac:dyDescent="0.3">
      <c r="A87" s="11" t="s">
        <v>18</v>
      </c>
      <c r="B87">
        <v>0.89473684210526316</v>
      </c>
    </row>
    <row r="88" spans="1:2" x14ac:dyDescent="0.3">
      <c r="A88" s="10">
        <v>20</v>
      </c>
      <c r="B88">
        <v>0.60526315789473684</v>
      </c>
    </row>
    <row r="89" spans="1:2" x14ac:dyDescent="0.3">
      <c r="A89" s="11" t="s">
        <v>16</v>
      </c>
      <c r="B89">
        <v>0.60526315789473684</v>
      </c>
    </row>
    <row r="90" spans="1:2" x14ac:dyDescent="0.3">
      <c r="A90" s="10" t="s">
        <v>466</v>
      </c>
      <c r="B90">
        <v>28.184210526315791</v>
      </c>
    </row>
    <row r="98" spans="1:7" x14ac:dyDescent="0.3">
      <c r="A98" s="9" t="s">
        <v>471</v>
      </c>
      <c r="B98" s="9" t="s">
        <v>469</v>
      </c>
    </row>
    <row r="99" spans="1:7" x14ac:dyDescent="0.3">
      <c r="A99" s="9" t="s">
        <v>465</v>
      </c>
      <c r="B99" t="s">
        <v>464</v>
      </c>
      <c r="C99" t="s">
        <v>462</v>
      </c>
      <c r="D99" t="s">
        <v>39</v>
      </c>
      <c r="E99" t="s">
        <v>36</v>
      </c>
      <c r="F99" t="s">
        <v>463</v>
      </c>
      <c r="G99" t="s">
        <v>466</v>
      </c>
    </row>
    <row r="100" spans="1:7" x14ac:dyDescent="0.3">
      <c r="A100" s="10">
        <v>1</v>
      </c>
      <c r="B100" s="12"/>
      <c r="C100" s="12"/>
      <c r="D100" s="12"/>
      <c r="E100" s="12"/>
      <c r="F100" s="12"/>
      <c r="G100" s="12"/>
    </row>
    <row r="101" spans="1:7" x14ac:dyDescent="0.3">
      <c r="A101" s="11" t="s">
        <v>23</v>
      </c>
      <c r="B101" s="12"/>
      <c r="C101" s="12">
        <v>2</v>
      </c>
      <c r="D101" s="12">
        <v>13</v>
      </c>
      <c r="E101" s="12">
        <v>17</v>
      </c>
      <c r="F101" s="12">
        <v>93</v>
      </c>
      <c r="G101" s="12">
        <v>125</v>
      </c>
    </row>
    <row r="102" spans="1:7" x14ac:dyDescent="0.3">
      <c r="A102" s="10">
        <v>2</v>
      </c>
      <c r="B102" s="12"/>
      <c r="C102" s="12"/>
      <c r="D102" s="12"/>
      <c r="E102" s="12"/>
      <c r="F102" s="12"/>
      <c r="G102" s="12"/>
    </row>
    <row r="103" spans="1:7" x14ac:dyDescent="0.3">
      <c r="A103" s="11" t="s">
        <v>17</v>
      </c>
      <c r="B103" s="12"/>
      <c r="C103" s="12">
        <v>16</v>
      </c>
      <c r="D103" s="12">
        <v>6</v>
      </c>
      <c r="E103" s="12">
        <v>11</v>
      </c>
      <c r="F103" s="12">
        <v>103</v>
      </c>
      <c r="G103" s="12">
        <v>136</v>
      </c>
    </row>
    <row r="104" spans="1:7" x14ac:dyDescent="0.3">
      <c r="A104" s="10">
        <v>3</v>
      </c>
      <c r="B104" s="12"/>
      <c r="C104" s="12"/>
      <c r="D104" s="12"/>
      <c r="E104" s="12"/>
      <c r="F104" s="12"/>
      <c r="G104" s="12"/>
    </row>
    <row r="105" spans="1:7" x14ac:dyDescent="0.3">
      <c r="A105" s="11" t="s">
        <v>8</v>
      </c>
      <c r="B105" s="12"/>
      <c r="C105" s="12">
        <v>15</v>
      </c>
      <c r="D105" s="12">
        <v>26</v>
      </c>
      <c r="E105" s="12">
        <v>47</v>
      </c>
      <c r="F105" s="12">
        <v>14</v>
      </c>
      <c r="G105" s="12">
        <v>102</v>
      </c>
    </row>
    <row r="106" spans="1:7" x14ac:dyDescent="0.3">
      <c r="A106" s="10">
        <v>4</v>
      </c>
      <c r="B106" s="12"/>
      <c r="C106" s="12"/>
      <c r="D106" s="12"/>
      <c r="E106" s="12"/>
      <c r="F106" s="12"/>
      <c r="G106" s="12"/>
    </row>
    <row r="107" spans="1:7" x14ac:dyDescent="0.3">
      <c r="A107" s="11" t="s">
        <v>22</v>
      </c>
      <c r="B107" s="12"/>
      <c r="C107" s="12">
        <v>3</v>
      </c>
      <c r="D107" s="12">
        <v>31</v>
      </c>
      <c r="E107" s="12">
        <v>15</v>
      </c>
      <c r="F107" s="12">
        <v>30</v>
      </c>
      <c r="G107" s="12">
        <v>79</v>
      </c>
    </row>
    <row r="108" spans="1:7" x14ac:dyDescent="0.3">
      <c r="A108" s="10">
        <v>5</v>
      </c>
      <c r="B108" s="12"/>
      <c r="C108" s="12"/>
      <c r="D108" s="12"/>
      <c r="E108" s="12"/>
      <c r="F108" s="12"/>
      <c r="G108" s="12"/>
    </row>
    <row r="109" spans="1:7" x14ac:dyDescent="0.3">
      <c r="A109" s="11" t="s">
        <v>5</v>
      </c>
      <c r="B109" s="12"/>
      <c r="C109" s="12">
        <v>15</v>
      </c>
      <c r="D109" s="12">
        <v>29</v>
      </c>
      <c r="E109" s="12">
        <v>21</v>
      </c>
      <c r="F109" s="12">
        <v>3</v>
      </c>
      <c r="G109" s="12">
        <v>68</v>
      </c>
    </row>
    <row r="110" spans="1:7" x14ac:dyDescent="0.3">
      <c r="A110" s="10">
        <v>6</v>
      </c>
      <c r="B110" s="12"/>
      <c r="C110" s="12"/>
      <c r="D110" s="12"/>
      <c r="E110" s="12"/>
      <c r="F110" s="12"/>
      <c r="G110" s="12"/>
    </row>
    <row r="111" spans="1:7" x14ac:dyDescent="0.3">
      <c r="A111" s="11" t="s">
        <v>14</v>
      </c>
      <c r="B111" s="12"/>
      <c r="C111" s="12">
        <v>0</v>
      </c>
      <c r="D111" s="12">
        <v>9</v>
      </c>
      <c r="E111" s="12">
        <v>16</v>
      </c>
      <c r="F111" s="12">
        <v>39</v>
      </c>
      <c r="G111" s="12">
        <v>64</v>
      </c>
    </row>
    <row r="112" spans="1:7" x14ac:dyDescent="0.3">
      <c r="A112" s="10">
        <v>7</v>
      </c>
      <c r="B112" s="12"/>
      <c r="C112" s="12"/>
      <c r="D112" s="12"/>
      <c r="E112" s="12"/>
      <c r="F112" s="12"/>
      <c r="G112" s="12"/>
    </row>
    <row r="113" spans="1:7" x14ac:dyDescent="0.3">
      <c r="A113" s="11" t="s">
        <v>21</v>
      </c>
      <c r="B113" s="12"/>
      <c r="C113" s="12">
        <v>7</v>
      </c>
      <c r="D113" s="12"/>
      <c r="E113" s="12">
        <v>22</v>
      </c>
      <c r="F113" s="12">
        <v>45</v>
      </c>
      <c r="G113" s="12">
        <v>74</v>
      </c>
    </row>
    <row r="114" spans="1:7" x14ac:dyDescent="0.3">
      <c r="A114" s="10">
        <v>8</v>
      </c>
      <c r="B114" s="12"/>
      <c r="C114" s="12"/>
      <c r="D114" s="12"/>
      <c r="E114" s="12"/>
      <c r="F114" s="12"/>
      <c r="G114" s="12"/>
    </row>
    <row r="115" spans="1:7" x14ac:dyDescent="0.3">
      <c r="A115" s="11" t="s">
        <v>12</v>
      </c>
      <c r="B115" s="12"/>
      <c r="C115" s="12">
        <v>9</v>
      </c>
      <c r="D115" s="12">
        <v>44</v>
      </c>
      <c r="E115" s="12">
        <v>28</v>
      </c>
      <c r="F115" s="12">
        <v>14</v>
      </c>
      <c r="G115" s="12">
        <v>95</v>
      </c>
    </row>
    <row r="116" spans="1:7" x14ac:dyDescent="0.3">
      <c r="A116" s="10">
        <v>9</v>
      </c>
      <c r="B116" s="12"/>
      <c r="C116" s="12"/>
      <c r="D116" s="12"/>
      <c r="E116" s="12"/>
      <c r="F116" s="12"/>
      <c r="G116" s="12"/>
    </row>
    <row r="117" spans="1:7" x14ac:dyDescent="0.3">
      <c r="A117" s="11" t="s">
        <v>7</v>
      </c>
      <c r="B117" s="12"/>
      <c r="C117" s="12">
        <v>4</v>
      </c>
      <c r="D117" s="12">
        <v>18</v>
      </c>
      <c r="E117" s="12">
        <v>18</v>
      </c>
      <c r="F117" s="12">
        <v>3</v>
      </c>
      <c r="G117" s="12">
        <v>43</v>
      </c>
    </row>
    <row r="118" spans="1:7" x14ac:dyDescent="0.3">
      <c r="A118" s="10">
        <v>10</v>
      </c>
      <c r="B118" s="12"/>
      <c r="C118" s="12"/>
      <c r="D118" s="12"/>
      <c r="E118" s="12"/>
      <c r="F118" s="12"/>
      <c r="G118" s="12"/>
    </row>
    <row r="119" spans="1:7" x14ac:dyDescent="0.3">
      <c r="A119" s="11" t="s">
        <v>13</v>
      </c>
      <c r="B119" s="12"/>
      <c r="C119" s="12">
        <v>12</v>
      </c>
      <c r="D119" s="12">
        <v>11</v>
      </c>
      <c r="E119" s="12">
        <v>7</v>
      </c>
      <c r="F119" s="12">
        <v>11</v>
      </c>
      <c r="G119" s="12">
        <v>41</v>
      </c>
    </row>
    <row r="120" spans="1:7" x14ac:dyDescent="0.3">
      <c r="A120" s="10">
        <v>11</v>
      </c>
      <c r="B120" s="12"/>
      <c r="C120" s="12"/>
      <c r="D120" s="12"/>
      <c r="E120" s="12"/>
      <c r="F120" s="12"/>
      <c r="G120" s="12"/>
    </row>
    <row r="121" spans="1:7" x14ac:dyDescent="0.3">
      <c r="A121" s="11" t="s">
        <v>20</v>
      </c>
      <c r="B121" s="12"/>
      <c r="C121" s="12">
        <v>3</v>
      </c>
      <c r="D121" s="12">
        <v>10</v>
      </c>
      <c r="E121" s="12">
        <v>13</v>
      </c>
      <c r="F121" s="12">
        <v>11</v>
      </c>
      <c r="G121" s="12">
        <v>37</v>
      </c>
    </row>
    <row r="122" spans="1:7" x14ac:dyDescent="0.3">
      <c r="A122" s="10">
        <v>12</v>
      </c>
      <c r="B122" s="12"/>
      <c r="C122" s="12"/>
      <c r="D122" s="12"/>
      <c r="E122" s="12"/>
      <c r="F122" s="12"/>
      <c r="G122" s="12"/>
    </row>
    <row r="123" spans="1:7" x14ac:dyDescent="0.3">
      <c r="A123" s="11" t="s">
        <v>9</v>
      </c>
      <c r="B123" s="12"/>
      <c r="C123" s="12">
        <v>5</v>
      </c>
      <c r="D123" s="12">
        <v>20</v>
      </c>
      <c r="E123" s="12">
        <v>14</v>
      </c>
      <c r="F123" s="12">
        <v>15</v>
      </c>
      <c r="G123" s="12">
        <v>54</v>
      </c>
    </row>
    <row r="124" spans="1:7" x14ac:dyDescent="0.3">
      <c r="A124" s="10">
        <v>13</v>
      </c>
      <c r="B124" s="12"/>
      <c r="C124" s="12"/>
      <c r="D124" s="12"/>
      <c r="E124" s="12"/>
      <c r="F124" s="12"/>
      <c r="G124" s="12"/>
    </row>
    <row r="125" spans="1:7" x14ac:dyDescent="0.3">
      <c r="A125" s="11" t="s">
        <v>4</v>
      </c>
      <c r="B125" s="12"/>
      <c r="C125" s="12">
        <v>1</v>
      </c>
      <c r="D125" s="12">
        <v>20</v>
      </c>
      <c r="E125" s="12">
        <v>9</v>
      </c>
      <c r="F125" s="12">
        <v>23</v>
      </c>
      <c r="G125" s="12">
        <v>53</v>
      </c>
    </row>
    <row r="126" spans="1:7" x14ac:dyDescent="0.3">
      <c r="A126" s="10">
        <v>14</v>
      </c>
      <c r="B126" s="12"/>
      <c r="C126" s="12"/>
      <c r="D126" s="12"/>
      <c r="E126" s="12"/>
      <c r="F126" s="12"/>
      <c r="G126" s="12"/>
    </row>
    <row r="127" spans="1:7" x14ac:dyDescent="0.3">
      <c r="A127" s="11" t="s">
        <v>19</v>
      </c>
      <c r="B127" s="12"/>
      <c r="C127" s="12">
        <v>7</v>
      </c>
      <c r="D127" s="12">
        <v>22</v>
      </c>
      <c r="E127" s="12">
        <v>19</v>
      </c>
      <c r="F127" s="12">
        <v>5</v>
      </c>
      <c r="G127" s="12">
        <v>53</v>
      </c>
    </row>
    <row r="128" spans="1:7" x14ac:dyDescent="0.3">
      <c r="A128" s="10">
        <v>15</v>
      </c>
      <c r="B128" s="12"/>
      <c r="C128" s="12"/>
      <c r="D128" s="12"/>
      <c r="E128" s="12"/>
      <c r="F128" s="12"/>
      <c r="G128" s="12"/>
    </row>
    <row r="129" spans="1:7" x14ac:dyDescent="0.3">
      <c r="A129" s="11" t="s">
        <v>11</v>
      </c>
      <c r="B129" s="12"/>
      <c r="C129" s="12">
        <v>5</v>
      </c>
      <c r="D129" s="12">
        <v>13</v>
      </c>
      <c r="E129" s="12">
        <v>16</v>
      </c>
      <c r="F129" s="12">
        <v>21</v>
      </c>
      <c r="G129" s="12">
        <v>55</v>
      </c>
    </row>
    <row r="130" spans="1:7" x14ac:dyDescent="0.3">
      <c r="A130" s="10">
        <v>16</v>
      </c>
      <c r="B130" s="12"/>
      <c r="C130" s="12"/>
      <c r="D130" s="12"/>
      <c r="E130" s="12"/>
      <c r="F130" s="12"/>
      <c r="G130" s="12"/>
    </row>
    <row r="131" spans="1:7" x14ac:dyDescent="0.3">
      <c r="A131" s="11" t="s">
        <v>10</v>
      </c>
      <c r="B131" s="12"/>
      <c r="C131" s="12">
        <v>5</v>
      </c>
      <c r="D131" s="12">
        <v>3</v>
      </c>
      <c r="E131" s="12">
        <v>16</v>
      </c>
      <c r="F131" s="12">
        <v>25</v>
      </c>
      <c r="G131" s="12">
        <v>49</v>
      </c>
    </row>
    <row r="132" spans="1:7" x14ac:dyDescent="0.3">
      <c r="A132" s="10">
        <v>17</v>
      </c>
      <c r="B132" s="12"/>
      <c r="C132" s="12"/>
      <c r="D132" s="12"/>
      <c r="E132" s="12"/>
      <c r="F132" s="12"/>
      <c r="G132" s="12"/>
    </row>
    <row r="133" spans="1:7" x14ac:dyDescent="0.3">
      <c r="A133" s="11" t="s">
        <v>15</v>
      </c>
      <c r="B133" s="12"/>
      <c r="C133" s="12">
        <v>2</v>
      </c>
      <c r="D133" s="12">
        <v>11</v>
      </c>
      <c r="E133" s="12">
        <v>12</v>
      </c>
      <c r="F133" s="12">
        <v>15</v>
      </c>
      <c r="G133" s="12">
        <v>40</v>
      </c>
    </row>
    <row r="134" spans="1:7" x14ac:dyDescent="0.3">
      <c r="A134" s="10">
        <v>18</v>
      </c>
      <c r="B134" s="12"/>
      <c r="C134" s="12"/>
      <c r="D134" s="12"/>
      <c r="E134" s="12"/>
      <c r="F134" s="12"/>
      <c r="G134" s="12"/>
    </row>
    <row r="135" spans="1:7" x14ac:dyDescent="0.3">
      <c r="A135" s="11" t="s">
        <v>6</v>
      </c>
      <c r="B135" s="12">
        <v>9</v>
      </c>
      <c r="C135" s="12">
        <v>2</v>
      </c>
      <c r="D135" s="12">
        <v>15</v>
      </c>
      <c r="E135" s="12">
        <v>4</v>
      </c>
      <c r="F135" s="12">
        <v>0</v>
      </c>
      <c r="G135" s="12">
        <v>30</v>
      </c>
    </row>
    <row r="136" spans="1:7" x14ac:dyDescent="0.3">
      <c r="A136" s="10">
        <v>19</v>
      </c>
      <c r="B136" s="12"/>
      <c r="C136" s="12"/>
      <c r="D136" s="12"/>
      <c r="E136" s="12"/>
      <c r="F136" s="12"/>
      <c r="G136" s="12"/>
    </row>
    <row r="137" spans="1:7" x14ac:dyDescent="0.3">
      <c r="A137" s="11" t="s">
        <v>18</v>
      </c>
      <c r="B137" s="12"/>
      <c r="C137" s="12">
        <v>1</v>
      </c>
      <c r="D137" s="12">
        <v>21</v>
      </c>
      <c r="E137" s="12">
        <v>3</v>
      </c>
      <c r="F137" s="12">
        <v>10</v>
      </c>
      <c r="G137" s="12">
        <v>35</v>
      </c>
    </row>
    <row r="138" spans="1:7" x14ac:dyDescent="0.3">
      <c r="A138" s="10">
        <v>20</v>
      </c>
      <c r="B138" s="12"/>
      <c r="C138" s="12"/>
      <c r="D138" s="12"/>
      <c r="E138" s="12"/>
      <c r="F138" s="12"/>
      <c r="G138" s="12"/>
    </row>
    <row r="139" spans="1:7" x14ac:dyDescent="0.3">
      <c r="A139" s="11" t="s">
        <v>16</v>
      </c>
      <c r="B139" s="12"/>
      <c r="C139" s="12">
        <v>0</v>
      </c>
      <c r="D139" s="12">
        <v>16</v>
      </c>
      <c r="E139" s="12">
        <v>7</v>
      </c>
      <c r="F139" s="12">
        <v>5</v>
      </c>
      <c r="G139" s="12">
        <v>28</v>
      </c>
    </row>
    <row r="140" spans="1:7" x14ac:dyDescent="0.3">
      <c r="A140" s="10" t="s">
        <v>466</v>
      </c>
      <c r="B140" s="12">
        <v>9</v>
      </c>
      <c r="C140" s="12">
        <v>114</v>
      </c>
      <c r="D140" s="12">
        <v>338</v>
      </c>
      <c r="E140" s="12">
        <v>315</v>
      </c>
      <c r="F140" s="12">
        <v>485</v>
      </c>
      <c r="G140" s="12">
        <v>1261</v>
      </c>
    </row>
  </sheetData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C44-096C-4D72-9D0D-A365181BAC7B}">
  <dimension ref="A1:AO6"/>
  <sheetViews>
    <sheetView showGridLines="0" tabSelected="1" zoomScale="70" zoomScaleNormal="70" workbookViewId="0">
      <pane ySplit="62" topLeftCell="A63" activePane="bottomLeft" state="frozen"/>
      <selection pane="bottomLeft" activeCell="A13" sqref="A13"/>
    </sheetView>
  </sheetViews>
  <sheetFormatPr defaultRowHeight="14.4" x14ac:dyDescent="0.3"/>
  <cols>
    <col min="1" max="16384" width="8.88671875" style="13"/>
  </cols>
  <sheetData>
    <row r="1" spans="1:41" ht="14.4" customHeight="1" x14ac:dyDescent="0.3">
      <c r="A1" s="14" t="s">
        <v>472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spans="1:41" ht="14.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</row>
    <row r="3" spans="1:41" ht="14.4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ht="14.4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 spans="1:41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</sheetData>
  <mergeCells count="1">
    <mergeCell ref="A1:AO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/ X E p V m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9 c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X E p V r a W I / n + A A A A K g I A A B M A H A B G b 3 J t d W x h c y 9 T Z W N 0 a W 9 u M S 5 t I K I Y A C i g F A A A A A A A A A A A A A A A A A A A A A A A A A A A A H 2 R T W u D M B j H 7 4 L f 4 S F j o C B C Y e x S e h D 3 C t s Q F D y U H q J 9 V q U m z 4 h x a x G / + 6 K y H m Z o L i G / / 8 u T k B Z L X Z O E d N 5 X a 9 d x n b b i C v e Q 8 a L B F W y g Q e 0 6 Y F Z K n S r R k M d T i U 0 Y d 0 q h 1 D m p Y 0 F 0 9 P x + + 8 E F b t i c Z L t h G 5 P U x r I L 5 o I b F l d c H s b y 8 x c y 0 z R Z w 0 x x 2 X 6 S E j E 1 n Z C j 2 H r z t K D v W U I t C + B V 6 v u 7 c N S G A H q W I R e G a n M G j S c 9 w a T Z L 5 3 5 E j 0 s 0 d s S P T 9 Z W G R h l r p E W + 7 8 Q g L f u S 4 r y E k u 5 e i H n 6 / I Y x r y W o J 3 6 / + 9 X H a i Q H V J X 5 H T k h R C g g q m E V 7 0 f f h v G 3 z X q a X 1 q 9 a / U E s B A i 0 A F A A C A A g A / X E p V m p 7 9 T q j A A A A 9 g A A A B I A A A A A A A A A A A A A A A A A A A A A A E N v b m Z p Z y 9 Q Y W N r Y W d l L n h t b F B L A Q I t A B Q A A g A I A P 1 x K V Y P y u m r p A A A A O k A A A A T A A A A A A A A A A A A A A A A A O 8 A A A B b Q 2 9 u d G V u d F 9 U e X B l c 1 0 u e G 1 s U E s B A i 0 A F A A C A A g A / X E p V r a W I / n + A A A A K g I A A B M A A A A A A A A A A A A A A A A A 4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4 A A A A A A A B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D g 6 M T M 6 N D I u M j g 0 M D I 1 N 1 o i I C 8 + P E V u d H J 5 I F R 5 c G U 9 I k Z p b G x D b 2 x 1 b W 5 U e X B l c y I g V m F s d W U 9 I n N B d 1 l E Q X d N R E F 3 T U R B d 0 1 E Q l F V R i I g L z 4 8 R W 5 0 c n k g V H l w Z T 0 i R m l s b E N v b H V t b k 5 h b W V z I i B W Y W x 1 Z T 0 i c 1 s m c X V v d D t Q b 3 M m c X V v d D s s J n F 1 b 3 Q 7 V G V h b S Z x d W 9 0 O y w m c X V v d D t Q b G Q m c X V v d D s s J n F 1 b 3 Q 7 V y Z x d W 9 0 O y w m c X V v d D t E J n F 1 b 3 Q 7 L C Z x d W 9 0 O 0 w m c X V v d D s s J n F 1 b 3 Q 7 R 0 Y m c X V v d D s s J n F 1 b 3 Q 7 R 0 E m c X V v d D s s J n F 1 b 3 Q 7 R 0 Q m c X V v d D s s J n F 1 b 3 Q 7 U H R z J n F 1 b 3 Q 7 L C Z x d W 9 0 O 0 h v b W V N Y X R j a C B X b 2 4 m c X V v d D s s J n F 1 b 3 Q 7 Q X d h e U 1 h d G N o I F d v b i Z x d W 9 0 O y w m c X V v d D t I b 2 1 l I F d p b i A o J S k m c X V v d D s s J n F 1 b 3 Q 7 Q X d h e S B X a W 4 g K C U p J n F 1 b 3 Q 7 L C Z x d W 9 0 O 1 N j b 3 J l I F B l c i B N Y X R j a C h B d m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B v c y w w f S Z x d W 9 0 O y w m c X V v d D t T Z W N 0 a W 9 u M S 9 U Y W J s Z T E v Q 2 h h b m d l Z C B U e X B l L n t U Z W F t L D F 9 J n F 1 b 3 Q 7 L C Z x d W 9 0 O 1 N l Y 3 R p b 2 4 x L 1 R h Y m x l M S 9 D a G F u Z 2 V k I F R 5 c G U u e 1 B s Z C w y f S Z x d W 9 0 O y w m c X V v d D t T Z W N 0 a W 9 u M S 9 U Y W J s Z T E v Q 2 h h b m d l Z C B U e X B l L n t X L D N 9 J n F 1 b 3 Q 7 L C Z x d W 9 0 O 1 N l Y 3 R p b 2 4 x L 1 R h Y m x l M S 9 D a G F u Z 2 V k I F R 5 c G U u e 0 Q s N H 0 m c X V v d D s s J n F 1 b 3 Q 7 U 2 V j d G l v b j E v V G F i b G U x L 0 N o Y W 5 n Z W Q g V H l w Z S 5 7 T C w 1 f S Z x d W 9 0 O y w m c X V v d D t T Z W N 0 a W 9 u M S 9 U Y W J s Z T E v Q 2 h h b m d l Z C B U e X B l L n t H R i w 2 f S Z x d W 9 0 O y w m c X V v d D t T Z W N 0 a W 9 u M S 9 U Y W J s Z T E v Q 2 h h b m d l Z C B U e X B l L n t H Q S w 3 f S Z x d W 9 0 O y w m c X V v d D t T Z W N 0 a W 9 u M S 9 U Y W J s Z T E v Q 2 h h b m d l Z C B U e X B l L n t H R C w 4 f S Z x d W 9 0 O y w m c X V v d D t T Z W N 0 a W 9 u M S 9 U Y W J s Z T E v Q 2 h h b m d l Z C B U e X B l L n t Q d H M s O X 0 m c X V v d D s s J n F 1 b 3 Q 7 U 2 V j d G l v b j E v V G F i b G U x L 0 N o Y W 5 n Z W Q g V H l w Z S 5 7 S G 9 t Z U 1 h d G N o I F d v b i w x M H 0 m c X V v d D s s J n F 1 b 3 Q 7 U 2 V j d G l v b j E v V G F i b G U x L 0 N o Y W 5 n Z W Q g V H l w Z S 5 7 Q X d h e U 1 h d G N o I F d v b i w x M X 0 m c X V v d D s s J n F 1 b 3 Q 7 U 2 V j d G l v b j E v V G F i b G U x L 0 N o Y W 5 n Z W Q g V H l w Z S 5 7 S G 9 t Z S B X a W 4 g K C U p L D E y f S Z x d W 9 0 O y w m c X V v d D t T Z W N 0 a W 9 u M S 9 U Y W J s Z T E v Q 2 h h b m d l Z C B U e X B l L n t B d 2 F 5 I F d p b i A o J S k s M T N 9 J n F 1 b 3 Q 7 L C Z x d W 9 0 O 1 N l Y 3 R p b 2 4 x L 1 R h Y m x l M S 9 D a G F u Z 2 V k I F R 5 c G U u e 1 N j b 3 J l I F B l c i B N Y X R j a C h B d m c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x L 0 N o Y W 5 n Z W Q g V H l w Z S 5 7 U G 9 z L D B 9 J n F 1 b 3 Q 7 L C Z x d W 9 0 O 1 N l Y 3 R p b 2 4 x L 1 R h Y m x l M S 9 D a G F u Z 2 V k I F R 5 c G U u e 1 R l Y W 0 s M X 0 m c X V v d D s s J n F 1 b 3 Q 7 U 2 V j d G l v b j E v V G F i b G U x L 0 N o Y W 5 n Z W Q g V H l w Z S 5 7 U G x k L D J 9 J n F 1 b 3 Q 7 L C Z x d W 9 0 O 1 N l Y 3 R p b 2 4 x L 1 R h Y m x l M S 9 D a G F u Z 2 V k I F R 5 c G U u e 1 c s M 3 0 m c X V v d D s s J n F 1 b 3 Q 7 U 2 V j d G l v b j E v V G F i b G U x L 0 N o Y W 5 n Z W Q g V H l w Z S 5 7 R C w 0 f S Z x d W 9 0 O y w m c X V v d D t T Z W N 0 a W 9 u M S 9 U Y W J s Z T E v Q 2 h h b m d l Z C B U e X B l L n t M L D V 9 J n F 1 b 3 Q 7 L C Z x d W 9 0 O 1 N l Y 3 R p b 2 4 x L 1 R h Y m x l M S 9 D a G F u Z 2 V k I F R 5 c G U u e 0 d G L D Z 9 J n F 1 b 3 Q 7 L C Z x d W 9 0 O 1 N l Y 3 R p b 2 4 x L 1 R h Y m x l M S 9 D a G F u Z 2 V k I F R 5 c G U u e 0 d B L D d 9 J n F 1 b 3 Q 7 L C Z x d W 9 0 O 1 N l Y 3 R p b 2 4 x L 1 R h Y m x l M S 9 D a G F u Z 2 V k I F R 5 c G U u e 0 d E L D h 9 J n F 1 b 3 Q 7 L C Z x d W 9 0 O 1 N l Y 3 R p b 2 4 x L 1 R h Y m x l M S 9 D a G F u Z 2 V k I F R 5 c G U u e 1 B 0 c y w 5 f S Z x d W 9 0 O y w m c X V v d D t T Z W N 0 a W 9 u M S 9 U Y W J s Z T E v Q 2 h h b m d l Z C B U e X B l L n t I b 2 1 l T W F 0 Y 2 g g V 2 9 u L D E w f S Z x d W 9 0 O y w m c X V v d D t T Z W N 0 a W 9 u M S 9 U Y W J s Z T E v Q 2 h h b m d l Z C B U e X B l L n t B d 2 F 5 T W F 0 Y 2 g g V 2 9 u L D E x f S Z x d W 9 0 O y w m c X V v d D t T Z W N 0 a W 9 u M S 9 U Y W J s Z T E v Q 2 h h b m d l Z C B U e X B l L n t I b 2 1 l I F d p b i A o J S k s M T J 9 J n F 1 b 3 Q 7 L C Z x d W 9 0 O 1 N l Y 3 R p b 2 4 x L 1 R h Y m x l M S 9 D a G F u Z 2 V k I F R 5 c G U u e 0 F 3 Y X k g V 2 l u I C g l K S w x M 3 0 m c X V v d D s s J n F 1 b 3 Q 7 U 2 V j d G l v b j E v V G F i b G U x L 0 N o Y W 5 n Z W Q g V H l w Z S 5 7 U 2 N v c m U g U G V y I E 1 h d G N o K E F 2 Z y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D f 4 n s G b p C i R k m i j K H q Y k A A A A A A g A A A A A A E G Y A A A A B A A A g A A A A 3 H X Y 9 Q 4 D N G T z 0 S Y C w L X 8 X 9 O y c q Q u + 0 h M y i U f p V x Z F 0 U A A A A A D o A A A A A C A A A g A A A A V x c 9 j z R g C v 0 l p 7 j 1 N E a 8 v p m E w B I T M n P f G b T I C M P W O / 5 Q A A A A G T y D 3 z p s r n F G r V T W j X a f u 5 E U 0 2 m h Z T h Y J o i l s G B w f B I x 0 D d s w P R n e f J h x l + c 7 O 0 x 3 A 6 d m w k t E L X F j c Y f D U R A I i o E x i R 4 H m s s 4 + K N V B Q 8 C O R A A A A A J 4 w c D z 1 u A / o l E k P X g n 2 f 8 U H b x 8 D z e 8 G g L O + C 2 n j J 1 X y 4 O c H / 8 C D A b F 2 2 b e a 8 y Q I E z / g M j B Y U a r h W y D B l / z Y Y H g = = < / D a t a M a s h u p > 
</file>

<file path=customXml/itemProps1.xml><?xml version="1.0" encoding="utf-8"?>
<ds:datastoreItem xmlns:ds="http://schemas.openxmlformats.org/officeDocument/2006/customXml" ds:itemID="{A29CDDE6-8944-449B-AFAC-70A1746F52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match_stats</vt:lpstr>
      <vt:lpstr>players_stats</vt:lpstr>
      <vt:lpstr>points_table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 Hasan</dc:creator>
  <cp:lastModifiedBy>HP</cp:lastModifiedBy>
  <dcterms:created xsi:type="dcterms:W3CDTF">2015-06-05T18:17:20Z</dcterms:created>
  <dcterms:modified xsi:type="dcterms:W3CDTF">2023-01-09T08:36:13Z</dcterms:modified>
</cp:coreProperties>
</file>