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\"/>
    </mc:Choice>
  </mc:AlternateContent>
  <xr:revisionPtr revIDLastSave="0" documentId="8_{FFB4DE17-34B8-496A-8EBC-273573B26112}" xr6:coauthVersionLast="47" xr6:coauthVersionMax="47" xr10:uidLastSave="{00000000-0000-0000-0000-000000000000}"/>
  <bookViews>
    <workbookView xWindow="-110" yWindow="-110" windowWidth="19420" windowHeight="10420" xr2:uid="{E423D46D-7966-4740-AEA1-61127429B3E7}"/>
  </bookViews>
  <sheets>
    <sheet name="Student Result Sheet" sheetId="1" r:id="rId1"/>
  </sheets>
  <definedNames>
    <definedName name="_xlnm._FilterDatabase" localSheetId="0" hidden="1">'Student Result Sheet'!$C$4:$C$14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P12" i="1"/>
  <c r="P13" i="1"/>
  <c r="P14" i="1"/>
  <c r="P5" i="1"/>
  <c r="O5" i="1"/>
  <c r="O6" i="1"/>
  <c r="O7" i="1"/>
  <c r="O8" i="1"/>
  <c r="O9" i="1"/>
  <c r="O10" i="1"/>
  <c r="O11" i="1"/>
  <c r="O12" i="1"/>
  <c r="O13" i="1"/>
  <c r="O14" i="1"/>
  <c r="N6" i="1"/>
  <c r="N7" i="1"/>
  <c r="N8" i="1"/>
  <c r="N9" i="1"/>
  <c r="N10" i="1"/>
  <c r="N11" i="1"/>
  <c r="N12" i="1"/>
  <c r="N13" i="1"/>
  <c r="N14" i="1"/>
  <c r="N5" i="1"/>
  <c r="M6" i="1"/>
  <c r="M7" i="1"/>
  <c r="M8" i="1"/>
  <c r="M9" i="1"/>
  <c r="M10" i="1"/>
  <c r="M11" i="1"/>
  <c r="M12" i="1"/>
  <c r="M13" i="1"/>
  <c r="M14" i="1"/>
  <c r="M5" i="1"/>
  <c r="L6" i="1"/>
  <c r="L7" i="1"/>
  <c r="L8" i="1"/>
  <c r="L9" i="1"/>
  <c r="L10" i="1"/>
  <c r="L11" i="1"/>
  <c r="L12" i="1"/>
  <c r="L13" i="1"/>
  <c r="L14" i="1"/>
  <c r="L5" i="1"/>
  <c r="K6" i="1"/>
  <c r="K7" i="1"/>
  <c r="K8" i="1"/>
  <c r="K9" i="1"/>
  <c r="K10" i="1"/>
  <c r="K11" i="1"/>
  <c r="K12" i="1"/>
  <c r="K13" i="1"/>
  <c r="K14" i="1"/>
  <c r="K5" i="1"/>
  <c r="J6" i="1"/>
  <c r="J7" i="1"/>
  <c r="J8" i="1"/>
  <c r="J9" i="1"/>
  <c r="J10" i="1"/>
  <c r="J11" i="1"/>
  <c r="J12" i="1"/>
  <c r="J13" i="1"/>
  <c r="J14" i="1"/>
  <c r="J5" i="1"/>
</calcChain>
</file>

<file path=xl/sharedStrings.xml><?xml version="1.0" encoding="utf-8"?>
<sst xmlns="http://schemas.openxmlformats.org/spreadsheetml/2006/main" count="37" uniqueCount="37">
  <si>
    <t>SL No.</t>
  </si>
  <si>
    <t>Student Name</t>
  </si>
  <si>
    <t>Student ID</t>
  </si>
  <si>
    <t>Math</t>
  </si>
  <si>
    <t>English</t>
  </si>
  <si>
    <t>Bangla</t>
  </si>
  <si>
    <t>Science</t>
  </si>
  <si>
    <t>Religion</t>
  </si>
  <si>
    <t>Social Science</t>
  </si>
  <si>
    <t>Total Marks</t>
  </si>
  <si>
    <t>Average</t>
  </si>
  <si>
    <t>Maximum</t>
  </si>
  <si>
    <t>Minimum</t>
  </si>
  <si>
    <t>Result</t>
  </si>
  <si>
    <t>Grade letter</t>
  </si>
  <si>
    <t>Grade Point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</si>
  <si>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</si>
  <si>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</si>
  <si>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</si>
  <si>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</si>
  <si>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</si>
  <si>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</si>
  <si>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</si>
  <si>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</si>
  <si>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</si>
  <si>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00010</t>
  </si>
  <si>
    <t>Md.Sagor</t>
  </si>
  <si>
    <t>susmita Roy</t>
  </si>
  <si>
    <t>Mursalin Sheikh</t>
  </si>
  <si>
    <t>Tanjim Shakib</t>
  </si>
  <si>
    <t>Siam Hossain</t>
  </si>
  <si>
    <t>Aklima Akter</t>
  </si>
  <si>
    <t>Tonni Akter</t>
  </si>
  <si>
    <t>Nazmul Hossain</t>
  </si>
  <si>
    <t>Shanto Talukder</t>
  </si>
  <si>
    <t>Majed Hossain</t>
  </si>
  <si>
    <t>Student Result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</si>
</sst>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8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Subject Wise Student Performance</a:t>
            </a:r>
          </a:p>
        </c:rich>
      </c:tx>
      <c:layout>
        <c:manualLayout>
          <c:xMode val="edge"/>
          <c:yMode val="edge"/>
          <c:x val="0.28572427089959096"/>
          <c:y val="4.33487638241817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'Student Result Sheet'!$D$4</c:f>
              <c:strCache>
                <c:ptCount val="1"/>
                <c:pt idx="0">
                  <c:v>Math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'Student Result Sheet'!$C$5:$C$14</c:f>
              <c:strCache>
                <c:ptCount val="10"/>
                <c:pt idx="0">
                  <c:v>Md.Sagor</c:v>
                </c:pt>
                <c:pt idx="1">
                  <c:v>susmita Roy</c:v>
                </c:pt>
                <c:pt idx="2">
                  <c:v>Mursalin Sheikh</c:v>
                </c:pt>
                <c:pt idx="3">
                  <c:v>Tanjim Shakib</c:v>
                </c:pt>
                <c:pt idx="4">
                  <c:v>Siam Hossain</c:v>
                </c:pt>
                <c:pt idx="5">
                  <c:v>Aklima Akter</c:v>
                </c:pt>
                <c:pt idx="6">
                  <c:v>Tonni Akter</c:v>
                </c:pt>
                <c:pt idx="7">
                  <c:v>Nazmul Hossain</c:v>
                </c:pt>
                <c:pt idx="8">
                  <c:v>Shanto Talukder</c:v>
                </c:pt>
                <c:pt idx="9">
                  <c:v>Majed Hossain</c:v>
                </c:pt>
              </c:strCache>
            </c:strRef>
          </c:cat>
          <c:val>
            <c:numRef>
              <c:f>'Student Result Sheet'!$D$5:$D$14</c:f>
              <c:numCache>
                <c:formatCode>General</c:formatCode>
                <c:ptCount val="10"/>
                <c:pt idx="0">
                  <c:v>91</c:v>
                </c:pt>
                <c:pt idx="1">
                  <c:v>87</c:v>
                </c:pt>
                <c:pt idx="2">
                  <c:v>89</c:v>
                </c:pt>
                <c:pt idx="3">
                  <c:v>97</c:v>
                </c:pt>
                <c:pt idx="4">
                  <c:v>90</c:v>
                </c:pt>
                <c:pt idx="5">
                  <c:v>27</c:v>
                </c:pt>
                <c:pt idx="6">
                  <c:v>34</c:v>
                </c:pt>
                <c:pt idx="7">
                  <c:v>45</c:v>
                </c:pt>
                <c:pt idx="8">
                  <c:v>32</c:v>
                </c:pt>
                <c:pt idx="9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8-4899-9879-0EDB614A6FA3}"/>
            </c:ext>
          </c:extLst>
        </c:ser>
        <c:ser>
          <c:idx val="1"/>
          <c:order val="1"/>
          <c:tx>
            <c:strRef>
              <c:f>'Student Result Sheet'!$E$4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'Student Result Sheet'!$C$5:$C$14</c:f>
              <c:strCache>
                <c:ptCount val="10"/>
                <c:pt idx="0">
                  <c:v>Md.Sagor</c:v>
                </c:pt>
                <c:pt idx="1">
                  <c:v>susmita Roy</c:v>
                </c:pt>
                <c:pt idx="2">
                  <c:v>Mursalin Sheikh</c:v>
                </c:pt>
                <c:pt idx="3">
                  <c:v>Tanjim Shakib</c:v>
                </c:pt>
                <c:pt idx="4">
                  <c:v>Siam Hossain</c:v>
                </c:pt>
                <c:pt idx="5">
                  <c:v>Aklima Akter</c:v>
                </c:pt>
                <c:pt idx="6">
                  <c:v>Tonni Akter</c:v>
                </c:pt>
                <c:pt idx="7">
                  <c:v>Nazmul Hossain</c:v>
                </c:pt>
                <c:pt idx="8">
                  <c:v>Shanto Talukder</c:v>
                </c:pt>
                <c:pt idx="9">
                  <c:v>Majed Hossain</c:v>
                </c:pt>
              </c:strCache>
            </c:strRef>
          </c:cat>
          <c:val>
            <c:numRef>
              <c:f>'Student Result Sheet'!$E$5:$E$14</c:f>
              <c:numCache>
                <c:formatCode>General</c:formatCode>
                <c:ptCount val="10"/>
                <c:pt idx="0">
                  <c:v>88</c:v>
                </c:pt>
                <c:pt idx="1">
                  <c:v>68</c:v>
                </c:pt>
                <c:pt idx="2">
                  <c:v>56</c:v>
                </c:pt>
                <c:pt idx="3">
                  <c:v>76</c:v>
                </c:pt>
                <c:pt idx="4">
                  <c:v>88</c:v>
                </c:pt>
                <c:pt idx="5">
                  <c:v>65</c:v>
                </c:pt>
                <c:pt idx="6">
                  <c:v>67</c:v>
                </c:pt>
                <c:pt idx="7">
                  <c:v>64</c:v>
                </c:pt>
                <c:pt idx="8">
                  <c:v>46</c:v>
                </c:pt>
                <c:pt idx="9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C8-4899-9879-0EDB614A6FA3}"/>
            </c:ext>
          </c:extLst>
        </c:ser>
        <c:ser>
          <c:idx val="2"/>
          <c:order val="2"/>
          <c:tx>
            <c:strRef>
              <c:f>'Student Result Sheet'!$F$4</c:f>
              <c:strCache>
                <c:ptCount val="1"/>
                <c:pt idx="0">
                  <c:v>Bangla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'Student Result Sheet'!$C$5:$C$14</c:f>
              <c:strCache>
                <c:ptCount val="10"/>
                <c:pt idx="0">
                  <c:v>Md.Sagor</c:v>
                </c:pt>
                <c:pt idx="1">
                  <c:v>susmita Roy</c:v>
                </c:pt>
                <c:pt idx="2">
                  <c:v>Mursalin Sheikh</c:v>
                </c:pt>
                <c:pt idx="3">
                  <c:v>Tanjim Shakib</c:v>
                </c:pt>
                <c:pt idx="4">
                  <c:v>Siam Hossain</c:v>
                </c:pt>
                <c:pt idx="5">
                  <c:v>Aklima Akter</c:v>
                </c:pt>
                <c:pt idx="6">
                  <c:v>Tonni Akter</c:v>
                </c:pt>
                <c:pt idx="7">
                  <c:v>Nazmul Hossain</c:v>
                </c:pt>
                <c:pt idx="8">
                  <c:v>Shanto Talukder</c:v>
                </c:pt>
                <c:pt idx="9">
                  <c:v>Majed Hossain</c:v>
                </c:pt>
              </c:strCache>
            </c:strRef>
          </c:cat>
          <c:val>
            <c:numRef>
              <c:f>'Student Result Sheet'!$F$5:$F$14</c:f>
              <c:numCache>
                <c:formatCode>General</c:formatCode>
                <c:ptCount val="10"/>
                <c:pt idx="0">
                  <c:v>80</c:v>
                </c:pt>
                <c:pt idx="1">
                  <c:v>32</c:v>
                </c:pt>
                <c:pt idx="2">
                  <c:v>46</c:v>
                </c:pt>
                <c:pt idx="3">
                  <c:v>45</c:v>
                </c:pt>
                <c:pt idx="4">
                  <c:v>89</c:v>
                </c:pt>
                <c:pt idx="5">
                  <c:v>90</c:v>
                </c:pt>
                <c:pt idx="6">
                  <c:v>99</c:v>
                </c:pt>
                <c:pt idx="7">
                  <c:v>90</c:v>
                </c:pt>
                <c:pt idx="8">
                  <c:v>97</c:v>
                </c:pt>
                <c:pt idx="9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C8-4899-9879-0EDB614A6FA3}"/>
            </c:ext>
          </c:extLst>
        </c:ser>
        <c:ser>
          <c:idx val="3"/>
          <c:order val="3"/>
          <c:tx>
            <c:strRef>
              <c:f>'Student Result Sheet'!$G$4</c:f>
              <c:strCache>
                <c:ptCount val="1"/>
                <c:pt idx="0">
                  <c:v>Science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'Student Result Sheet'!$C$5:$C$14</c:f>
              <c:strCache>
                <c:ptCount val="10"/>
                <c:pt idx="0">
                  <c:v>Md.Sagor</c:v>
                </c:pt>
                <c:pt idx="1">
                  <c:v>susmita Roy</c:v>
                </c:pt>
                <c:pt idx="2">
                  <c:v>Mursalin Sheikh</c:v>
                </c:pt>
                <c:pt idx="3">
                  <c:v>Tanjim Shakib</c:v>
                </c:pt>
                <c:pt idx="4">
                  <c:v>Siam Hossain</c:v>
                </c:pt>
                <c:pt idx="5">
                  <c:v>Aklima Akter</c:v>
                </c:pt>
                <c:pt idx="6">
                  <c:v>Tonni Akter</c:v>
                </c:pt>
                <c:pt idx="7">
                  <c:v>Nazmul Hossain</c:v>
                </c:pt>
                <c:pt idx="8">
                  <c:v>Shanto Talukder</c:v>
                </c:pt>
                <c:pt idx="9">
                  <c:v>Majed Hossain</c:v>
                </c:pt>
              </c:strCache>
            </c:strRef>
          </c:cat>
          <c:val>
            <c:numRef>
              <c:f>'Student Result Sheet'!$G$5:$G$14</c:f>
              <c:numCache>
                <c:formatCode>General</c:formatCode>
                <c:ptCount val="10"/>
                <c:pt idx="0">
                  <c:v>88</c:v>
                </c:pt>
                <c:pt idx="1">
                  <c:v>90</c:v>
                </c:pt>
                <c:pt idx="2">
                  <c:v>90</c:v>
                </c:pt>
                <c:pt idx="3">
                  <c:v>80</c:v>
                </c:pt>
                <c:pt idx="4">
                  <c:v>89</c:v>
                </c:pt>
                <c:pt idx="5">
                  <c:v>90</c:v>
                </c:pt>
                <c:pt idx="6">
                  <c:v>89</c:v>
                </c:pt>
                <c:pt idx="7">
                  <c:v>80</c:v>
                </c:pt>
                <c:pt idx="8">
                  <c:v>88</c:v>
                </c:pt>
                <c:pt idx="9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C8-4899-9879-0EDB614A6FA3}"/>
            </c:ext>
          </c:extLst>
        </c:ser>
        <c:ser>
          <c:idx val="4"/>
          <c:order val="4"/>
          <c:tx>
            <c:strRef>
              <c:f>'Student Result Sheet'!$H$4</c:f>
              <c:strCache>
                <c:ptCount val="1"/>
                <c:pt idx="0">
                  <c:v>Religion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'Student Result Sheet'!$C$5:$C$14</c:f>
              <c:strCache>
                <c:ptCount val="10"/>
                <c:pt idx="0">
                  <c:v>Md.Sagor</c:v>
                </c:pt>
                <c:pt idx="1">
                  <c:v>susmita Roy</c:v>
                </c:pt>
                <c:pt idx="2">
                  <c:v>Mursalin Sheikh</c:v>
                </c:pt>
                <c:pt idx="3">
                  <c:v>Tanjim Shakib</c:v>
                </c:pt>
                <c:pt idx="4">
                  <c:v>Siam Hossain</c:v>
                </c:pt>
                <c:pt idx="5">
                  <c:v>Aklima Akter</c:v>
                </c:pt>
                <c:pt idx="6">
                  <c:v>Tonni Akter</c:v>
                </c:pt>
                <c:pt idx="7">
                  <c:v>Nazmul Hossain</c:v>
                </c:pt>
                <c:pt idx="8">
                  <c:v>Shanto Talukder</c:v>
                </c:pt>
                <c:pt idx="9">
                  <c:v>Majed Hossain</c:v>
                </c:pt>
              </c:strCache>
            </c:strRef>
          </c:cat>
          <c:val>
            <c:numRef>
              <c:f>'Student Result Sheet'!$H$5:$H$14</c:f>
              <c:numCache>
                <c:formatCode>General</c:formatCode>
                <c:ptCount val="10"/>
                <c:pt idx="0">
                  <c:v>89</c:v>
                </c:pt>
                <c:pt idx="1">
                  <c:v>90</c:v>
                </c:pt>
                <c:pt idx="2">
                  <c:v>99</c:v>
                </c:pt>
                <c:pt idx="3">
                  <c:v>99</c:v>
                </c:pt>
                <c:pt idx="4">
                  <c:v>90</c:v>
                </c:pt>
                <c:pt idx="5">
                  <c:v>92</c:v>
                </c:pt>
                <c:pt idx="6">
                  <c:v>93</c:v>
                </c:pt>
                <c:pt idx="7">
                  <c:v>98</c:v>
                </c:pt>
                <c:pt idx="8">
                  <c:v>93</c:v>
                </c:pt>
                <c:pt idx="9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C8-4899-9879-0EDB614A6FA3}"/>
            </c:ext>
          </c:extLst>
        </c:ser>
        <c:ser>
          <c:idx val="5"/>
          <c:order val="5"/>
          <c:tx>
            <c:strRef>
              <c:f>'Student Result Sheet'!$I$4</c:f>
              <c:strCache>
                <c:ptCount val="1"/>
                <c:pt idx="0">
                  <c:v>Social Science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'Student Result Sheet'!$C$5:$C$14</c:f>
              <c:strCache>
                <c:ptCount val="10"/>
                <c:pt idx="0">
                  <c:v>Md.Sagor</c:v>
                </c:pt>
                <c:pt idx="1">
                  <c:v>susmita Roy</c:v>
                </c:pt>
                <c:pt idx="2">
                  <c:v>Mursalin Sheikh</c:v>
                </c:pt>
                <c:pt idx="3">
                  <c:v>Tanjim Shakib</c:v>
                </c:pt>
                <c:pt idx="4">
                  <c:v>Siam Hossain</c:v>
                </c:pt>
                <c:pt idx="5">
                  <c:v>Aklima Akter</c:v>
                </c:pt>
                <c:pt idx="6">
                  <c:v>Tonni Akter</c:v>
                </c:pt>
                <c:pt idx="7">
                  <c:v>Nazmul Hossain</c:v>
                </c:pt>
                <c:pt idx="8">
                  <c:v>Shanto Talukder</c:v>
                </c:pt>
                <c:pt idx="9">
                  <c:v>Majed Hossain</c:v>
                </c:pt>
              </c:strCache>
            </c:strRef>
          </c:cat>
          <c:val>
            <c:numRef>
              <c:f>'Student Result Sheet'!$I$5:$I$14</c:f>
              <c:numCache>
                <c:formatCode>General</c:formatCode>
                <c:ptCount val="10"/>
                <c:pt idx="0">
                  <c:v>86</c:v>
                </c:pt>
                <c:pt idx="1">
                  <c:v>90</c:v>
                </c:pt>
                <c:pt idx="2">
                  <c:v>98</c:v>
                </c:pt>
                <c:pt idx="3">
                  <c:v>87</c:v>
                </c:pt>
                <c:pt idx="4">
                  <c:v>90</c:v>
                </c:pt>
                <c:pt idx="5">
                  <c:v>92</c:v>
                </c:pt>
                <c:pt idx="6">
                  <c:v>88</c:v>
                </c:pt>
                <c:pt idx="7">
                  <c:v>90</c:v>
                </c:pt>
                <c:pt idx="8">
                  <c:v>90</c:v>
                </c:pt>
                <c:pt idx="9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C8-4899-9879-0EDB614A6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519648"/>
        <c:axId val="734517728"/>
      </c:barChart>
      <c:catAx>
        <c:axId val="73451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517728"/>
        <c:crosses val="autoZero"/>
        <c:auto val="1"/>
        <c:lblAlgn val="ctr"/>
        <c:lblOffset val="100"/>
        <c:noMultiLvlLbl val="0"/>
      </c:catAx>
      <c:valAx>
        <c:axId val="73451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51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14</xdr:row>
      <xdr:rowOff>101600</xdr:rowOff>
    </xdr:from>
    <xdr:to>
      <xdr:col>13</xdr:col>
      <xdr:colOff>266700</xdr:colOff>
      <xdr:row>19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2F2FBF-2E76-BDA9-BD27-AD9A784B06BF}"/>
            </a:ext>
          </a:extLst>
        </xdr:cNvPr>
        <xdr:cNvSpPr txBox="1"/>
      </xdr:nvSpPr>
      <xdr:spPr>
        <a:xfrm>
          <a:off x="25400" y="2679700"/>
          <a:ext cx="9137650" cy="895350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1.It's</a:t>
          </a:r>
          <a:r>
            <a:rPr lang="en-US" sz="1100" baseline="0"/>
            <a:t> a simple student Result Sheet.</a:t>
          </a:r>
        </a:p>
        <a:p>
          <a:r>
            <a:rPr lang="en-US" sz="1100" baseline="0"/>
            <a:t>2.You can Filter or Search any result By Student Name.</a:t>
          </a:r>
        </a:p>
        <a:p>
          <a:r>
            <a:rPr lang="en-US" sz="1100" baseline="0"/>
            <a:t>3.There is a bar chart below that Show the Subject Wise Student Performnace.</a:t>
          </a:r>
          <a:endParaRPr lang="en-US" sz="1100"/>
        </a:p>
      </xdr:txBody>
    </xdr:sp>
    <xdr:clientData/>
  </xdr:twoCellAnchor>
  <xdr:twoCellAnchor>
    <xdr:from>
      <xdr:col>7</xdr:col>
      <xdr:colOff>365124</xdr:colOff>
      <xdr:row>14</xdr:row>
      <xdr:rowOff>63500</xdr:rowOff>
    </xdr:from>
    <xdr:to>
      <xdr:col>16</xdr:col>
      <xdr:colOff>139700</xdr:colOff>
      <xdr:row>32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709AB-5E3F-0FC8-4E57-A167019B8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51D5-2843-4914-8795-63831FC995B8}">
  <sheetPr>
    <tabColor theme="5"/>
  </sheetPr>
  <dimension ref="A1:P14"/>
  <sheetViews>
    <sheetView tabSelected="1" workbookViewId="0">
      <selection activeCell="E22" sqref="E22"/>
    </sheetView>
  </sheetViews>
  <sheetFormatPr defaultRowHeight="14.5" x14ac:dyDescent="0.35"/>
  <cols>
    <col min="1" max="1" width="8.7265625" style="2"/>
    <col min="2" max="2" width="12.26953125" style="1" bestFit="1" customWidth="1"/>
    <col min="3" max="3" width="13.90625" bestFit="1" customWidth="1"/>
    <col min="9" max="9" width="12.54296875" bestFit="1" customWidth="1"/>
    <col min="10" max="10" width="10.08984375" bestFit="1" customWidth="1"/>
    <col min="15" max="15" width="10.453125" bestFit="1" customWidth="1"/>
    <col min="16" max="16" width="10.26953125" bestFit="1" customWidth="1"/>
  </cols>
  <sheetData>
    <row r="1" spans="1:16" x14ac:dyDescent="0.35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5">
      <c r="A4" s="4" t="s">
        <v>0</v>
      </c>
      <c r="B4" s="5" t="s">
        <v>2</v>
      </c>
      <c r="C4" s="6" t="s">
        <v>1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9" t="s">
        <v>13</v>
      </c>
      <c r="O4" s="9" t="s">
        <v>14</v>
      </c>
      <c r="P4" s="9" t="s">
        <v>15</v>
      </c>
    </row>
    <row r="5" spans="1:16" x14ac:dyDescent="0.35">
      <c r="A5" s="4">
        <v>1</v>
      </c>
      <c r="B5" s="5" t="s">
        <v>16</v>
      </c>
      <c r="C5" s="6" t="s">
        <v>26</v>
      </c>
      <c r="D5" s="7">
        <v>91</v>
      </c>
      <c r="E5" s="7">
        <v>88</v>
      </c>
      <c r="F5" s="7">
        <v>80</v>
      </c>
      <c r="G5" s="7">
        <v>88</v>
      </c>
      <c r="H5" s="7">
        <v>89</v>
      </c>
      <c r="I5" s="7">
        <v>86</v>
      </c>
      <c r="J5" s="9">
        <f>SUM(D5:I5)</f>
        <v>522</v>
      </c>
      <c r="K5" s="10">
        <f>AVERAGE(D5:I5)</f>
        <v>87</v>
      </c>
      <c r="L5" s="9">
        <f>MAX(D5:I5)</f>
        <v>91</v>
      </c>
      <c r="M5" s="9">
        <f>MIN(D5:I5)</f>
        <v>80</v>
      </c>
      <c r="N5" s="9" t="str">
        <f>IF(AND(D5&gt;=33,E5&gt;=33,F5&gt;=33,G5&gt;=33,H5&gt;=33,I5&gt;=33),"PASS","FAIL")</f>
        <v>PASS</v>
      </c>
      <c r="O5" s="9" t="str">
        <f>IF(K5&gt;=80,"A+",IF(K5&gt;=70,"A",IF(K5&gt;=60,"A-",IF(K5&gt;=50,"B",IF(K5&gt;=40,"d",IF(K5&gt;=33,"c",IF(K5&lt;33,"F")))))))</f>
        <v>A+</v>
      </c>
      <c r="P5" s="9" t="str">
        <f>IF(K5&gt;=80,"5.00",IF(K5&gt;=70,"4.00",IF(K5&gt;=60,"3.5",IF(K5&gt;=50,"3.00",IF(K5&gt;=40,"2.00",IF(K5&gt;=33,"1.00",IF(K5&lt;33,"0.00")))))))</f>
        <v>5.00</v>
      </c>
    </row>
    <row r="6" spans="1:16" x14ac:dyDescent="0.35">
      <c r="A6" s="4">
        <v>2</v>
      </c>
      <c r="B6" s="5" t="s">
        <v>17</v>
      </c>
      <c r="C6" s="6" t="s">
        <v>27</v>
      </c>
      <c r="D6" s="7">
        <v>87</v>
      </c>
      <c r="E6" s="7">
        <v>68</v>
      </c>
      <c r="F6" s="7">
        <v>32</v>
      </c>
      <c r="G6" s="7">
        <v>90</v>
      </c>
      <c r="H6" s="7">
        <v>90</v>
      </c>
      <c r="I6" s="7">
        <v>90</v>
      </c>
      <c r="J6" s="9">
        <f t="shared" ref="J6:J14" si="0">SUM(D6:I6)</f>
        <v>457</v>
      </c>
      <c r="K6" s="10">
        <f t="shared" ref="K6:K14" si="1">AVERAGE(D6:I6)</f>
        <v>76.166666666666671</v>
      </c>
      <c r="L6" s="9">
        <f t="shared" ref="L6:L14" si="2">MAX(D6:I6)</f>
        <v>90</v>
      </c>
      <c r="M6" s="9">
        <f t="shared" ref="M6:M14" si="3">MIN(D6:I6)</f>
        <v>32</v>
      </c>
      <c r="N6" s="9" t="str">
        <f t="shared" ref="N6:N14" si="4">IF(AND(D6&gt;=33,E6&gt;=33,F6&gt;=33,G6&gt;=33,H6&gt;=33,I6&gt;=33),"PASS","FAIL")</f>
        <v>FAIL</v>
      </c>
      <c r="O6" s="9" t="str">
        <f t="shared" ref="O6:O14" si="5">IF(K6&gt;=80,"A+",IF(K6&gt;=70,"A",IF(K6&gt;=60,"A-",IF(K6&gt;=50,"B",IF(K6&gt;=40,"d",IF(K6&gt;=33,"c",IF(K6&lt;33,"F")))))))</f>
        <v>A</v>
      </c>
      <c r="P6" s="9" t="str">
        <f t="shared" ref="P6:P14" si="6">IF(K6&gt;=80,"5.00",IF(K6&gt;=70,"4.00",IF(K6&gt;=60,"3.5",IF(K6&gt;=50,"3.00",IF(K6&gt;=40,"2.00",IF(K6&gt;=33,"1.00",IF(K6&lt;33,"0.00")))))))</f>
        <v>4.00</v>
      </c>
    </row>
    <row r="7" spans="1:16" x14ac:dyDescent="0.35">
      <c r="A7" s="4">
        <v>3</v>
      </c>
      <c r="B7" s="5" t="s">
        <v>18</v>
      </c>
      <c r="C7" s="6" t="s">
        <v>28</v>
      </c>
      <c r="D7" s="7">
        <v>89</v>
      </c>
      <c r="E7" s="7">
        <v>56</v>
      </c>
      <c r="F7" s="7">
        <v>46</v>
      </c>
      <c r="G7" s="7">
        <v>90</v>
      </c>
      <c r="H7" s="7">
        <v>99</v>
      </c>
      <c r="I7" s="7">
        <v>98</v>
      </c>
      <c r="J7" s="9">
        <f t="shared" si="0"/>
        <v>478</v>
      </c>
      <c r="K7" s="10">
        <f t="shared" si="1"/>
        <v>79.666666666666671</v>
      </c>
      <c r="L7" s="9">
        <f t="shared" si="2"/>
        <v>99</v>
      </c>
      <c r="M7" s="9">
        <f t="shared" si="3"/>
        <v>46</v>
      </c>
      <c r="N7" s="9" t="str">
        <f t="shared" si="4"/>
        <v>PASS</v>
      </c>
      <c r="O7" s="9" t="str">
        <f t="shared" si="5"/>
        <v>A</v>
      </c>
      <c r="P7" s="9" t="str">
        <f t="shared" si="6"/>
        <v>4.00</v>
      </c>
    </row>
    <row r="8" spans="1:16" x14ac:dyDescent="0.35">
      <c r="A8" s="4">
        <v>4</v>
      </c>
      <c r="B8" s="5" t="s">
        <v>19</v>
      </c>
      <c r="C8" s="6" t="s">
        <v>29</v>
      </c>
      <c r="D8" s="7">
        <v>97</v>
      </c>
      <c r="E8" s="7">
        <v>76</v>
      </c>
      <c r="F8" s="7">
        <v>45</v>
      </c>
      <c r="G8" s="7">
        <v>80</v>
      </c>
      <c r="H8" s="7">
        <v>99</v>
      </c>
      <c r="I8" s="7">
        <v>87</v>
      </c>
      <c r="J8" s="9">
        <f t="shared" si="0"/>
        <v>484</v>
      </c>
      <c r="K8" s="10">
        <f t="shared" si="1"/>
        <v>80.666666666666671</v>
      </c>
      <c r="L8" s="9">
        <f t="shared" si="2"/>
        <v>99</v>
      </c>
      <c r="M8" s="9">
        <f t="shared" si="3"/>
        <v>45</v>
      </c>
      <c r="N8" s="9" t="str">
        <f t="shared" si="4"/>
        <v>PASS</v>
      </c>
      <c r="O8" s="9" t="str">
        <f t="shared" si="5"/>
        <v>A+</v>
      </c>
      <c r="P8" s="9" t="str">
        <f t="shared" si="6"/>
        <v>5.00</v>
      </c>
    </row>
    <row r="9" spans="1:16" x14ac:dyDescent="0.35">
      <c r="A9" s="4">
        <v>5</v>
      </c>
      <c r="B9" s="5" t="s">
        <v>20</v>
      </c>
      <c r="C9" s="6" t="s">
        <v>30</v>
      </c>
      <c r="D9" s="7">
        <v>90</v>
      </c>
      <c r="E9" s="7">
        <v>88</v>
      </c>
      <c r="F9" s="7">
        <v>89</v>
      </c>
      <c r="G9" s="7">
        <v>89</v>
      </c>
      <c r="H9" s="7">
        <v>90</v>
      </c>
      <c r="I9" s="7">
        <v>90</v>
      </c>
      <c r="J9" s="9">
        <f t="shared" si="0"/>
        <v>536</v>
      </c>
      <c r="K9" s="10">
        <f t="shared" si="1"/>
        <v>89.333333333333329</v>
      </c>
      <c r="L9" s="9">
        <f t="shared" si="2"/>
        <v>90</v>
      </c>
      <c r="M9" s="9">
        <f t="shared" si="3"/>
        <v>88</v>
      </c>
      <c r="N9" s="9" t="str">
        <f t="shared" si="4"/>
        <v>PASS</v>
      </c>
      <c r="O9" s="9" t="str">
        <f t="shared" si="5"/>
        <v>A+</v>
      </c>
      <c r="P9" s="9" t="str">
        <f t="shared" si="6"/>
        <v>5.00</v>
      </c>
    </row>
    <row r="10" spans="1:16" x14ac:dyDescent="0.35">
      <c r="A10" s="4">
        <v>6</v>
      </c>
      <c r="B10" s="5" t="s">
        <v>21</v>
      </c>
      <c r="C10" s="6" t="s">
        <v>31</v>
      </c>
      <c r="D10" s="7">
        <v>27</v>
      </c>
      <c r="E10" s="7">
        <v>65</v>
      </c>
      <c r="F10" s="7">
        <v>90</v>
      </c>
      <c r="G10" s="7">
        <v>90</v>
      </c>
      <c r="H10" s="7">
        <v>92</v>
      </c>
      <c r="I10" s="7">
        <v>92</v>
      </c>
      <c r="J10" s="9">
        <f t="shared" si="0"/>
        <v>456</v>
      </c>
      <c r="K10" s="10">
        <f t="shared" si="1"/>
        <v>76</v>
      </c>
      <c r="L10" s="9">
        <f t="shared" si="2"/>
        <v>92</v>
      </c>
      <c r="M10" s="9">
        <f t="shared" si="3"/>
        <v>27</v>
      </c>
      <c r="N10" s="9" t="str">
        <f t="shared" si="4"/>
        <v>FAIL</v>
      </c>
      <c r="O10" s="9" t="str">
        <f t="shared" si="5"/>
        <v>A</v>
      </c>
      <c r="P10" s="9" t="str">
        <f t="shared" si="6"/>
        <v>4.00</v>
      </c>
    </row>
    <row r="11" spans="1:16" x14ac:dyDescent="0.35">
      <c r="A11" s="4">
        <v>7</v>
      </c>
      <c r="B11" s="5" t="s">
        <v>22</v>
      </c>
      <c r="C11" s="6" t="s">
        <v>32</v>
      </c>
      <c r="D11" s="7">
        <v>34</v>
      </c>
      <c r="E11" s="7">
        <v>67</v>
      </c>
      <c r="F11" s="7">
        <v>99</v>
      </c>
      <c r="G11" s="7">
        <v>89</v>
      </c>
      <c r="H11" s="7">
        <v>93</v>
      </c>
      <c r="I11" s="7">
        <v>88</v>
      </c>
      <c r="J11" s="9">
        <f t="shared" si="0"/>
        <v>470</v>
      </c>
      <c r="K11" s="10">
        <f t="shared" si="1"/>
        <v>78.333333333333329</v>
      </c>
      <c r="L11" s="9">
        <f t="shared" si="2"/>
        <v>99</v>
      </c>
      <c r="M11" s="9">
        <f t="shared" si="3"/>
        <v>34</v>
      </c>
      <c r="N11" s="9" t="str">
        <f t="shared" si="4"/>
        <v>PASS</v>
      </c>
      <c r="O11" s="9" t="str">
        <f t="shared" si="5"/>
        <v>A</v>
      </c>
      <c r="P11" s="9" t="str">
        <f t="shared" si="6"/>
        <v>4.00</v>
      </c>
    </row>
    <row r="12" spans="1:16" x14ac:dyDescent="0.35">
      <c r="A12" s="4">
        <v>8</v>
      </c>
      <c r="B12" s="5" t="s">
        <v>23</v>
      </c>
      <c r="C12" s="6" t="s">
        <v>33</v>
      </c>
      <c r="D12" s="7">
        <v>45</v>
      </c>
      <c r="E12" s="7">
        <v>64</v>
      </c>
      <c r="F12" s="7">
        <v>90</v>
      </c>
      <c r="G12" s="7">
        <v>80</v>
      </c>
      <c r="H12" s="7">
        <v>98</v>
      </c>
      <c r="I12" s="7">
        <v>90</v>
      </c>
      <c r="J12" s="9">
        <f t="shared" si="0"/>
        <v>467</v>
      </c>
      <c r="K12" s="10">
        <f t="shared" si="1"/>
        <v>77.833333333333329</v>
      </c>
      <c r="L12" s="9">
        <f t="shared" si="2"/>
        <v>98</v>
      </c>
      <c r="M12" s="9">
        <f t="shared" si="3"/>
        <v>45</v>
      </c>
      <c r="N12" s="9" t="str">
        <f t="shared" si="4"/>
        <v>PASS</v>
      </c>
      <c r="O12" s="9" t="str">
        <f t="shared" si="5"/>
        <v>A</v>
      </c>
      <c r="P12" s="9" t="str">
        <f t="shared" si="6"/>
        <v>4.00</v>
      </c>
    </row>
    <row r="13" spans="1:16" x14ac:dyDescent="0.35">
      <c r="A13" s="4">
        <v>9</v>
      </c>
      <c r="B13" s="5" t="s">
        <v>24</v>
      </c>
      <c r="C13" s="6" t="s">
        <v>34</v>
      </c>
      <c r="D13" s="7">
        <v>32</v>
      </c>
      <c r="E13" s="7">
        <v>46</v>
      </c>
      <c r="F13" s="7">
        <v>97</v>
      </c>
      <c r="G13" s="7">
        <v>88</v>
      </c>
      <c r="H13" s="7">
        <v>93</v>
      </c>
      <c r="I13" s="7">
        <v>90</v>
      </c>
      <c r="J13" s="9">
        <f t="shared" si="0"/>
        <v>446</v>
      </c>
      <c r="K13" s="10">
        <f t="shared" si="1"/>
        <v>74.333333333333329</v>
      </c>
      <c r="L13" s="9">
        <f t="shared" si="2"/>
        <v>97</v>
      </c>
      <c r="M13" s="9">
        <f t="shared" si="3"/>
        <v>32</v>
      </c>
      <c r="N13" s="9" t="str">
        <f t="shared" si="4"/>
        <v>FAIL</v>
      </c>
      <c r="O13" s="9" t="str">
        <f t="shared" si="5"/>
        <v>A</v>
      </c>
      <c r="P13" s="9" t="str">
        <f t="shared" si="6"/>
        <v>4.00</v>
      </c>
    </row>
    <row r="14" spans="1:16" x14ac:dyDescent="0.35">
      <c r="A14" s="4">
        <v>10</v>
      </c>
      <c r="B14" s="5" t="s">
        <v>25</v>
      </c>
      <c r="C14" s="6" t="s">
        <v>35</v>
      </c>
      <c r="D14" s="7">
        <v>80</v>
      </c>
      <c r="E14" s="7">
        <v>88</v>
      </c>
      <c r="F14" s="7">
        <v>96</v>
      </c>
      <c r="G14" s="7">
        <v>83</v>
      </c>
      <c r="H14" s="7">
        <v>94</v>
      </c>
      <c r="I14" s="7">
        <v>92</v>
      </c>
      <c r="J14" s="9">
        <f t="shared" si="0"/>
        <v>533</v>
      </c>
      <c r="K14" s="10">
        <f t="shared" si="1"/>
        <v>88.833333333333329</v>
      </c>
      <c r="L14" s="9">
        <f t="shared" si="2"/>
        <v>96</v>
      </c>
      <c r="M14" s="9">
        <f t="shared" si="3"/>
        <v>80</v>
      </c>
      <c r="N14" s="9" t="str">
        <f t="shared" si="4"/>
        <v>PASS</v>
      </c>
      <c r="O14" s="9" t="str">
        <f t="shared" si="5"/>
        <v>A+</v>
      </c>
      <c r="P14" s="9" t="str">
        <f t="shared" si="6"/>
        <v>5.00</v>
      </c>
    </row>
  </sheetData>
  <autoFilter ref="C4:C14" xr:uid="{8EA951D5-2843-4914-8795-63831FC995B8}"/>
  <mergeCells count="1">
    <mergeCell ref="A1:P3"/>
  </mergeCells>
  <conditionalFormatting sqref="D4:I14">
    <cfRule type="cellIs" dxfId="4" priority="3" operator="lessThan">
      <formula>33</formula>
    </cfRule>
  </conditionalFormatting>
  <conditionalFormatting sqref="D5:I14">
    <cfRule type="cellIs" dxfId="3" priority="2" operator="greaterThan">
      <formula>93</formula>
    </cfRule>
  </conditionalFormatting>
  <conditionalFormatting sqref="N5:N14">
    <cfRule type="containsText" dxfId="0" priority="1" operator="containsText" text="FAIL">
      <formula>NOT(ISERROR(SEARCH("FAIL",N5)))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Result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 hossain</dc:creator>
  <cp:lastModifiedBy>siam hossain</cp:lastModifiedBy>
  <dcterms:created xsi:type="dcterms:W3CDTF">2025-04-04T07:40:39Z</dcterms:created>
  <dcterms:modified xsi:type="dcterms:W3CDTF">2025-04-04T08:46:42Z</dcterms:modified>
</cp:coreProperties>
</file>