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5542EE83-8006-0049-AC50-B4C426703B20}" xr6:coauthVersionLast="47" xr6:coauthVersionMax="47" xr10:uidLastSave="{00000000-0000-0000-0000-000000000000}"/>
  <bookViews>
    <workbookView xWindow="53860" yWindow="0" windowWidth="191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 s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F17" i="1" s="1"/>
  <c r="G18" i="1" a="1"/>
  <c r="G18" i="1" s="1"/>
  <c r="F18" i="1" s="1"/>
  <c r="G19" i="1" a="1"/>
  <c r="G19" i="1" s="1"/>
  <c r="F19" i="1" s="1"/>
  <c r="G20" i="1" a="1"/>
  <c r="G20" i="1" s="1"/>
  <c r="F20" i="1" s="1"/>
  <c r="G22" i="1" a="1"/>
  <c r="G22" i="1" s="1"/>
  <c r="F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<sst xmlns="http://schemas.openxmlformats.org/spreadsheetml/2006/main" count="152" uniqueCount="60">
  <si>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</si>
  <si>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</si>
  <si>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</si>
  <si>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</si>
  <si>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</si>
  <si>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</si>
  <si>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</si>
  <si>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</si>
  <si>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</si>
  <si>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</si>
  <si>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</si>
  <si>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</si>
  <si>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</si>
  <si>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</si>
  <si>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</si>
  <si>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</si>
  <si>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</si>
  <si>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</si>
  <si>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</si>
  <si>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</si>
  <si>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</si>
  <si>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</si>
  <si>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</si>
  <si>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</si>
  <si>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</si>
  <si>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</si>
  <si>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</si>
  <si>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</si>
  <si>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</si>
  <si>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</si>
  <si>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</si>
  <si>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</si>
  <si>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</si>
  <si>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</si>
  <si>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</si>
  <si>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</si>
  <si>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</si>
  <si>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</si>
  <si>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</si>
  <si>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</si>
  <si>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</si>
  <si>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</si>
  <si>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</si>
  <si>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</si>
  <si>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</si>
  <si>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</si>
  <si>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</si>
  <si>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</si>
  <si>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</si>
  <si>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</si>
  <si>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</si>
  <si>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</si>
  <si>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</si>
  <si>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</si>
  <si>
    <t>Мелкунас Андрей</t>
  </si>
  <si>
    <t>Пивовар Владимир</t>
  </si>
  <si>
    <t>Типун Максим</t>
  </si>
  <si>
    <t>Мельников Вадим</t>
  </si>
  <si>
    <t>Шеремет Кирилл</t>
  </si>
  <si>
    <t>Могилевцев 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</si>
</sst>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3" fillId="3" borderId="1" xfId="2" applyBorder="1" applyAlignment="1">
      <alignment horizontal="left" vertical="center"/>
    </xf>
    <xf numFmtId="0" fontId="3" fillId="3" borderId="1" xfId="2" applyBorder="1" applyAlignment="1" applyProtection="1">
      <alignment horizontal="left" vertical="center"/>
    </xf>
    <xf numFmtId="0" fontId="3" fillId="3" borderId="1" xfId="2" applyBorder="1" applyAlignment="1">
      <alignment horizontal="center" vertical="center"/>
    </xf>
    <xf numFmtId="2" fontId="3" fillId="3" borderId="1" xfId="2" applyNumberFormat="1" applyBorder="1" applyAlignment="1">
      <alignment horizontal="center" vertical="center"/>
    </xf>
    <xf numFmtId="0" fontId="3" fillId="3" borderId="0" xfId="2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D27" sqref="D27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5" t="s">
        <v>0</v>
      </c>
      <c r="B1" s="36" t="s">
        <v>33</v>
      </c>
      <c r="C1" s="36" t="s">
        <v>28</v>
      </c>
      <c r="D1" s="35" t="s">
        <v>1</v>
      </c>
      <c r="E1" s="36" t="s">
        <v>18</v>
      </c>
      <c r="F1" s="35" t="s">
        <v>2</v>
      </c>
      <c r="G1" s="35" t="s">
        <v>7</v>
      </c>
      <c r="H1" s="30" t="s">
        <v>3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2"/>
    </row>
    <row r="2" spans="1:24" s="3" customFormat="1" ht="28.5" customHeight="1" x14ac:dyDescent="0.2">
      <c r="A2" s="35"/>
      <c r="B2" s="37"/>
      <c r="C2" s="37"/>
      <c r="D2" s="35"/>
      <c r="E2" s="37"/>
      <c r="F2" s="35"/>
      <c r="G2" s="35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33" t="s">
        <v>16</v>
      </c>
      <c r="B3" s="34"/>
      <c r="C3" s="34"/>
      <c r="D3" s="34"/>
      <c r="E3" s="34"/>
      <c r="F3" s="34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>
        <v>25</v>
      </c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>
        <v>30</v>
      </c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>
        <v>30</v>
      </c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>
        <v>20</v>
      </c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>
        <v>20</v>
      </c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 t="s">
        <v>54</v>
      </c>
      <c r="B17" s="18" t="s">
        <v>38</v>
      </c>
      <c r="C17" s="16">
        <v>20</v>
      </c>
      <c r="D17" s="16"/>
      <c r="E17" s="16"/>
      <c r="F17" s="16" t="str">
        <f t="shared" si="0"/>
        <v>C</v>
      </c>
      <c r="G17" s="17">
        <f t="array" ref="G17">SUM(H17:X17*H$3:X$3)</f>
        <v>3.3800000000000003</v>
      </c>
      <c r="H17" s="16">
        <v>5</v>
      </c>
      <c r="I17" s="16">
        <v>1</v>
      </c>
      <c r="J17" s="16">
        <v>5</v>
      </c>
      <c r="K17" s="16">
        <v>2</v>
      </c>
      <c r="L17" s="16">
        <v>5</v>
      </c>
      <c r="M17" s="16">
        <v>4</v>
      </c>
      <c r="N17" s="16">
        <v>3</v>
      </c>
      <c r="O17" s="16">
        <v>4</v>
      </c>
      <c r="P17" s="16">
        <v>3</v>
      </c>
      <c r="Q17" s="16">
        <v>3</v>
      </c>
      <c r="R17" s="16">
        <v>2</v>
      </c>
      <c r="S17" s="16">
        <v>3</v>
      </c>
      <c r="T17" s="16">
        <v>4</v>
      </c>
      <c r="U17" s="16">
        <v>3</v>
      </c>
      <c r="V17" s="16">
        <v>4</v>
      </c>
      <c r="W17" s="16">
        <v>4</v>
      </c>
      <c r="X17" s="16">
        <v>4</v>
      </c>
    </row>
    <row r="18" spans="1:24" s="29" customFormat="1" ht="16" x14ac:dyDescent="0.2">
      <c r="A18" s="25" t="s">
        <v>55</v>
      </c>
      <c r="B18" s="26" t="s">
        <v>38</v>
      </c>
      <c r="C18" s="27"/>
      <c r="D18" s="27"/>
      <c r="E18" s="27"/>
      <c r="F18" s="27" t="str">
        <f t="shared" si="0"/>
        <v>C</v>
      </c>
      <c r="G18" s="28">
        <f t="array" ref="G18">SUM(H18:X18*H$3:X$3)</f>
        <v>0.1</v>
      </c>
      <c r="H18" s="27">
        <v>5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s="7" customFormat="1" x14ac:dyDescent="0.2">
      <c r="A19" s="11" t="s">
        <v>56</v>
      </c>
      <c r="B19" s="18" t="s">
        <v>38</v>
      </c>
      <c r="C19" s="16">
        <v>20</v>
      </c>
      <c r="D19" s="16"/>
      <c r="E19" s="16"/>
      <c r="F19" s="16" t="str">
        <f t="shared" si="0"/>
        <v>C</v>
      </c>
      <c r="G19" s="17">
        <f t="array" ref="G19">SUM(H19:X19*H$3:X$3)</f>
        <v>3.3400000000000003</v>
      </c>
      <c r="H19" s="16">
        <v>3</v>
      </c>
      <c r="I19" s="16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6">
        <v>3</v>
      </c>
      <c r="Q19" s="16">
        <v>4</v>
      </c>
      <c r="R19" s="16">
        <v>3</v>
      </c>
      <c r="S19" s="16">
        <v>3</v>
      </c>
      <c r="T19" s="16">
        <v>5</v>
      </c>
      <c r="U19" s="16">
        <v>5</v>
      </c>
      <c r="V19" s="16">
        <v>4</v>
      </c>
      <c r="W19" s="16">
        <v>3</v>
      </c>
      <c r="X19" s="16">
        <v>4</v>
      </c>
    </row>
    <row r="20" spans="1:24" s="7" customFormat="1" x14ac:dyDescent="0.2">
      <c r="A20" s="11" t="s">
        <v>57</v>
      </c>
      <c r="B20" s="18" t="s">
        <v>38</v>
      </c>
      <c r="C20" s="16">
        <v>25</v>
      </c>
      <c r="D20" s="16"/>
      <c r="E20" s="16"/>
      <c r="F20" s="16" t="str">
        <f t="shared" si="0"/>
        <v>C</v>
      </c>
      <c r="G20" s="17">
        <f t="array" ref="G20">SUM(H20:X20*H$3:X$3)</f>
        <v>3.1500000000000004</v>
      </c>
      <c r="H20" s="16">
        <v>2</v>
      </c>
      <c r="I20" s="16">
        <v>1</v>
      </c>
      <c r="J20" s="16">
        <v>5</v>
      </c>
      <c r="K20" s="16">
        <v>3</v>
      </c>
      <c r="L20" s="16">
        <v>3</v>
      </c>
      <c r="M20" s="16">
        <v>3</v>
      </c>
      <c r="N20" s="16">
        <v>3</v>
      </c>
      <c r="O20" s="16">
        <v>3</v>
      </c>
      <c r="P20" s="16">
        <v>3</v>
      </c>
      <c r="Q20" s="16">
        <v>2</v>
      </c>
      <c r="R20" s="16">
        <v>2</v>
      </c>
      <c r="S20" s="16">
        <v>3</v>
      </c>
      <c r="T20" s="16">
        <v>3</v>
      </c>
      <c r="U20" s="16">
        <v>4</v>
      </c>
      <c r="V20" s="16">
        <v>4</v>
      </c>
      <c r="W20" s="16">
        <v>4</v>
      </c>
      <c r="X20" s="16">
        <v>4</v>
      </c>
    </row>
    <row r="21" spans="1:24" s="7" customFormat="1" x14ac:dyDescent="0.2">
      <c r="A21" s="11" t="s">
        <v>58</v>
      </c>
      <c r="B21" s="18" t="s">
        <v>38</v>
      </c>
      <c r="C21" s="16">
        <v>20</v>
      </c>
      <c r="D21" s="16"/>
      <c r="E21" s="16"/>
      <c r="F21" s="16" t="str">
        <f t="shared" ref="F21" si="1">IF(NOT(EXACT(A21,"")),IF(G21=0,"D",IF(G21&lt;3.4,"C",IF(G21&lt;3.8,"B-",IF(G21&lt;4,"B",IF(G21&lt;4.3,"B+","A"))))),"-")</f>
        <v>C</v>
      </c>
      <c r="G21" s="17">
        <f t="array" ref="G21">SUM(H21:X21*H$3:X$3)</f>
        <v>3.3000000000000007</v>
      </c>
      <c r="H21" s="16">
        <v>3</v>
      </c>
      <c r="I21" s="16">
        <v>1</v>
      </c>
      <c r="J21" s="16">
        <v>5</v>
      </c>
      <c r="K21" s="16">
        <v>3</v>
      </c>
      <c r="L21" s="16">
        <v>3</v>
      </c>
      <c r="M21" s="16">
        <v>2</v>
      </c>
      <c r="N21" s="16">
        <v>3</v>
      </c>
      <c r="O21" s="16">
        <v>3</v>
      </c>
      <c r="P21" s="16">
        <v>3</v>
      </c>
      <c r="Q21" s="16">
        <v>2</v>
      </c>
      <c r="R21" s="16">
        <v>3</v>
      </c>
      <c r="S21" s="16">
        <v>3</v>
      </c>
      <c r="T21" s="16">
        <v>5</v>
      </c>
      <c r="U21" s="16">
        <v>5</v>
      </c>
      <c r="V21" s="16">
        <v>4</v>
      </c>
      <c r="W21" s="16">
        <v>4</v>
      </c>
      <c r="X21" s="16">
        <v>4</v>
      </c>
    </row>
    <row r="22" spans="1:24" s="7" customFormat="1" x14ac:dyDescent="0.2">
      <c r="A22" s="11" t="s">
        <v>59</v>
      </c>
      <c r="B22" s="18" t="s">
        <v>38</v>
      </c>
      <c r="C22" s="16">
        <v>20</v>
      </c>
      <c r="D22" s="16"/>
      <c r="E22" s="16"/>
      <c r="F22" s="16" t="str">
        <f t="shared" si="0"/>
        <v>C</v>
      </c>
      <c r="G22" s="17">
        <f t="array" ref="G22">SUM(H22:X22*H$3:X$3)</f>
        <v>3.2000000000000006</v>
      </c>
      <c r="H22" s="16">
        <v>3</v>
      </c>
      <c r="I22" s="16">
        <v>1</v>
      </c>
      <c r="J22" s="16">
        <v>5</v>
      </c>
      <c r="K22" s="16">
        <v>3</v>
      </c>
      <c r="L22" s="16">
        <v>2</v>
      </c>
      <c r="M22" s="16">
        <v>4</v>
      </c>
      <c r="N22" s="16">
        <v>3</v>
      </c>
      <c r="O22" s="16">
        <v>4</v>
      </c>
      <c r="P22" s="16">
        <v>3</v>
      </c>
      <c r="Q22" s="16">
        <v>2</v>
      </c>
      <c r="R22" s="16">
        <v>2</v>
      </c>
      <c r="S22" s="16">
        <v>3</v>
      </c>
      <c r="T22" s="16">
        <v>5</v>
      </c>
      <c r="U22" s="16">
        <v>5</v>
      </c>
      <c r="V22" s="16">
        <v>3</v>
      </c>
      <c r="W22" s="16">
        <v>3</v>
      </c>
      <c r="X22" s="16">
        <v>3</v>
      </c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8" t="s">
        <v>24</v>
      </c>
      <c r="B1" s="38"/>
      <c r="C1" s="38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10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5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19</v>
      </c>
    </row>
    <row r="10" spans="1:4" x14ac:dyDescent="0.2">
      <c r="A10" s="39" t="s">
        <v>30</v>
      </c>
      <c r="B10" s="39"/>
      <c r="C10" s="39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7</v>
      </c>
      <c r="B12" s="13">
        <f>MOD(C12,60)</f>
        <v>20</v>
      </c>
      <c r="C12" s="13">
        <f>SUM(Результаты!$C4:$C92)</f>
        <v>440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2024-09-24T17:35:12Z</dcterms:modified>
</cp:coreProperties>
</file>