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E470EBCB-B227-6C45-AD35-AF1C7E731308}" xr6:coauthVersionLast="47" xr6:coauthVersionMax="47" xr10:uidLastSave="{00000000-0000-0000-0000-000000000000}"/>
  <bookViews>
    <workbookView xWindow="0" yWindow="76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D16" i="1" s="1"/>
  <c r="E15" i="1" a="1"/>
  <c r="E15" i="1" s="1"/>
  <c r="D15" i="1" s="1"/>
  <c r="E14" i="1" a="1"/>
  <c r="E14" i="1" s="1"/>
  <c r="D14" i="1" s="1"/>
  <c r="E13" i="1" a="1"/>
  <c r="E13" i="1" s="1"/>
  <c r="D13" i="1" s="1"/>
  <c r="E12" i="1" a="1"/>
  <c r="E12" i="1" s="1"/>
  <c r="D12" i="1" s="1"/>
  <c r="E11" i="1" a="1"/>
  <c r="E11" i="1" s="1"/>
  <c r="D11" i="1" s="1"/>
  <c r="E10" i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<sst xmlns="http://schemas.openxmlformats.org/spreadsheetml/2006/main" count="65" uniqueCount="50">
  <si>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</si>
  <si>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</si>
  <si>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</si>
  <si>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</si>
  <si>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</si>
  <si>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</si>
  <si>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</si>
  <si>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</si>
  <si>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</si>
  <si>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</si>
  <si>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</si>
  <si>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</si>
  <si>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</si>
  <si>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</si>
  <si>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</si>
  <si>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</si>
  <si>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</si>
  <si>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</si>
  <si>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</si>
  <si>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</si>
  <si>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</si>
  <si>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</si>
  <si>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</si>
  <si>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</si>
  <si>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</si>
  <si>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</si>
  <si>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</si>
  <si>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</si>
  <si>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</si>
  <si>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</si>
  <si>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</si>
  <si>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</si>
  <si>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</si>
  <si>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</si>
  <si>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</si>
  <si>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</si>
  <si>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</si>
  <si>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</si>
  <si>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</si>
  <si>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</si>
  <si>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</si>
  <si>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</si>
  <si>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</si>
  <si>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</si>
  <si>
    <t>Шафранский Владимир Владимирович</t>
  </si>
  <si>
    <t>Кураленко Андрей</t>
  </si>
  <si>
    <t>Козлов Павел Сергеевич</t>
  </si>
  <si>
    <t>Бут-Гусаим Дима</t>
  </si>
  <si>
    <t>Чуносов Дмитрий Леонидович</t>
  </si>
  <si>
    <t>Семёнов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</si>
</sst>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A19" sqref="A19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9" t="s">
        <v>0</v>
      </c>
      <c r="B1" s="30" t="s">
        <v>27</v>
      </c>
      <c r="C1" s="30" t="s">
        <v>17</v>
      </c>
      <c r="D1" s="29" t="s">
        <v>1</v>
      </c>
      <c r="E1" s="29" t="s">
        <v>6</v>
      </c>
      <c r="F1" s="24" t="s">
        <v>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22" s="3" customFormat="1" ht="28.5" customHeight="1" x14ac:dyDescent="0.2">
      <c r="A2" s="29"/>
      <c r="B2" s="31"/>
      <c r="C2" s="31"/>
      <c r="D2" s="29"/>
      <c r="E2" s="29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7" t="s">
        <v>15</v>
      </c>
      <c r="B3" s="28"/>
      <c r="C3" s="28"/>
      <c r="D3" s="28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15">
      <c r="A11" s="23" t="s">
        <v>44</v>
      </c>
      <c r="B11" s="16">
        <v>30</v>
      </c>
      <c r="C11" s="16" t="s">
        <v>20</v>
      </c>
      <c r="D11" s="16" t="str">
        <f t="shared" ref="D11:D16" si="1">IF(NOT(EXACT(A11,"")),IF(E11=0,"D",IF(E11&lt;3.4,"C",IF(E11&lt;3.8,"B-",IF(E11&lt;4,"B",IF(E11&lt;4.3,"B+","A"))))),"-")</f>
        <v>C</v>
      </c>
      <c r="E11" s="17">
        <f t="array" ref="E11">SUM(F11:V11*F$3:V$3)</f>
        <v>3.2800000000000002</v>
      </c>
      <c r="F11" s="16">
        <v>5</v>
      </c>
      <c r="G11" s="16">
        <v>0</v>
      </c>
      <c r="H11" s="16">
        <v>5</v>
      </c>
      <c r="I11" s="16">
        <v>2</v>
      </c>
      <c r="J11" s="16">
        <v>3</v>
      </c>
      <c r="K11" s="16">
        <v>2</v>
      </c>
      <c r="L11" s="16">
        <v>3</v>
      </c>
      <c r="M11" s="16">
        <v>3</v>
      </c>
      <c r="N11" s="16">
        <v>3</v>
      </c>
      <c r="O11" s="16">
        <v>2</v>
      </c>
      <c r="P11" s="16">
        <v>2</v>
      </c>
      <c r="Q11" s="16">
        <v>5</v>
      </c>
      <c r="R11" s="16">
        <v>5</v>
      </c>
      <c r="S11" s="16">
        <v>5</v>
      </c>
      <c r="T11" s="16">
        <v>3</v>
      </c>
      <c r="U11" s="16">
        <v>5</v>
      </c>
      <c r="V11" s="16">
        <v>4</v>
      </c>
    </row>
    <row r="12" spans="1:22" s="7" customFormat="1" x14ac:dyDescent="0.15">
      <c r="A12" s="23" t="s">
        <v>45</v>
      </c>
      <c r="B12" s="16">
        <v>40</v>
      </c>
      <c r="C12" s="16" t="s">
        <v>19</v>
      </c>
      <c r="D12" s="16" t="str">
        <f t="shared" si="1"/>
        <v>B-</v>
      </c>
      <c r="E12" s="17">
        <f t="array" ref="E12">SUM(F12:V12*F$3:V$3)</f>
        <v>3.600000000000001</v>
      </c>
      <c r="F12" s="16">
        <v>3</v>
      </c>
      <c r="G12" s="16">
        <v>0</v>
      </c>
      <c r="H12" s="16">
        <v>5</v>
      </c>
      <c r="I12" s="16">
        <v>5</v>
      </c>
      <c r="J12" s="16">
        <v>3</v>
      </c>
      <c r="K12" s="16">
        <v>3</v>
      </c>
      <c r="L12" s="16">
        <v>5</v>
      </c>
      <c r="M12" s="16">
        <v>4</v>
      </c>
      <c r="N12" s="16">
        <v>3</v>
      </c>
      <c r="O12" s="16">
        <v>2</v>
      </c>
      <c r="P12" s="16">
        <v>2</v>
      </c>
      <c r="Q12" s="16">
        <v>3</v>
      </c>
      <c r="R12" s="16">
        <v>5</v>
      </c>
      <c r="S12" s="16">
        <v>5</v>
      </c>
      <c r="T12" s="16">
        <v>4</v>
      </c>
      <c r="U12" s="16">
        <v>4</v>
      </c>
      <c r="V12" s="16">
        <v>3</v>
      </c>
    </row>
    <row r="13" spans="1:22" s="7" customFormat="1" x14ac:dyDescent="0.15">
      <c r="A13" s="23" t="s">
        <v>46</v>
      </c>
      <c r="B13" s="16">
        <v>30</v>
      </c>
      <c r="C13" s="16" t="s">
        <v>19</v>
      </c>
      <c r="D13" s="16" t="str">
        <f t="shared" si="1"/>
        <v>B-</v>
      </c>
      <c r="E13" s="17">
        <f t="array" ref="E13">SUM(F13:V13*F$3:V$3)</f>
        <v>3.4500000000000011</v>
      </c>
      <c r="F13" s="16">
        <v>3</v>
      </c>
      <c r="G13" s="16">
        <v>4</v>
      </c>
      <c r="H13" s="16">
        <v>5</v>
      </c>
      <c r="I13" s="16">
        <v>4</v>
      </c>
      <c r="J13" s="16">
        <v>3</v>
      </c>
      <c r="K13" s="16">
        <v>2</v>
      </c>
      <c r="L13" s="16">
        <v>2</v>
      </c>
      <c r="M13" s="16">
        <v>3</v>
      </c>
      <c r="N13" s="16">
        <v>3</v>
      </c>
      <c r="O13" s="16">
        <v>2</v>
      </c>
      <c r="P13" s="16">
        <v>3</v>
      </c>
      <c r="Q13" s="16">
        <v>5</v>
      </c>
      <c r="R13" s="16">
        <v>5</v>
      </c>
      <c r="S13" s="16">
        <v>5</v>
      </c>
      <c r="T13" s="16">
        <v>3</v>
      </c>
      <c r="U13" s="16">
        <v>5</v>
      </c>
      <c r="V13" s="16">
        <v>4</v>
      </c>
    </row>
    <row r="14" spans="1:22" s="7" customFormat="1" x14ac:dyDescent="0.2">
      <c r="A14" s="11" t="s">
        <v>47</v>
      </c>
      <c r="B14" s="16">
        <v>30</v>
      </c>
      <c r="C14" s="16" t="s">
        <v>20</v>
      </c>
      <c r="D14" s="16" t="str">
        <f t="shared" si="1"/>
        <v>C</v>
      </c>
      <c r="E14" s="17">
        <f t="array" ref="E14">SUM(F14:V14*F$3:V$3)</f>
        <v>3.2900000000000009</v>
      </c>
      <c r="F14" s="16">
        <v>3</v>
      </c>
      <c r="G14" s="16">
        <v>0</v>
      </c>
      <c r="H14" s="16">
        <v>5</v>
      </c>
      <c r="I14" s="16">
        <v>3</v>
      </c>
      <c r="J14" s="16">
        <v>3</v>
      </c>
      <c r="K14" s="16">
        <v>3</v>
      </c>
      <c r="L14" s="16">
        <v>3</v>
      </c>
      <c r="M14" s="16">
        <v>3</v>
      </c>
      <c r="N14" s="16">
        <v>3</v>
      </c>
      <c r="O14" s="16">
        <v>2</v>
      </c>
      <c r="P14" s="16">
        <v>3</v>
      </c>
      <c r="Q14" s="16">
        <v>5</v>
      </c>
      <c r="R14" s="16">
        <v>4</v>
      </c>
      <c r="S14" s="16">
        <v>4</v>
      </c>
      <c r="T14" s="16">
        <v>3</v>
      </c>
      <c r="U14" s="16">
        <v>4</v>
      </c>
      <c r="V14" s="16">
        <v>3</v>
      </c>
    </row>
    <row r="15" spans="1:22" s="7" customFormat="1" x14ac:dyDescent="0.15">
      <c r="A15" s="23" t="s">
        <v>48</v>
      </c>
      <c r="B15" s="16">
        <v>30</v>
      </c>
      <c r="C15" s="16" t="s">
        <v>20</v>
      </c>
      <c r="D15" s="16" t="str">
        <f t="shared" si="1"/>
        <v>C</v>
      </c>
      <c r="E15" s="17">
        <f t="array" ref="E15">SUM(F15:V15*F$3:V$3)</f>
        <v>3.06</v>
      </c>
      <c r="F15" s="16">
        <v>0</v>
      </c>
      <c r="G15" s="16">
        <v>0</v>
      </c>
      <c r="H15" s="16">
        <v>5</v>
      </c>
      <c r="I15" s="16">
        <v>2</v>
      </c>
      <c r="J15" s="16">
        <v>3</v>
      </c>
      <c r="K15" s="16">
        <v>2</v>
      </c>
      <c r="L15" s="16">
        <v>5</v>
      </c>
      <c r="M15" s="16">
        <v>3</v>
      </c>
      <c r="N15" s="16">
        <v>3</v>
      </c>
      <c r="O15" s="16">
        <v>2</v>
      </c>
      <c r="P15" s="16">
        <v>2</v>
      </c>
      <c r="Q15" s="16">
        <v>4</v>
      </c>
      <c r="R15" s="16">
        <v>3</v>
      </c>
      <c r="S15" s="16">
        <v>4</v>
      </c>
      <c r="T15" s="16">
        <v>3</v>
      </c>
      <c r="U15" s="16">
        <v>3</v>
      </c>
      <c r="V15" s="16">
        <v>4</v>
      </c>
    </row>
    <row r="16" spans="1:22" s="7" customFormat="1" x14ac:dyDescent="0.2">
      <c r="A16" s="11" t="s">
        <v>49</v>
      </c>
      <c r="B16" s="16">
        <v>30</v>
      </c>
      <c r="C16" s="16" t="s">
        <v>21</v>
      </c>
      <c r="D16" s="16" t="str">
        <f t="shared" si="1"/>
        <v>B+</v>
      </c>
      <c r="E16" s="17">
        <f t="array" ref="E16">SUM(F16:V16*F$3:V$3)</f>
        <v>4.13</v>
      </c>
      <c r="F16" s="16">
        <v>3</v>
      </c>
      <c r="G16" s="16">
        <v>0</v>
      </c>
      <c r="H16" s="16">
        <v>5</v>
      </c>
      <c r="I16" s="16">
        <v>5</v>
      </c>
      <c r="J16" s="16">
        <v>3</v>
      </c>
      <c r="K16" s="16">
        <v>5</v>
      </c>
      <c r="L16" s="16">
        <v>5</v>
      </c>
      <c r="M16" s="16">
        <v>3</v>
      </c>
      <c r="N16" s="16">
        <v>3</v>
      </c>
      <c r="O16" s="16">
        <v>3</v>
      </c>
      <c r="P16" s="16">
        <v>4</v>
      </c>
      <c r="Q16" s="16">
        <v>5</v>
      </c>
      <c r="R16" s="16">
        <v>5</v>
      </c>
      <c r="S16" s="16">
        <v>5</v>
      </c>
      <c r="T16" s="16">
        <v>4</v>
      </c>
      <c r="U16" s="16">
        <v>4</v>
      </c>
      <c r="V16" s="16">
        <v>4</v>
      </c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2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2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2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2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2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2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2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2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2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2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2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2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2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2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2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2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2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2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2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2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2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2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2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2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2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2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2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2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2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2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2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2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1" si="3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3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3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3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3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3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3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3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3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3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3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3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3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3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3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3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3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3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3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3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3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3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3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3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44" sqref="C44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2" t="s">
        <v>23</v>
      </c>
      <c r="B1" s="32"/>
      <c r="C1" s="32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6</v>
      </c>
      <c r="C4" s="13">
        <f t="array" ref="C4">SUM(IF(Результаты!D$4:D$91=$A4,1,0))</f>
        <v>6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6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4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1</v>
      </c>
      <c r="C7" s="13">
        <f t="array" ref="C7">SUM(IF(Результаты!D$4:D$91=$A7,1,0))</f>
        <v>1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13</v>
      </c>
      <c r="C9" s="15">
        <f>SUM(C3:C8)</f>
        <v>13</v>
      </c>
    </row>
    <row r="10" spans="1:4" x14ac:dyDescent="0.2">
      <c r="A10" s="33" t="s">
        <v>29</v>
      </c>
      <c r="B10" s="33"/>
      <c r="C10" s="33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7</v>
      </c>
      <c r="B12" s="13">
        <f>MOD(C12,60)</f>
        <v>10</v>
      </c>
      <c r="C12" s="13">
        <f>SUM(Результаты!$B4:$B91)</f>
        <v>430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2024-09-08T11:50:29Z</dcterms:modified>
</cp:coreProperties>
</file>