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F9" i="5"/>
  <c r="F8" i="5"/>
  <c r="F7" i="5"/>
  <c r="F6" i="5"/>
  <c r="F5" i="5"/>
  <c r="F4" i="5"/>
  <c r="F3" i="5"/>
  <c r="E10" i="5"/>
  <c r="D10" i="5"/>
  <c r="E3" i="5"/>
  <c r="E4" i="5"/>
  <c r="E5" i="5" s="1"/>
  <c r="E6" i="5"/>
  <c r="E7" i="5"/>
  <c r="E8" i="5"/>
  <c r="E9" i="5"/>
  <c r="C10" i="5"/>
  <c r="F9" i="4" l="1"/>
  <c r="F8" i="4"/>
  <c r="F7" i="4"/>
  <c r="F6" i="4"/>
  <c r="F5" i="4"/>
  <c r="F4" i="4"/>
  <c r="F3" i="4"/>
  <c r="E10" i="4"/>
  <c r="D10" i="4"/>
  <c r="C10" i="4"/>
  <c r="F10" i="4" s="1"/>
  <c r="L9" i="3"/>
  <c r="L8" i="3"/>
  <c r="L7" i="3"/>
  <c r="L6" i="3"/>
  <c r="L5" i="3"/>
  <c r="L4" i="3"/>
  <c r="L2" i="3"/>
  <c r="L3" i="3"/>
  <c r="K9" i="3"/>
  <c r="D9" i="3"/>
</calcChain>
</file>

<file path=xl/sharedStrings.xml><?xml version="1.0" encoding="utf-8"?>
<sst xmlns="http://schemas.openxmlformats.org/spreadsheetml/2006/main" count="116" uniqueCount="95">
  <si>
    <t>Имя</t>
  </si>
  <si>
    <t>Вася</t>
  </si>
  <si>
    <t>Петя</t>
  </si>
  <si>
    <t>Галя</t>
  </si>
  <si>
    <t>Катя</t>
  </si>
  <si>
    <t>Рост</t>
  </si>
  <si>
    <t>Вес</t>
  </si>
  <si>
    <t>№ п/п</t>
  </si>
  <si>
    <t>Название товара</t>
  </si>
  <si>
    <t>Сапоги</t>
  </si>
  <si>
    <t>Туфли</t>
  </si>
  <si>
    <t>Кеды</t>
  </si>
  <si>
    <t>черный</t>
  </si>
  <si>
    <t>белый</t>
  </si>
  <si>
    <t>красный</t>
  </si>
  <si>
    <t>размер</t>
  </si>
  <si>
    <t>цвет</t>
  </si>
  <si>
    <t>цена</t>
  </si>
  <si>
    <t>Характеристики</t>
  </si>
  <si>
    <t>Итоги продаж за два года, тыс. руб., по годам и кварталам</t>
  </si>
  <si>
    <t>мебель</t>
  </si>
  <si>
    <t>Посуда</t>
  </si>
  <si>
    <t>№ пп</t>
  </si>
  <si>
    <t>Ф.И.О.</t>
  </si>
  <si>
    <t>Сумма вклада, (руб)</t>
  </si>
  <si>
    <t>Доля от общего вклада</t>
  </si>
  <si>
    <t>Абрамов</t>
  </si>
  <si>
    <t>Михайлова</t>
  </si>
  <si>
    <t>Горелов</t>
  </si>
  <si>
    <t>Петров</t>
  </si>
  <si>
    <t>Аверин</t>
  </si>
  <si>
    <t>Виноградов</t>
  </si>
  <si>
    <t>Столяровский</t>
  </si>
  <si>
    <t>4624 3, 22</t>
  </si>
  <si>
    <t>Всего</t>
  </si>
  <si>
    <t>Таблица выпуска мыльных пузырей фирмами (млн. шт. в год)</t>
  </si>
  <si>
    <t>№</t>
  </si>
  <si>
    <t>Ко и КУ</t>
  </si>
  <si>
    <t>Мак Кряк</t>
  </si>
  <si>
    <t>К &amp; сын</t>
  </si>
  <si>
    <t>всего</t>
  </si>
  <si>
    <t xml:space="preserve">итого </t>
  </si>
  <si>
    <t>ФИО сотрудника</t>
  </si>
  <si>
    <t>Дата рождения</t>
  </si>
  <si>
    <t>Ведомость заработной платы</t>
  </si>
  <si>
    <t>Ежемесячная оплата</t>
  </si>
  <si>
    <t>премия</t>
  </si>
  <si>
    <t>заработная плата</t>
  </si>
  <si>
    <t>1 год</t>
  </si>
  <si>
    <t>Асылбеков</t>
  </si>
  <si>
    <t>Базаркулова</t>
  </si>
  <si>
    <t>Борбиев Бек</t>
  </si>
  <si>
    <t>Жумакайыр кызы Гулнур</t>
  </si>
  <si>
    <t>Иванова</t>
  </si>
  <si>
    <t>Ионина</t>
  </si>
  <si>
    <t>Садыков</t>
  </si>
  <si>
    <t>Итого</t>
  </si>
  <si>
    <t>фамилия</t>
  </si>
  <si>
    <t>АБИТОВА</t>
  </si>
  <si>
    <t>АВДЕЕВА</t>
  </si>
  <si>
    <t>ЕЛЕНА</t>
  </si>
  <si>
    <t>ДМИТРИЕВНА</t>
  </si>
  <si>
    <t>ИМЯ</t>
  </si>
  <si>
    <t>ОТЧЕСТВО</t>
  </si>
  <si>
    <t>Пол</t>
  </si>
  <si>
    <t>Возраст</t>
  </si>
  <si>
    <t>Пенсионного возраста</t>
  </si>
  <si>
    <t>женский</t>
  </si>
  <si>
    <t>АГЛАЯ</t>
  </si>
  <si>
    <t>ИМАНОВНА</t>
  </si>
  <si>
    <t>АГАДЖАНЯН</t>
  </si>
  <si>
    <t>ИРКАСА</t>
  </si>
  <si>
    <t>ИПАТОВИЧ</t>
  </si>
  <si>
    <t>мужской</t>
  </si>
  <si>
    <t>АН</t>
  </si>
  <si>
    <t>ТЕРЕЗА</t>
  </si>
  <si>
    <t>АНАТОЛЬЕВНА</t>
  </si>
  <si>
    <t>АРСЛАНОВ</t>
  </si>
  <si>
    <t>ВАЛЕРИЙ</t>
  </si>
  <si>
    <t>НИКОЛАЕВИЧ</t>
  </si>
  <si>
    <t>АС</t>
  </si>
  <si>
    <t xml:space="preserve">НИНА </t>
  </si>
  <si>
    <t>ЗАХАРОВНА</t>
  </si>
  <si>
    <t>АСЛАНЯН</t>
  </si>
  <si>
    <t>ТАМАРА</t>
  </si>
  <si>
    <t>ВАЛЕНТИНОВНА</t>
  </si>
  <si>
    <t>АСТАПЕНКО</t>
  </si>
  <si>
    <t>НАЗИРА</t>
  </si>
  <si>
    <t>КАРИМОВНА</t>
  </si>
  <si>
    <t>АФАНАСЬЕВ</t>
  </si>
  <si>
    <t>ЕВГЕНИЙ</t>
  </si>
  <si>
    <t>ГЕРАСИМОВИЧ</t>
  </si>
  <si>
    <t>АХМЕДОВА</t>
  </si>
  <si>
    <t>ЛУИЗА</t>
  </si>
  <si>
    <t>МАКСИМОВНА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</si>
</sst>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Лист4!$C$2</c:f>
              <c:strCache>
                <c:ptCount val="1"/>
                <c:pt idx="0">
                  <c:v>Ко и КУ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Лист4!$B$3:$B$9</c:f>
              <c:numCache>
                <c:formatCode>General</c:formatCode>
                <c:ptCount val="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</c:numCache>
            </c:numRef>
          </c:cat>
          <c:val>
            <c:numRef>
              <c:f>Лист4!$C$3:$C$9</c:f>
              <c:numCache>
                <c:formatCode>General</c:formatCode>
                <c:ptCount val="7"/>
                <c:pt idx="0">
                  <c:v>356</c:v>
                </c:pt>
                <c:pt idx="1">
                  <c:v>552</c:v>
                </c:pt>
                <c:pt idx="2">
                  <c:v>244</c:v>
                </c:pt>
                <c:pt idx="3">
                  <c:v>435</c:v>
                </c:pt>
                <c:pt idx="4">
                  <c:v>387</c:v>
                </c:pt>
                <c:pt idx="5">
                  <c:v>450</c:v>
                </c:pt>
                <c:pt idx="6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C2E-BF8E-A90DDF60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62296"/>
        <c:axId val="278462624"/>
      </c:barChart>
      <c:catAx>
        <c:axId val="27846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2624"/>
        <c:crosses val="autoZero"/>
        <c:auto val="1"/>
        <c:lblAlgn val="ctr"/>
        <c:lblOffset val="100"/>
        <c:noMultiLvlLbl val="0"/>
      </c:catAx>
      <c:valAx>
        <c:axId val="2784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Лист4!$D$2</c:f>
              <c:strCache>
                <c:ptCount val="1"/>
                <c:pt idx="0">
                  <c:v>К &amp; сын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Лист4!$B$3:$B$9</c:f>
              <c:numCache>
                <c:formatCode>General</c:formatCode>
                <c:ptCount val="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</c:numCache>
            </c:numRef>
          </c:cat>
          <c:val>
            <c:numRef>
              <c:f>Лист4!$D$3:$D$9</c:f>
              <c:numCache>
                <c:formatCode>General</c:formatCode>
                <c:ptCount val="7"/>
                <c:pt idx="0">
                  <c:v>801.5</c:v>
                </c:pt>
                <c:pt idx="1">
                  <c:v>561.5</c:v>
                </c:pt>
                <c:pt idx="2">
                  <c:v>575</c:v>
                </c:pt>
                <c:pt idx="3">
                  <c:v>255.1</c:v>
                </c:pt>
                <c:pt idx="4">
                  <c:v>364.2</c:v>
                </c:pt>
                <c:pt idx="5">
                  <c:v>858.5</c:v>
                </c:pt>
                <c:pt idx="6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D-4CF9-B942-E13AC49E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435296"/>
        <c:axId val="441440544"/>
        <c:axId val="0"/>
      </c:bar3DChart>
      <c:catAx>
        <c:axId val="4414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40544"/>
        <c:crosses val="autoZero"/>
        <c:auto val="1"/>
        <c:lblAlgn val="ctr"/>
        <c:lblOffset val="100"/>
        <c:noMultiLvlLbl val="0"/>
      </c:catAx>
      <c:valAx>
        <c:axId val="4414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Лист4!$E$2</c:f>
              <c:strCache>
                <c:ptCount val="1"/>
                <c:pt idx="0">
                  <c:v>Мак Кряк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Лист4!$B$3:$B$9</c:f>
              <c:numCache>
                <c:formatCode>General</c:formatCode>
                <c:ptCount val="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</c:numCache>
            </c:numRef>
          </c:cat>
          <c:val>
            <c:numRef>
              <c:f>Лист4!$E$3:$E$9</c:f>
              <c:numCache>
                <c:formatCode>General</c:formatCode>
                <c:ptCount val="7"/>
                <c:pt idx="0">
                  <c:v>521</c:v>
                </c:pt>
                <c:pt idx="1">
                  <c:v>362</c:v>
                </c:pt>
                <c:pt idx="2">
                  <c:v>755</c:v>
                </c:pt>
                <c:pt idx="3">
                  <c:v>264</c:v>
                </c:pt>
                <c:pt idx="4">
                  <c:v>954</c:v>
                </c:pt>
                <c:pt idx="5">
                  <c:v>235</c:v>
                </c:pt>
                <c:pt idx="6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9-45F5-B16C-BEB42A83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664168"/>
        <c:axId val="373666464"/>
        <c:axId val="0"/>
      </c:bar3DChart>
      <c:catAx>
        <c:axId val="3736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6464"/>
        <c:crosses val="autoZero"/>
        <c:auto val="1"/>
        <c:lblAlgn val="ctr"/>
        <c:lblOffset val="100"/>
        <c:noMultiLvlLbl val="0"/>
      </c:catAx>
      <c:valAx>
        <c:axId val="3736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Лист5!$F$2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Лист5!$B$3:$B$9</c:f>
              <c:strCache>
                <c:ptCount val="7"/>
                <c:pt idx="0">
                  <c:v>Асылбеков</c:v>
                </c:pt>
                <c:pt idx="1">
                  <c:v>Базаркулова</c:v>
                </c:pt>
                <c:pt idx="2">
                  <c:v>Борбиев Бек</c:v>
                </c:pt>
                <c:pt idx="3">
                  <c:v>Жумакайыр кызы Гулнур</c:v>
                </c:pt>
                <c:pt idx="4">
                  <c:v>Иванова</c:v>
                </c:pt>
                <c:pt idx="5">
                  <c:v>Ионина</c:v>
                </c:pt>
                <c:pt idx="6">
                  <c:v>Садыков</c:v>
                </c:pt>
              </c:strCache>
            </c:strRef>
          </c:cat>
          <c:val>
            <c:numRef>
              <c:f>Лист5!$F$3:$F$9</c:f>
              <c:numCache>
                <c:formatCode>General</c:formatCode>
                <c:ptCount val="7"/>
                <c:pt idx="0">
                  <c:v>210000</c:v>
                </c:pt>
                <c:pt idx="1">
                  <c:v>147120</c:v>
                </c:pt>
                <c:pt idx="2">
                  <c:v>357120</c:v>
                </c:pt>
                <c:pt idx="3">
                  <c:v>231600</c:v>
                </c:pt>
                <c:pt idx="4">
                  <c:v>212400</c:v>
                </c:pt>
                <c:pt idx="5">
                  <c:v>444000</c:v>
                </c:pt>
                <c:pt idx="6">
                  <c:v>232800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5-4BF1-AEEA-D1A98E86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190296"/>
        <c:axId val="428196856"/>
        <c:axId val="0"/>
      </c:bar3DChart>
      <c:catAx>
        <c:axId val="42819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6856"/>
        <c:crosses val="autoZero"/>
        <c:auto val="1"/>
        <c:lblAlgn val="ctr"/>
        <c:lblOffset val="100"/>
        <c:noMultiLvlLbl val="0"/>
      </c:catAx>
      <c:valAx>
        <c:axId val="4281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219075</xdr:rowOff>
    </xdr:from>
    <xdr:to>
      <xdr:col>14</xdr:col>
      <xdr:colOff>66675</xdr:colOff>
      <xdr:row>12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14</xdr:row>
      <xdr:rowOff>0</xdr:rowOff>
    </xdr:from>
    <xdr:to>
      <xdr:col>14</xdr:col>
      <xdr:colOff>47625</xdr:colOff>
      <xdr:row>28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619125</xdr:colOff>
      <xdr:row>13</xdr:row>
      <xdr:rowOff>171450</xdr:rowOff>
    </xdr:from>
    <xdr:to>
      <xdr:col>4</xdr:col>
      <xdr:colOff>1200150</xdr:colOff>
      <xdr:row>28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7</xdr:row>
      <xdr:rowOff>28575</xdr:rowOff>
    </xdr:from>
    <xdr:to>
      <xdr:col>16</xdr:col>
      <xdr:colOff>38100</xdr:colOff>
      <xdr:row>23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7" sqref="C17"/>
    </sheetView>
  </sheetViews>
  <sheetFormatPr defaultRowHeight="15" x14ac:dyDescent="0.25"/>
  <cols>
    <col min="5" max="5" width="5.28515625" customWidth="1"/>
    <col min="6" max="6" width="12.5703125" customWidth="1"/>
    <col min="7" max="7" width="10.42578125" customWidth="1"/>
    <col min="8" max="8" width="12.140625" customWidth="1"/>
    <col min="9" max="9" width="10.28515625" customWidth="1"/>
  </cols>
  <sheetData>
    <row r="1" spans="1:9" x14ac:dyDescent="0.25">
      <c r="A1" s="4" t="s">
        <v>0</v>
      </c>
      <c r="B1" s="5" t="s">
        <v>5</v>
      </c>
      <c r="C1" s="5" t="s">
        <v>6</v>
      </c>
      <c r="E1" s="12" t="s">
        <v>7</v>
      </c>
      <c r="F1" s="17" t="s">
        <v>8</v>
      </c>
      <c r="G1" s="14" t="s">
        <v>18</v>
      </c>
      <c r="H1" s="15"/>
      <c r="I1" s="16"/>
    </row>
    <row r="2" spans="1:9" x14ac:dyDescent="0.25">
      <c r="A2" s="1" t="s">
        <v>1</v>
      </c>
      <c r="B2" s="3">
        <v>190</v>
      </c>
      <c r="C2" s="3">
        <v>90</v>
      </c>
      <c r="E2" s="13"/>
      <c r="F2" s="18"/>
      <c r="G2" s="6" t="s">
        <v>15</v>
      </c>
      <c r="H2" s="4" t="s">
        <v>16</v>
      </c>
      <c r="I2" s="4" t="s">
        <v>17</v>
      </c>
    </row>
    <row r="3" spans="1:9" x14ac:dyDescent="0.25">
      <c r="A3" s="1" t="s">
        <v>2</v>
      </c>
      <c r="B3" s="3">
        <v>175</v>
      </c>
      <c r="C3" s="3">
        <v>80</v>
      </c>
      <c r="E3" s="3">
        <v>1</v>
      </c>
      <c r="F3" s="1" t="s">
        <v>9</v>
      </c>
      <c r="G3" s="3">
        <v>45</v>
      </c>
      <c r="H3" s="1" t="s">
        <v>12</v>
      </c>
      <c r="I3" s="3">
        <v>2000</v>
      </c>
    </row>
    <row r="4" spans="1:9" x14ac:dyDescent="0.25">
      <c r="A4" s="1" t="s">
        <v>3</v>
      </c>
      <c r="B4" s="3">
        <v>168</v>
      </c>
      <c r="C4" s="3">
        <v>70</v>
      </c>
      <c r="E4" s="3">
        <v>2</v>
      </c>
      <c r="F4" s="1" t="s">
        <v>10</v>
      </c>
      <c r="G4" s="3">
        <v>42</v>
      </c>
      <c r="H4" s="1" t="s">
        <v>13</v>
      </c>
      <c r="I4" s="3">
        <v>750</v>
      </c>
    </row>
    <row r="5" spans="1:9" x14ac:dyDescent="0.25">
      <c r="A5" s="1" t="s">
        <v>4</v>
      </c>
      <c r="B5" s="3">
        <v>150</v>
      </c>
      <c r="C5" s="3">
        <v>50</v>
      </c>
      <c r="E5" s="3">
        <v>3</v>
      </c>
      <c r="F5" s="1" t="s">
        <v>11</v>
      </c>
      <c r="G5" s="3">
        <v>43</v>
      </c>
      <c r="H5" s="1" t="s">
        <v>14</v>
      </c>
      <c r="I5" s="3">
        <v>250</v>
      </c>
    </row>
  </sheetData>
  <mergeCells count="3">
    <mergeCell ref="E1:E2"/>
    <mergeCell ref="G1:I1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3" sqref="K3"/>
    </sheetView>
  </sheetViews>
  <sheetFormatPr defaultRowHeight="15" x14ac:dyDescent="0.25"/>
  <cols>
    <col min="1" max="1" width="6.5703125" customWidth="1"/>
    <col min="3" max="3" width="7.85546875" customWidth="1"/>
  </cols>
  <sheetData>
    <row r="1" spans="1:11" x14ac:dyDescent="0.25">
      <c r="A1" s="14" t="s">
        <v>19</v>
      </c>
      <c r="B1" s="15"/>
      <c r="C1" s="15"/>
      <c r="D1" s="24"/>
      <c r="E1" s="24"/>
      <c r="F1" s="24"/>
      <c r="G1" s="24"/>
      <c r="H1" s="24"/>
      <c r="I1" s="24"/>
      <c r="J1" s="25"/>
    </row>
    <row r="2" spans="1:11" x14ac:dyDescent="0.25">
      <c r="A2" s="26" t="s">
        <v>8</v>
      </c>
      <c r="B2" s="27"/>
      <c r="C2" s="28"/>
      <c r="D2" s="14">
        <v>2000</v>
      </c>
      <c r="E2" s="15"/>
      <c r="F2" s="15"/>
      <c r="G2" s="16"/>
      <c r="H2" s="14">
        <v>2001</v>
      </c>
      <c r="I2" s="15"/>
      <c r="J2" s="15"/>
      <c r="K2" s="16"/>
    </row>
    <row r="3" spans="1:11" x14ac:dyDescent="0.25">
      <c r="A3" s="29"/>
      <c r="B3" s="30"/>
      <c r="C3" s="31"/>
      <c r="D3" s="4">
        <v>1</v>
      </c>
      <c r="E3" s="4">
        <v>2</v>
      </c>
      <c r="F3" s="4">
        <v>3</v>
      </c>
      <c r="G3" s="4">
        <v>4</v>
      </c>
      <c r="H3" s="4">
        <v>1</v>
      </c>
      <c r="I3" s="4">
        <v>2</v>
      </c>
      <c r="J3" s="4">
        <v>3</v>
      </c>
      <c r="K3" s="2">
        <v>4</v>
      </c>
    </row>
    <row r="4" spans="1:11" x14ac:dyDescent="0.25">
      <c r="A4" s="19" t="s">
        <v>20</v>
      </c>
      <c r="B4" s="22"/>
      <c r="C4" s="23"/>
      <c r="D4" s="3">
        <v>100</v>
      </c>
      <c r="E4" s="1"/>
      <c r="F4" s="1"/>
      <c r="G4" s="1"/>
      <c r="H4" s="1"/>
      <c r="I4" s="3">
        <v>250</v>
      </c>
      <c r="J4" s="1"/>
      <c r="K4" s="2"/>
    </row>
    <row r="5" spans="1:11" x14ac:dyDescent="0.25">
      <c r="A5" s="20"/>
      <c r="B5" s="22"/>
      <c r="C5" s="23"/>
      <c r="D5" s="3">
        <v>120</v>
      </c>
      <c r="E5" s="1"/>
      <c r="F5" s="1"/>
      <c r="G5" s="1"/>
      <c r="H5" s="1"/>
      <c r="I5" s="3">
        <v>120</v>
      </c>
      <c r="J5" s="1"/>
      <c r="K5" s="1"/>
    </row>
    <row r="6" spans="1:11" x14ac:dyDescent="0.25">
      <c r="A6" s="21"/>
      <c r="B6" s="22"/>
      <c r="C6" s="23"/>
      <c r="D6" s="1"/>
      <c r="E6" s="3">
        <v>500</v>
      </c>
      <c r="F6" s="1"/>
      <c r="G6" s="1"/>
      <c r="H6" s="1"/>
      <c r="I6" s="1"/>
      <c r="J6" s="3">
        <v>600</v>
      </c>
      <c r="K6" s="1"/>
    </row>
    <row r="7" spans="1:11" x14ac:dyDescent="0.25">
      <c r="A7" s="19" t="s">
        <v>21</v>
      </c>
      <c r="B7" s="22"/>
      <c r="C7" s="23"/>
      <c r="D7" s="1"/>
      <c r="E7" s="1"/>
      <c r="F7" s="3">
        <v>400</v>
      </c>
      <c r="G7" s="1"/>
      <c r="H7" s="3">
        <v>256</v>
      </c>
      <c r="I7" s="1"/>
      <c r="J7" s="1"/>
      <c r="K7" s="1"/>
    </row>
    <row r="8" spans="1:11" x14ac:dyDescent="0.25">
      <c r="A8" s="20"/>
      <c r="B8" s="22"/>
      <c r="C8" s="23"/>
      <c r="D8" s="1"/>
      <c r="E8" s="3">
        <v>150</v>
      </c>
      <c r="F8" s="1"/>
      <c r="G8" s="1"/>
      <c r="H8" s="1"/>
      <c r="I8" s="3">
        <v>325</v>
      </c>
      <c r="J8" s="1"/>
      <c r="K8" s="1"/>
    </row>
    <row r="9" spans="1:11" x14ac:dyDescent="0.25">
      <c r="A9" s="20"/>
      <c r="B9" s="22"/>
      <c r="C9" s="23"/>
      <c r="D9" s="1"/>
      <c r="E9" s="3">
        <v>14</v>
      </c>
      <c r="F9" s="1"/>
      <c r="G9" s="1"/>
      <c r="H9" s="1"/>
      <c r="I9" s="1"/>
      <c r="J9" s="3">
        <v>12</v>
      </c>
      <c r="K9" s="1"/>
    </row>
    <row r="10" spans="1:11" x14ac:dyDescent="0.25">
      <c r="A10" s="21"/>
      <c r="B10" s="22"/>
      <c r="C10" s="23"/>
      <c r="D10" s="1"/>
      <c r="E10" s="1"/>
      <c r="F10" s="3">
        <v>12</v>
      </c>
      <c r="G10" s="1"/>
      <c r="H10" s="1"/>
      <c r="I10" s="1"/>
      <c r="J10" s="3">
        <v>11</v>
      </c>
      <c r="K10" s="3">
        <v>10</v>
      </c>
    </row>
  </sheetData>
  <mergeCells count="13">
    <mergeCell ref="A1:J1"/>
    <mergeCell ref="D2:G2"/>
    <mergeCell ref="H2:K2"/>
    <mergeCell ref="A2:C3"/>
    <mergeCell ref="A4:A6"/>
    <mergeCell ref="A7:A10"/>
    <mergeCell ref="B4:C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N5" sqref="N5:N6"/>
    </sheetView>
  </sheetViews>
  <sheetFormatPr defaultRowHeight="15" x14ac:dyDescent="0.25"/>
  <cols>
    <col min="1" max="1" width="8.85546875" customWidth="1"/>
    <col min="5" max="5" width="14.42578125" customWidth="1"/>
    <col min="6" max="6" width="9.140625" customWidth="1"/>
    <col min="7" max="7" width="12" customWidth="1"/>
    <col min="8" max="8" width="9.140625" customWidth="1"/>
    <col min="9" max="9" width="7.5703125" customWidth="1"/>
    <col min="10" max="10" width="27.42578125" customWidth="1"/>
    <col min="11" max="11" width="28.85546875" customWidth="1"/>
    <col min="12" max="12" width="25.42578125" customWidth="1"/>
  </cols>
  <sheetData>
    <row r="1" spans="1:12" x14ac:dyDescent="0.25">
      <c r="A1" s="7" t="s">
        <v>22</v>
      </c>
      <c r="B1" s="32" t="s">
        <v>23</v>
      </c>
      <c r="C1" s="33"/>
      <c r="D1" s="32" t="s">
        <v>24</v>
      </c>
      <c r="E1" s="33"/>
      <c r="F1" s="32" t="s">
        <v>25</v>
      </c>
      <c r="G1" s="33"/>
      <c r="I1" s="9" t="s">
        <v>22</v>
      </c>
      <c r="J1" s="9" t="s">
        <v>23</v>
      </c>
      <c r="K1" s="9" t="s">
        <v>24</v>
      </c>
      <c r="L1" s="9" t="s">
        <v>25</v>
      </c>
    </row>
    <row r="2" spans="1:12" x14ac:dyDescent="0.25">
      <c r="A2" s="1">
        <v>1</v>
      </c>
      <c r="B2" s="34" t="s">
        <v>26</v>
      </c>
      <c r="C2" s="35"/>
      <c r="D2" s="36" t="s">
        <v>33</v>
      </c>
      <c r="E2" s="37"/>
      <c r="F2" s="22"/>
      <c r="G2" s="23"/>
      <c r="I2" s="1"/>
      <c r="J2" s="1" t="s">
        <v>26</v>
      </c>
      <c r="K2" s="1">
        <v>46243.22</v>
      </c>
      <c r="L2" s="1">
        <f>K2/K9</f>
        <v>0.24856666199561592</v>
      </c>
    </row>
    <row r="3" spans="1:12" x14ac:dyDescent="0.25">
      <c r="A3" s="1">
        <v>2</v>
      </c>
      <c r="B3" s="34" t="s">
        <v>27</v>
      </c>
      <c r="C3" s="35"/>
      <c r="D3" s="36">
        <v>59186.51</v>
      </c>
      <c r="E3" s="37"/>
      <c r="F3" s="22"/>
      <c r="G3" s="23"/>
      <c r="I3" s="1"/>
      <c r="J3" s="1" t="s">
        <v>27</v>
      </c>
      <c r="K3" s="1">
        <v>59186.51</v>
      </c>
      <c r="L3" s="1">
        <f>K3/K9</f>
        <v>0.31813946403105453</v>
      </c>
    </row>
    <row r="4" spans="1:12" x14ac:dyDescent="0.25">
      <c r="A4" s="1">
        <v>3</v>
      </c>
      <c r="B4" s="34" t="s">
        <v>28</v>
      </c>
      <c r="C4" s="35"/>
      <c r="D4" s="36">
        <v>13241.12</v>
      </c>
      <c r="E4" s="37"/>
      <c r="F4" s="22"/>
      <c r="G4" s="23"/>
      <c r="I4" s="1"/>
      <c r="J4" s="1" t="s">
        <v>28</v>
      </c>
      <c r="K4" s="1">
        <v>13241.12</v>
      </c>
      <c r="L4" s="1">
        <f>K4/K9</f>
        <v>7.117369853317719E-2</v>
      </c>
    </row>
    <row r="5" spans="1:12" x14ac:dyDescent="0.25">
      <c r="A5" s="1">
        <v>4</v>
      </c>
      <c r="B5" s="34" t="s">
        <v>29</v>
      </c>
      <c r="C5" s="35"/>
      <c r="D5" s="36">
        <v>45621.21</v>
      </c>
      <c r="E5" s="37"/>
      <c r="F5" s="22"/>
      <c r="G5" s="23"/>
      <c r="I5" s="1"/>
      <c r="J5" s="1" t="s">
        <v>29</v>
      </c>
      <c r="K5" s="1">
        <v>45621.21</v>
      </c>
      <c r="L5" s="1">
        <f>K5/K9</f>
        <v>0.24522323241982311</v>
      </c>
    </row>
    <row r="6" spans="1:12" x14ac:dyDescent="0.25">
      <c r="A6" s="1">
        <v>5</v>
      </c>
      <c r="B6" s="34" t="s">
        <v>30</v>
      </c>
      <c r="C6" s="35"/>
      <c r="D6" s="36">
        <v>25412.21</v>
      </c>
      <c r="E6" s="37"/>
      <c r="F6" s="22"/>
      <c r="G6" s="23"/>
      <c r="I6" s="1"/>
      <c r="J6" s="1" t="s">
        <v>30</v>
      </c>
      <c r="K6" s="1">
        <v>25412.21</v>
      </c>
      <c r="L6" s="1">
        <f>K6/K9</f>
        <v>0.13659576936103521</v>
      </c>
    </row>
    <row r="7" spans="1:12" x14ac:dyDescent="0.25">
      <c r="A7" s="1">
        <v>6</v>
      </c>
      <c r="B7" s="34" t="s">
        <v>31</v>
      </c>
      <c r="C7" s="35"/>
      <c r="D7" s="36">
        <v>21324.21</v>
      </c>
      <c r="E7" s="37"/>
      <c r="F7" s="22"/>
      <c r="G7" s="23"/>
      <c r="I7" s="1"/>
      <c r="J7" s="1" t="s">
        <v>31</v>
      </c>
      <c r="K7" s="1">
        <v>21324.21</v>
      </c>
      <c r="L7" s="1">
        <f>K7/K9</f>
        <v>0.11462194240352494</v>
      </c>
    </row>
    <row r="8" spans="1:12" x14ac:dyDescent="0.25">
      <c r="A8" s="1">
        <v>7</v>
      </c>
      <c r="B8" s="34" t="s">
        <v>32</v>
      </c>
      <c r="C8" s="35"/>
      <c r="D8" s="36">
        <v>21254.25</v>
      </c>
      <c r="E8" s="37"/>
      <c r="F8" s="22"/>
      <c r="G8" s="23"/>
      <c r="I8" s="1"/>
      <c r="J8" s="1" t="s">
        <v>32</v>
      </c>
      <c r="K8" s="1">
        <v>21254.25</v>
      </c>
      <c r="L8" s="1">
        <f>K8/K9</f>
        <v>0.11424589325138516</v>
      </c>
    </row>
    <row r="9" spans="1:12" x14ac:dyDescent="0.25">
      <c r="D9" s="38">
        <f>SUM(D3:D8)</f>
        <v>186039.50999999998</v>
      </c>
      <c r="E9" s="38"/>
      <c r="I9" s="1"/>
      <c r="J9" s="1" t="s">
        <v>34</v>
      </c>
      <c r="K9" s="7">
        <f>SUM(K3:K8)</f>
        <v>186039.50999999998</v>
      </c>
      <c r="L9" s="1">
        <f>SUM(L2:L8)</f>
        <v>1.2485666619956162</v>
      </c>
    </row>
  </sheetData>
  <mergeCells count="25">
    <mergeCell ref="D9:E9"/>
    <mergeCell ref="B5:C5"/>
    <mergeCell ref="B6:C6"/>
    <mergeCell ref="B7:C7"/>
    <mergeCell ref="B8:C8"/>
    <mergeCell ref="D6:E6"/>
    <mergeCell ref="D8:E8"/>
    <mergeCell ref="B1:C1"/>
    <mergeCell ref="B2:C2"/>
    <mergeCell ref="B3:C3"/>
    <mergeCell ref="B4:C4"/>
    <mergeCell ref="D7:E7"/>
    <mergeCell ref="D1:E1"/>
    <mergeCell ref="D2:E2"/>
    <mergeCell ref="D3:E3"/>
    <mergeCell ref="D4:E4"/>
    <mergeCell ref="D5:E5"/>
    <mergeCell ref="F6:G6"/>
    <mergeCell ref="F7:G7"/>
    <mergeCell ref="F8:G8"/>
    <mergeCell ref="F1:G1"/>
    <mergeCell ref="F2:G2"/>
    <mergeCell ref="F3:G3"/>
    <mergeCell ref="F4:G4"/>
    <mergeCell ref="F5: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7" workbookViewId="0">
      <selection activeCell="E2" activeCellId="1" sqref="B2:B9 E2:E9"/>
    </sheetView>
  </sheetViews>
  <sheetFormatPr defaultRowHeight="15" x14ac:dyDescent="0.25"/>
  <cols>
    <col min="1" max="1" width="6.28515625" customWidth="1"/>
    <col min="2" max="2" width="21.28515625" customWidth="1"/>
    <col min="3" max="3" width="20.28515625" customWidth="1"/>
    <col min="4" max="5" width="18.28515625" customWidth="1"/>
    <col min="6" max="6" width="13.7109375" customWidth="1"/>
  </cols>
  <sheetData>
    <row r="1" spans="1:7" ht="36" customHeight="1" x14ac:dyDescent="0.25">
      <c r="A1" s="39" t="s">
        <v>35</v>
      </c>
      <c r="B1" s="40"/>
      <c r="C1" s="40"/>
      <c r="D1" s="40"/>
      <c r="E1" s="40"/>
      <c r="F1" s="41"/>
    </row>
    <row r="2" spans="1:7" ht="23.25" customHeight="1" x14ac:dyDescent="0.25">
      <c r="A2" s="9" t="s">
        <v>36</v>
      </c>
      <c r="B2" s="9"/>
      <c r="C2" s="9" t="s">
        <v>37</v>
      </c>
      <c r="D2" s="9" t="s">
        <v>39</v>
      </c>
      <c r="E2" s="9" t="s">
        <v>38</v>
      </c>
      <c r="F2" s="9" t="s">
        <v>41</v>
      </c>
    </row>
    <row r="3" spans="1:7" ht="17.25" customHeight="1" x14ac:dyDescent="0.25">
      <c r="A3" s="2">
        <v>1</v>
      </c>
      <c r="B3" s="2">
        <v>1997</v>
      </c>
      <c r="C3" s="2">
        <v>356</v>
      </c>
      <c r="D3" s="2">
        <v>801.5</v>
      </c>
      <c r="E3" s="2">
        <v>521</v>
      </c>
      <c r="F3" s="1">
        <f>SUM(C3:E3)</f>
        <v>1678.5</v>
      </c>
    </row>
    <row r="4" spans="1:7" ht="17.25" customHeight="1" x14ac:dyDescent="0.25">
      <c r="A4" s="2">
        <v>2</v>
      </c>
      <c r="B4" s="2">
        <v>1998</v>
      </c>
      <c r="C4" s="2">
        <v>552</v>
      </c>
      <c r="D4" s="2">
        <v>561.5</v>
      </c>
      <c r="E4" s="2">
        <v>362</v>
      </c>
      <c r="F4" s="1">
        <f>SUM(C4:E4)</f>
        <v>1475.5</v>
      </c>
    </row>
    <row r="5" spans="1:7" ht="17.25" customHeight="1" x14ac:dyDescent="0.25">
      <c r="A5" s="2">
        <v>3</v>
      </c>
      <c r="B5" s="2">
        <v>1999</v>
      </c>
      <c r="C5" s="2">
        <v>244</v>
      </c>
      <c r="D5" s="2">
        <v>575</v>
      </c>
      <c r="E5" s="2">
        <v>755</v>
      </c>
      <c r="F5" s="1">
        <f>SUM(C5:E5)</f>
        <v>1574</v>
      </c>
      <c r="G5" s="10"/>
    </row>
    <row r="6" spans="1:7" ht="17.25" customHeight="1" x14ac:dyDescent="0.25">
      <c r="A6" s="2">
        <v>4</v>
      </c>
      <c r="B6" s="2">
        <v>2000</v>
      </c>
      <c r="C6" s="2">
        <v>435</v>
      </c>
      <c r="D6" s="2">
        <v>255.1</v>
      </c>
      <c r="E6" s="2">
        <v>264</v>
      </c>
      <c r="F6" s="1">
        <f>SUM(D6:E6)</f>
        <v>519.1</v>
      </c>
    </row>
    <row r="7" spans="1:7" ht="17.25" customHeight="1" x14ac:dyDescent="0.25">
      <c r="A7" s="2">
        <v>5</v>
      </c>
      <c r="B7" s="2">
        <v>2001</v>
      </c>
      <c r="C7" s="2">
        <v>387</v>
      </c>
      <c r="D7" s="2">
        <v>364.2</v>
      </c>
      <c r="E7" s="2">
        <v>954</v>
      </c>
      <c r="F7" s="1">
        <f>SUM(D7:E7)</f>
        <v>1318.2</v>
      </c>
    </row>
    <row r="8" spans="1:7" ht="17.25" customHeight="1" x14ac:dyDescent="0.25">
      <c r="A8" s="2">
        <v>6</v>
      </c>
      <c r="B8" s="2">
        <v>2002</v>
      </c>
      <c r="C8" s="2">
        <v>450</v>
      </c>
      <c r="D8" s="2">
        <v>858.5</v>
      </c>
      <c r="E8" s="2">
        <v>235</v>
      </c>
      <c r="F8" s="1">
        <f>SUM(D8:E8)</f>
        <v>1093.5</v>
      </c>
    </row>
    <row r="9" spans="1:7" ht="17.25" customHeight="1" x14ac:dyDescent="0.25">
      <c r="A9" s="2">
        <v>7</v>
      </c>
      <c r="B9" s="2">
        <v>2003</v>
      </c>
      <c r="C9" s="2">
        <v>338</v>
      </c>
      <c r="D9" s="2">
        <v>625</v>
      </c>
      <c r="E9" s="2">
        <v>564</v>
      </c>
      <c r="F9" s="1">
        <f>SUM(D9:E9)</f>
        <v>1189</v>
      </c>
    </row>
    <row r="10" spans="1:7" x14ac:dyDescent="0.25">
      <c r="A10" s="1"/>
      <c r="B10" s="1" t="s">
        <v>40</v>
      </c>
      <c r="C10" s="1">
        <f>SUM(C3:C9)</f>
        <v>2762</v>
      </c>
      <c r="D10" s="1">
        <f>SUM(D3:D9)</f>
        <v>4040.7999999999997</v>
      </c>
      <c r="E10" s="8">
        <f>SUM(E3:E9)</f>
        <v>3655</v>
      </c>
      <c r="F10" s="1">
        <f>SUM(C10:E10)</f>
        <v>10457.799999999999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T10" sqref="T10"/>
    </sheetView>
  </sheetViews>
  <sheetFormatPr defaultRowHeight="15" x14ac:dyDescent="0.25"/>
  <cols>
    <col min="1" max="1" width="5.140625" customWidth="1"/>
    <col min="2" max="2" width="24.28515625" customWidth="1"/>
    <col min="3" max="3" width="13.85546875" customWidth="1"/>
    <col min="5" max="5" width="11" customWidth="1"/>
    <col min="6" max="6" width="9.7109375" customWidth="1"/>
    <col min="7" max="7" width="0.140625" customWidth="1"/>
    <col min="8" max="8" width="9.140625" hidden="1" customWidth="1"/>
  </cols>
  <sheetData>
    <row r="1" spans="1:8" x14ac:dyDescent="0.25">
      <c r="A1" s="44" t="s">
        <v>44</v>
      </c>
      <c r="B1" s="44"/>
      <c r="C1" s="44"/>
      <c r="D1" s="44"/>
      <c r="E1" s="44"/>
      <c r="F1" s="45"/>
      <c r="G1" s="1"/>
      <c r="H1" s="1"/>
    </row>
    <row r="2" spans="1:8" ht="30" x14ac:dyDescent="0.25">
      <c r="A2" s="43" t="s">
        <v>36</v>
      </c>
      <c r="B2" s="43"/>
      <c r="C2" s="46" t="s">
        <v>45</v>
      </c>
      <c r="D2" s="42" t="s">
        <v>46</v>
      </c>
      <c r="E2" s="46" t="s">
        <v>47</v>
      </c>
      <c r="F2" s="47" t="s">
        <v>48</v>
      </c>
      <c r="G2" s="1"/>
      <c r="H2" s="1"/>
    </row>
    <row r="3" spans="1:8" x14ac:dyDescent="0.25">
      <c r="A3" s="2">
        <v>1</v>
      </c>
      <c r="B3" s="2" t="s">
        <v>49</v>
      </c>
      <c r="C3" s="1">
        <v>15000</v>
      </c>
      <c r="D3" s="1">
        <v>2500</v>
      </c>
      <c r="E3" s="1">
        <f>SUM(C3:D3)</f>
        <v>17500</v>
      </c>
      <c r="F3" s="1">
        <f>E3*12</f>
        <v>210000</v>
      </c>
      <c r="G3" s="1"/>
      <c r="H3" s="1"/>
    </row>
    <row r="4" spans="1:8" x14ac:dyDescent="0.25">
      <c r="A4" s="2">
        <v>2</v>
      </c>
      <c r="B4" s="2" t="s">
        <v>50</v>
      </c>
      <c r="C4" s="1">
        <v>12000</v>
      </c>
      <c r="D4" s="1">
        <v>260</v>
      </c>
      <c r="E4" s="1">
        <f>SUM(C4:D4)</f>
        <v>12260</v>
      </c>
      <c r="F4" s="1">
        <f>E4*12</f>
        <v>147120</v>
      </c>
      <c r="G4" s="1"/>
      <c r="H4" s="1"/>
    </row>
    <row r="5" spans="1:8" x14ac:dyDescent="0.25">
      <c r="A5" s="2">
        <v>3</v>
      </c>
      <c r="B5" s="2" t="s">
        <v>51</v>
      </c>
      <c r="C5" s="1">
        <v>13000</v>
      </c>
      <c r="D5" s="1">
        <v>1200</v>
      </c>
      <c r="E5" s="1">
        <f>SUM(E3:E4)</f>
        <v>29760</v>
      </c>
      <c r="F5" s="1">
        <f>E5*12</f>
        <v>357120</v>
      </c>
      <c r="G5" s="1"/>
      <c r="H5" s="1"/>
    </row>
    <row r="6" spans="1:8" x14ac:dyDescent="0.25">
      <c r="A6" s="2">
        <v>4</v>
      </c>
      <c r="B6" s="1" t="s">
        <v>52</v>
      </c>
      <c r="C6" s="1">
        <v>17000</v>
      </c>
      <c r="D6" s="1">
        <v>2300</v>
      </c>
      <c r="E6" s="1">
        <f>SUM(C6:D6)</f>
        <v>19300</v>
      </c>
      <c r="F6" s="1">
        <f>E6*12</f>
        <v>231600</v>
      </c>
      <c r="G6" s="1"/>
      <c r="H6" s="1"/>
    </row>
    <row r="7" spans="1:8" x14ac:dyDescent="0.25">
      <c r="A7" s="2">
        <v>5</v>
      </c>
      <c r="B7" s="2" t="s">
        <v>53</v>
      </c>
      <c r="C7" s="1">
        <v>15000</v>
      </c>
      <c r="D7" s="1">
        <v>2700</v>
      </c>
      <c r="E7" s="1">
        <f>SUM(C7:D7)</f>
        <v>17700</v>
      </c>
      <c r="F7" s="1">
        <f>E7*12</f>
        <v>212400</v>
      </c>
      <c r="G7" s="1"/>
      <c r="H7" s="1"/>
    </row>
    <row r="8" spans="1:8" x14ac:dyDescent="0.25">
      <c r="A8" s="2">
        <v>6</v>
      </c>
      <c r="B8" s="2" t="s">
        <v>54</v>
      </c>
      <c r="C8" s="1">
        <v>19000</v>
      </c>
      <c r="D8" s="1">
        <v>1200</v>
      </c>
      <c r="E8" s="1">
        <f>SUM(E6:E7)</f>
        <v>37000</v>
      </c>
      <c r="F8" s="1">
        <f>E8*12</f>
        <v>444000</v>
      </c>
      <c r="G8" s="1"/>
      <c r="H8" s="1"/>
    </row>
    <row r="9" spans="1:8" x14ac:dyDescent="0.25">
      <c r="A9" s="2">
        <v>7</v>
      </c>
      <c r="B9" s="2" t="s">
        <v>55</v>
      </c>
      <c r="C9" s="1">
        <v>18000</v>
      </c>
      <c r="D9" s="1">
        <v>1400</v>
      </c>
      <c r="E9" s="1">
        <f>SUM(C9:D9)</f>
        <v>19400</v>
      </c>
      <c r="F9" s="1">
        <f>E9*12</f>
        <v>232800</v>
      </c>
      <c r="G9" s="1"/>
      <c r="H9" s="1"/>
    </row>
    <row r="10" spans="1:8" ht="14.25" customHeight="1" x14ac:dyDescent="0.25">
      <c r="A10" s="48">
        <v>8</v>
      </c>
      <c r="B10" s="48" t="s">
        <v>56</v>
      </c>
      <c r="C10" s="7">
        <f>SUM(C3:C9)</f>
        <v>109000</v>
      </c>
      <c r="D10" s="7">
        <f>SUM(D3:D9)</f>
        <v>11560</v>
      </c>
      <c r="E10" s="7">
        <f>SUM(C10:D10)</f>
        <v>120560</v>
      </c>
      <c r="F10" s="7">
        <f>SUM(F3:F9)</f>
        <v>1835040</v>
      </c>
      <c r="G10" s="1"/>
      <c r="H10" s="1"/>
    </row>
    <row r="11" spans="1:8" hidden="1" x14ac:dyDescent="0.25">
      <c r="A11" s="1"/>
      <c r="B11" s="1"/>
      <c r="C11" s="1"/>
      <c r="D11" s="1"/>
      <c r="E11" s="1"/>
      <c r="F11" s="1"/>
      <c r="G11" s="1"/>
      <c r="H11" s="1"/>
    </row>
    <row r="12" spans="1:8" hidden="1" x14ac:dyDescent="0.25">
      <c r="A12" s="1"/>
      <c r="B12" s="1"/>
      <c r="C12" s="1"/>
      <c r="D12" s="1"/>
      <c r="E12" s="1"/>
      <c r="F12" s="1"/>
      <c r="G12" s="1"/>
      <c r="H12" s="1"/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I9" sqref="I9:J9"/>
    </sheetView>
  </sheetViews>
  <sheetFormatPr defaultRowHeight="15" x14ac:dyDescent="0.25"/>
  <cols>
    <col min="1" max="1" width="44.7109375" customWidth="1"/>
    <col min="2" max="2" width="18.140625" style="1" customWidth="1"/>
    <col min="3" max="3" width="18.5703125" style="1" customWidth="1"/>
    <col min="4" max="4" width="12" style="1" customWidth="1"/>
    <col min="5" max="5" width="13.140625" style="1" customWidth="1"/>
    <col min="6" max="6" width="14.28515625" style="1" customWidth="1"/>
    <col min="7" max="7" width="15.28515625" style="1" customWidth="1"/>
  </cols>
  <sheetData>
    <row r="1" spans="1:7" x14ac:dyDescent="0.25">
      <c r="A1" s="11" t="s">
        <v>42</v>
      </c>
      <c r="D1" s="50" t="s">
        <v>43</v>
      </c>
      <c r="E1" s="52" t="s">
        <v>64</v>
      </c>
      <c r="F1" s="52" t="s">
        <v>65</v>
      </c>
      <c r="G1" s="54" t="s">
        <v>66</v>
      </c>
    </row>
    <row r="2" spans="1:7" x14ac:dyDescent="0.25">
      <c r="A2" s="11" t="s">
        <v>57</v>
      </c>
      <c r="B2" s="2" t="s">
        <v>62</v>
      </c>
      <c r="C2" s="2" t="s">
        <v>63</v>
      </c>
      <c r="D2" s="51"/>
      <c r="E2" s="53"/>
      <c r="F2" s="53"/>
      <c r="G2" s="55"/>
    </row>
    <row r="3" spans="1:7" x14ac:dyDescent="0.25">
      <c r="A3" s="49" t="s">
        <v>58</v>
      </c>
      <c r="B3" s="2" t="s">
        <v>60</v>
      </c>
      <c r="C3" s="2" t="s">
        <v>61</v>
      </c>
      <c r="D3" s="2">
        <v>1995</v>
      </c>
      <c r="E3" s="2" t="s">
        <v>67</v>
      </c>
    </row>
    <row r="4" spans="1:7" x14ac:dyDescent="0.25">
      <c r="A4" s="49" t="s">
        <v>59</v>
      </c>
      <c r="B4" s="2" t="s">
        <v>68</v>
      </c>
      <c r="C4" s="2" t="s">
        <v>69</v>
      </c>
      <c r="D4" s="2">
        <v>1936</v>
      </c>
      <c r="E4" s="2" t="s">
        <v>67</v>
      </c>
    </row>
    <row r="5" spans="1:7" x14ac:dyDescent="0.25">
      <c r="A5" s="49" t="s">
        <v>70</v>
      </c>
      <c r="B5" s="2" t="s">
        <v>71</v>
      </c>
      <c r="C5" s="2" t="s">
        <v>72</v>
      </c>
      <c r="D5" s="2">
        <v>1952</v>
      </c>
      <c r="E5" s="2" t="s">
        <v>73</v>
      </c>
    </row>
    <row r="6" spans="1:7" x14ac:dyDescent="0.25">
      <c r="A6" s="49" t="s">
        <v>74</v>
      </c>
      <c r="B6" s="2" t="s">
        <v>75</v>
      </c>
      <c r="C6" s="2" t="s">
        <v>76</v>
      </c>
      <c r="D6" s="2">
        <v>1998</v>
      </c>
      <c r="E6" s="2" t="s">
        <v>67</v>
      </c>
    </row>
    <row r="7" spans="1:7" x14ac:dyDescent="0.25">
      <c r="A7" s="49" t="s">
        <v>77</v>
      </c>
      <c r="B7" s="1" t="s">
        <v>78</v>
      </c>
      <c r="C7" s="1" t="s">
        <v>79</v>
      </c>
      <c r="D7" s="2">
        <v>1963</v>
      </c>
      <c r="E7" s="2" t="s">
        <v>73</v>
      </c>
    </row>
    <row r="8" spans="1:7" x14ac:dyDescent="0.25">
      <c r="A8" s="49" t="s">
        <v>80</v>
      </c>
      <c r="B8" s="1" t="s">
        <v>81</v>
      </c>
      <c r="C8" s="1" t="s">
        <v>82</v>
      </c>
      <c r="D8" s="2">
        <v>1948</v>
      </c>
      <c r="E8" s="2" t="s">
        <v>67</v>
      </c>
    </row>
    <row r="9" spans="1:7" x14ac:dyDescent="0.25">
      <c r="A9" s="49" t="s">
        <v>83</v>
      </c>
      <c r="B9" s="1" t="s">
        <v>84</v>
      </c>
      <c r="C9" s="1" t="s">
        <v>85</v>
      </c>
      <c r="D9" s="2">
        <v>1977</v>
      </c>
      <c r="E9" s="2" t="s">
        <v>67</v>
      </c>
    </row>
    <row r="10" spans="1:7" x14ac:dyDescent="0.25">
      <c r="A10" s="49" t="s">
        <v>86</v>
      </c>
      <c r="B10" s="1" t="s">
        <v>87</v>
      </c>
      <c r="C10" s="1" t="s">
        <v>88</v>
      </c>
      <c r="D10" s="2">
        <v>1963</v>
      </c>
      <c r="E10" s="2" t="s">
        <v>67</v>
      </c>
    </row>
    <row r="11" spans="1:7" x14ac:dyDescent="0.25">
      <c r="A11" s="49" t="s">
        <v>89</v>
      </c>
      <c r="B11" s="1" t="s">
        <v>90</v>
      </c>
      <c r="C11" s="1" t="s">
        <v>91</v>
      </c>
      <c r="D11" s="2">
        <v>1942</v>
      </c>
      <c r="E11" s="2" t="s">
        <v>73</v>
      </c>
    </row>
    <row r="12" spans="1:7" x14ac:dyDescent="0.25">
      <c r="A12" s="49" t="s">
        <v>92</v>
      </c>
      <c r="B12" s="1" t="s">
        <v>93</v>
      </c>
      <c r="C12" s="1" t="s">
        <v>94</v>
      </c>
      <c r="D12" s="2">
        <v>1963</v>
      </c>
      <c r="E12" s="2" t="s">
        <v>67</v>
      </c>
    </row>
    <row r="13" spans="1:7" x14ac:dyDescent="0.25">
      <c r="A13" s="49"/>
    </row>
    <row r="14" spans="1:7" x14ac:dyDescent="0.25">
      <c r="A14" s="49"/>
    </row>
    <row r="15" spans="1:7" x14ac:dyDescent="0.25">
      <c r="A15" s="49"/>
    </row>
    <row r="16" spans="1:7" x14ac:dyDescent="0.25">
      <c r="A16" s="49"/>
    </row>
    <row r="17" spans="1:1" x14ac:dyDescent="0.25">
      <c r="A17" s="49"/>
    </row>
    <row r="18" spans="1:1" x14ac:dyDescent="0.25">
      <c r="A18" s="49"/>
    </row>
    <row r="19" spans="1:1" x14ac:dyDescent="0.25">
      <c r="A19" s="49"/>
    </row>
    <row r="20" spans="1:1" x14ac:dyDescent="0.25">
      <c r="A20" s="49"/>
    </row>
    <row r="21" spans="1:1" x14ac:dyDescent="0.25">
      <c r="A21" s="49"/>
    </row>
    <row r="22" spans="1:1" x14ac:dyDescent="0.25">
      <c r="A22" s="49"/>
    </row>
    <row r="23" spans="1:1" x14ac:dyDescent="0.25">
      <c r="A23" s="49"/>
    </row>
    <row r="24" spans="1:1" x14ac:dyDescent="0.25">
      <c r="A24" s="49"/>
    </row>
    <row r="25" spans="1:1" x14ac:dyDescent="0.25">
      <c r="A25" s="49"/>
    </row>
    <row r="26" spans="1:1" x14ac:dyDescent="0.25">
      <c r="A26" s="49"/>
    </row>
    <row r="27" spans="1:1" x14ac:dyDescent="0.25">
      <c r="A27" s="49"/>
    </row>
    <row r="28" spans="1:1" x14ac:dyDescent="0.25">
      <c r="A28" s="49"/>
    </row>
    <row r="29" spans="1:1" x14ac:dyDescent="0.25">
      <c r="A29" s="49"/>
    </row>
    <row r="30" spans="1:1" x14ac:dyDescent="0.25">
      <c r="A30" s="49"/>
    </row>
    <row r="31" spans="1:1" x14ac:dyDescent="0.25">
      <c r="A31" s="49"/>
    </row>
    <row r="32" spans="1:1" x14ac:dyDescent="0.25">
      <c r="A32" s="49"/>
    </row>
  </sheetData>
  <mergeCells count="4"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2022-12-05T13:17:32Z</dcterms:modified>
</cp:coreProperties>
</file>