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5" l="1"/>
  <c r="F9" i="5"/>
  <c r="F8" i="5"/>
  <c r="F7" i="5"/>
  <c r="F6" i="5"/>
  <c r="F4" i="5"/>
  <c r="F5" i="5"/>
  <c r="E5" i="5"/>
  <c r="E10" i="5"/>
  <c r="E4" i="5"/>
  <c r="F3" i="5"/>
  <c r="E3" i="5"/>
  <c r="E9" i="5"/>
  <c r="E8" i="5"/>
  <c r="E7" i="5"/>
  <c r="E6" i="5"/>
  <c r="D10" i="5"/>
  <c r="C10" i="5"/>
  <c r="F4" i="4"/>
  <c r="E11" i="4"/>
  <c r="D11" i="4"/>
  <c r="F10" i="4"/>
  <c r="F9" i="4"/>
  <c r="F8" i="4"/>
  <c r="F7" i="4"/>
  <c r="F6" i="4"/>
  <c r="F5" i="4"/>
  <c r="C11" i="4"/>
  <c r="D9" i="3" l="1"/>
  <c r="D8" i="3"/>
  <c r="D7" i="3"/>
  <c r="D6" i="3"/>
  <c r="D5" i="3"/>
  <c r="D4" i="3" l="1"/>
  <c r="C9" i="3"/>
  <c r="D3" i="3" l="1"/>
  <c r="D2" i="3"/>
</calcChain>
</file>

<file path=xl/sharedStrings.xml><?xml version="1.0" encoding="utf-8"?>
<sst xmlns="http://schemas.openxmlformats.org/spreadsheetml/2006/main" count="95" uniqueCount="92">
  <si>
    <t>Рост</t>
  </si>
  <si>
    <t>Имя</t>
  </si>
  <si>
    <t>Вес</t>
  </si>
  <si>
    <t xml:space="preserve"> Вася</t>
  </si>
  <si>
    <t>Петя</t>
  </si>
  <si>
    <t>Галя</t>
  </si>
  <si>
    <t>Катя</t>
  </si>
  <si>
    <t>№ П\П</t>
  </si>
  <si>
    <t>Название товара</t>
  </si>
  <si>
    <t>Характеристики</t>
  </si>
  <si>
    <t>размер</t>
  </si>
  <si>
    <t>цвет</t>
  </si>
  <si>
    <t>цена</t>
  </si>
  <si>
    <t>Сапоги</t>
  </si>
  <si>
    <t>Туфли</t>
  </si>
  <si>
    <t>Кеды</t>
  </si>
  <si>
    <t>черный</t>
  </si>
  <si>
    <t>белый</t>
  </si>
  <si>
    <t>красный</t>
  </si>
  <si>
    <t>Итоги продаж за два года, тыс. руб., по годам и кварталам</t>
  </si>
  <si>
    <t>Шкафы</t>
  </si>
  <si>
    <t>Диваны</t>
  </si>
  <si>
    <t>Столы</t>
  </si>
  <si>
    <t>Тарелки</t>
  </si>
  <si>
    <t>Чайники</t>
  </si>
  <si>
    <t>Стаканы</t>
  </si>
  <si>
    <t>Блюдца</t>
  </si>
  <si>
    <t>Мебель</t>
  </si>
  <si>
    <t>Посуды</t>
  </si>
  <si>
    <t>Доля от общего вклада</t>
  </si>
  <si>
    <t>Абрамов</t>
  </si>
  <si>
    <t xml:space="preserve"> №пп</t>
  </si>
  <si>
    <t>Ф. И. О.</t>
  </si>
  <si>
    <t>Михайлов</t>
  </si>
  <si>
    <t>Горелов</t>
  </si>
  <si>
    <t>Петров</t>
  </si>
  <si>
    <t>Аверин</t>
  </si>
  <si>
    <t>Виноградова</t>
  </si>
  <si>
    <t>Столяровский</t>
  </si>
  <si>
    <t>Сумма вклада, (руб)</t>
  </si>
  <si>
    <t>Итого</t>
  </si>
  <si>
    <t xml:space="preserve">Таблица выпуска мыльных пузырей фирмакми (млн. шт. в год) </t>
  </si>
  <si>
    <t xml:space="preserve">№ </t>
  </si>
  <si>
    <t>Годы</t>
  </si>
  <si>
    <t>Ко и Ку</t>
  </si>
  <si>
    <t>Мак Кряк</t>
  </si>
  <si>
    <t xml:space="preserve"> К &amp; сын</t>
  </si>
  <si>
    <t>итого</t>
  </si>
  <si>
    <t>всего</t>
  </si>
  <si>
    <t>№</t>
  </si>
  <si>
    <t>Ведомость заработной платы</t>
  </si>
  <si>
    <t>Ежемесячная оплата</t>
  </si>
  <si>
    <t>премия</t>
  </si>
  <si>
    <t>заработная плата</t>
  </si>
  <si>
    <t>1 год</t>
  </si>
  <si>
    <t>Асылбекова</t>
  </si>
  <si>
    <t>Базаркулова</t>
  </si>
  <si>
    <t>Борбиев</t>
  </si>
  <si>
    <t xml:space="preserve">Жумакайыр кызы Гүлнур </t>
  </si>
  <si>
    <t>Иванова</t>
  </si>
  <si>
    <t>Ионина</t>
  </si>
  <si>
    <t>Садыков</t>
  </si>
  <si>
    <t xml:space="preserve"> </t>
  </si>
  <si>
    <t xml:space="preserve">         ФИО сотрудника</t>
  </si>
  <si>
    <t xml:space="preserve">                 фамилия</t>
  </si>
  <si>
    <t>АБИТОВА</t>
  </si>
  <si>
    <t>АВДЕЕВА</t>
  </si>
  <si>
    <t>АГАДЖАНЯН ИРКАСА ИПАТОВИЧ</t>
  </si>
  <si>
    <t>ИМЯ</t>
  </si>
  <si>
    <t>ЕЛЕНА</t>
  </si>
  <si>
    <t>АГЛАЯ</t>
  </si>
  <si>
    <t>ОТЧЕСТВО</t>
  </si>
  <si>
    <t>ДМИТРИЕВНА</t>
  </si>
  <si>
    <t>ИМАНОВНА</t>
  </si>
  <si>
    <t>Пол</t>
  </si>
  <si>
    <t>Возраст</t>
  </si>
  <si>
    <t>дата рождения</t>
  </si>
  <si>
    <t>Пенсионного возраста</t>
  </si>
  <si>
    <t xml:space="preserve">АН ТЕРЕЗА АНАТОЛЬЕВНА </t>
  </si>
  <si>
    <t>АРСЛАНОВ ВАЛЕРИЙ НИКОЛАЕВИЧ</t>
  </si>
  <si>
    <t xml:space="preserve">АС НИНА ЗАХАРОВНА </t>
  </si>
  <si>
    <t>АСЛАНЯН ТАМАРА ВАЛЕНТИНОВНА</t>
  </si>
  <si>
    <t>АСТАПЕНКО НАЗИРА КАРИМОВНА</t>
  </si>
  <si>
    <t xml:space="preserve">АФАНАСЬЕВ ЕВГЕНИЙ ГЕРАСИМОВИЧ </t>
  </si>
  <si>
    <t xml:space="preserve">АХМЕДОВА ЛУИЗА МАКСИМОВНА </t>
  </si>
  <si>
    <t>АЧИЛОВ АЛЕКСАНДР ЯКОВЛЕВИЧ</t>
  </si>
  <si>
    <t>БАШКАТОВ ВЛАДИМИР КЕНЖЕАЕВИЧ</t>
  </si>
  <si>
    <t>БАШКАТОВА ИРИНА НИКОЛАЕВНА</t>
  </si>
  <si>
    <t>БИКТИМИРОВА РЕПСИМЕ ВИКТОРОВНА</t>
  </si>
  <si>
    <t xml:space="preserve">БИЛЯЛОВА ЕВГЕНИЯ ПАРГЕВОВНА </t>
  </si>
  <si>
    <t>БОЗОРОВ АНАТОЛИЙ РУБИКОВИЧ</t>
  </si>
  <si>
    <t>ГАФУРОВ РАДЖ БОРИСОВИЧ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</si>
</sst>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7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3" fillId="0" borderId="0" xfId="0" applyFont="1" applyFill="1"/>
    <xf numFmtId="0" fontId="0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Лист5!$F$2</c:f>
              <c:strCache>
                <c:ptCount val="1"/>
                <c:pt idx="0">
                  <c:v>1 год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Лист5!$B$3:$B$9</c:f>
              <c:strCache>
                <c:ptCount val="7"/>
                <c:pt idx="0">
                  <c:v>Асылбекова</c:v>
                </c:pt>
                <c:pt idx="1">
                  <c:v>Базаркулова</c:v>
                </c:pt>
                <c:pt idx="2">
                  <c:v>Борбиев</c:v>
                </c:pt>
                <c:pt idx="3">
                  <c:v>Жумакайыр кызы Гүлнур </c:v>
                </c:pt>
                <c:pt idx="4">
                  <c:v>Иванова</c:v>
                </c:pt>
                <c:pt idx="5">
                  <c:v>Ионина</c:v>
                </c:pt>
                <c:pt idx="6">
                  <c:v>Садыков</c:v>
                </c:pt>
              </c:strCache>
            </c:strRef>
          </c:cat>
          <c:val>
            <c:numRef>
              <c:f>Лист5!$F$3:$F$9</c:f>
              <c:numCache>
                <c:formatCode>General</c:formatCode>
                <c:ptCount val="7"/>
                <c:pt idx="0">
                  <c:v>210000</c:v>
                </c:pt>
                <c:pt idx="1">
                  <c:v>147120</c:v>
                </c:pt>
                <c:pt idx="2">
                  <c:v>170400</c:v>
                </c:pt>
                <c:pt idx="3">
                  <c:v>231600</c:v>
                </c:pt>
                <c:pt idx="4">
                  <c:v>212400</c:v>
                </c:pt>
                <c:pt idx="5">
                  <c:v>242400</c:v>
                </c:pt>
                <c:pt idx="6">
                  <c:v>232800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4-40FB-AAA7-A7365D33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1186840"/>
        <c:axId val="371189792"/>
        <c:axId val="0"/>
      </c:bar3DChart>
      <c:catAx>
        <c:axId val="37118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89792"/>
        <c:crosses val="autoZero"/>
        <c:auto val="1"/>
        <c:lblAlgn val="ctr"/>
        <c:lblOffset val="100"/>
        <c:noMultiLvlLbl val="0"/>
      </c:catAx>
      <c:valAx>
        <c:axId val="371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8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</xdr:row>
      <xdr:rowOff>114300</xdr:rowOff>
    </xdr:from>
    <xdr:to>
      <xdr:col>14</xdr:col>
      <xdr:colOff>123825</xdr:colOff>
      <xdr:row>14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K1" sqref="K1"/>
    </sheetView>
  </sheetViews>
  <sheetFormatPr defaultRowHeight="15" x14ac:dyDescent="0.25"/>
  <cols>
    <col min="1" max="1" width="17.42578125" customWidth="1"/>
    <col min="2" max="3" width="9.140625" customWidth="1"/>
    <col min="6" max="6" width="18.28515625" customWidth="1"/>
  </cols>
  <sheetData>
    <row r="1" spans="1:9" x14ac:dyDescent="0.25">
      <c r="A1" s="1" t="s">
        <v>1</v>
      </c>
      <c r="B1" s="2" t="s">
        <v>0</v>
      </c>
      <c r="C1" s="2" t="s">
        <v>2</v>
      </c>
      <c r="E1" s="8" t="s">
        <v>7</v>
      </c>
      <c r="F1" s="8" t="s">
        <v>8</v>
      </c>
      <c r="G1" s="10" t="s">
        <v>9</v>
      </c>
      <c r="H1" s="11"/>
      <c r="I1" s="12"/>
    </row>
    <row r="2" spans="1:9" x14ac:dyDescent="0.25">
      <c r="A2" s="2" t="s">
        <v>3</v>
      </c>
      <c r="B2" s="2">
        <v>190</v>
      </c>
      <c r="C2" s="2">
        <v>90</v>
      </c>
      <c r="E2" s="9"/>
      <c r="F2" s="9"/>
      <c r="G2" s="2" t="s">
        <v>10</v>
      </c>
      <c r="H2" s="2" t="s">
        <v>11</v>
      </c>
      <c r="I2" s="2" t="s">
        <v>12</v>
      </c>
    </row>
    <row r="3" spans="1:9" x14ac:dyDescent="0.25">
      <c r="A3" s="2" t="s">
        <v>4</v>
      </c>
      <c r="B3" s="2">
        <v>175</v>
      </c>
      <c r="C3" s="2">
        <v>80</v>
      </c>
      <c r="E3" s="2">
        <v>1</v>
      </c>
      <c r="F3" s="2" t="s">
        <v>13</v>
      </c>
      <c r="G3" s="2">
        <v>45</v>
      </c>
      <c r="H3" s="2" t="s">
        <v>16</v>
      </c>
      <c r="I3" s="2">
        <v>2000</v>
      </c>
    </row>
    <row r="4" spans="1:9" x14ac:dyDescent="0.25">
      <c r="A4" s="2" t="s">
        <v>5</v>
      </c>
      <c r="B4" s="2">
        <v>168</v>
      </c>
      <c r="C4" s="2">
        <v>70</v>
      </c>
      <c r="E4" s="2">
        <v>2</v>
      </c>
      <c r="F4" s="2" t="s">
        <v>14</v>
      </c>
      <c r="G4" s="2">
        <v>42</v>
      </c>
      <c r="H4" s="2" t="s">
        <v>17</v>
      </c>
      <c r="I4" s="2">
        <v>750</v>
      </c>
    </row>
    <row r="5" spans="1:9" x14ac:dyDescent="0.25">
      <c r="A5" s="2" t="s">
        <v>6</v>
      </c>
      <c r="B5" s="2">
        <v>150</v>
      </c>
      <c r="C5" s="2">
        <v>50</v>
      </c>
      <c r="E5" s="2">
        <v>3</v>
      </c>
      <c r="F5" s="2" t="s">
        <v>15</v>
      </c>
      <c r="G5" s="2">
        <v>43</v>
      </c>
      <c r="H5" s="2" t="s">
        <v>18</v>
      </c>
      <c r="I5" s="2">
        <v>250</v>
      </c>
    </row>
  </sheetData>
  <mergeCells count="3">
    <mergeCell ref="E1:E2"/>
    <mergeCell ref="F1:F2"/>
    <mergeCell ref="G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12" sqref="F12"/>
    </sheetView>
  </sheetViews>
  <sheetFormatPr defaultRowHeight="15" x14ac:dyDescent="0.25"/>
  <cols>
    <col min="2" max="2" width="18.140625" customWidth="1"/>
  </cols>
  <sheetData>
    <row r="1" spans="1:10" x14ac:dyDescent="0.25">
      <c r="A1" s="16" t="s">
        <v>19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x14ac:dyDescent="0.25">
      <c r="A2" s="19" t="s">
        <v>8</v>
      </c>
      <c r="B2" s="20"/>
      <c r="C2" s="16">
        <v>2000</v>
      </c>
      <c r="D2" s="17"/>
      <c r="E2" s="17"/>
      <c r="F2" s="18"/>
      <c r="G2" s="16">
        <v>2001</v>
      </c>
      <c r="H2" s="17"/>
      <c r="I2" s="17"/>
      <c r="J2" s="18"/>
    </row>
    <row r="3" spans="1:10" x14ac:dyDescent="0.25">
      <c r="A3" s="21"/>
      <c r="B3" s="22"/>
      <c r="C3" s="3">
        <v>1</v>
      </c>
      <c r="D3" s="3">
        <v>2</v>
      </c>
      <c r="E3" s="3">
        <v>3</v>
      </c>
      <c r="F3" s="3">
        <v>4</v>
      </c>
      <c r="G3" s="3">
        <v>1</v>
      </c>
      <c r="H3" s="3">
        <v>2</v>
      </c>
      <c r="I3" s="3">
        <v>3</v>
      </c>
      <c r="J3" s="3">
        <v>4</v>
      </c>
    </row>
    <row r="4" spans="1:10" x14ac:dyDescent="0.25">
      <c r="A4" s="13" t="s">
        <v>27</v>
      </c>
      <c r="B4" s="2" t="s">
        <v>20</v>
      </c>
      <c r="C4" s="2">
        <v>100</v>
      </c>
      <c r="D4" s="2"/>
      <c r="E4" s="2"/>
      <c r="F4" s="2"/>
      <c r="G4" s="2"/>
      <c r="H4" s="2"/>
      <c r="I4" s="2"/>
      <c r="J4" s="2"/>
    </row>
    <row r="5" spans="1:10" x14ac:dyDescent="0.25">
      <c r="A5" s="14"/>
      <c r="B5" s="2" t="s">
        <v>21</v>
      </c>
      <c r="C5" s="2">
        <v>120</v>
      </c>
      <c r="D5" s="2"/>
      <c r="E5" s="2"/>
      <c r="F5" s="2"/>
      <c r="G5" s="2"/>
      <c r="H5" s="2"/>
      <c r="I5" s="2"/>
      <c r="J5" s="2"/>
    </row>
    <row r="6" spans="1:10" x14ac:dyDescent="0.25">
      <c r="A6" s="15"/>
      <c r="B6" s="2" t="s">
        <v>22</v>
      </c>
      <c r="C6" s="2"/>
      <c r="D6" s="2">
        <v>500</v>
      </c>
      <c r="E6" s="2"/>
      <c r="F6" s="2"/>
      <c r="G6" s="2"/>
      <c r="H6" s="2"/>
      <c r="I6" s="2">
        <v>600</v>
      </c>
      <c r="J6" s="2"/>
    </row>
    <row r="7" spans="1:10" x14ac:dyDescent="0.25">
      <c r="A7" s="13" t="s">
        <v>28</v>
      </c>
      <c r="B7" s="2" t="s">
        <v>23</v>
      </c>
      <c r="C7" s="2"/>
      <c r="D7" s="2"/>
      <c r="E7" s="2">
        <v>440</v>
      </c>
      <c r="F7" s="2"/>
      <c r="G7" s="2">
        <v>256</v>
      </c>
      <c r="H7" s="2"/>
      <c r="I7" s="2"/>
      <c r="J7" s="2"/>
    </row>
    <row r="8" spans="1:10" x14ac:dyDescent="0.25">
      <c r="A8" s="14"/>
      <c r="B8" s="2" t="s">
        <v>24</v>
      </c>
      <c r="C8" s="2"/>
      <c r="D8" s="2">
        <v>150</v>
      </c>
      <c r="E8" s="2"/>
      <c r="F8" s="2"/>
      <c r="G8" s="2"/>
      <c r="H8" s="2">
        <v>325</v>
      </c>
      <c r="I8" s="2"/>
      <c r="J8" s="2"/>
    </row>
    <row r="9" spans="1:10" x14ac:dyDescent="0.25">
      <c r="A9" s="14"/>
      <c r="B9" s="2" t="s">
        <v>25</v>
      </c>
      <c r="C9" s="2"/>
      <c r="D9" s="2">
        <v>14</v>
      </c>
      <c r="E9" s="2"/>
      <c r="F9" s="2"/>
      <c r="G9" s="2"/>
      <c r="H9" s="2"/>
      <c r="I9" s="2">
        <v>12</v>
      </c>
      <c r="J9" s="2"/>
    </row>
    <row r="10" spans="1:10" x14ac:dyDescent="0.25">
      <c r="A10" s="15"/>
      <c r="B10" s="2" t="s">
        <v>26</v>
      </c>
      <c r="C10" s="2"/>
      <c r="D10" s="2"/>
      <c r="E10" s="2">
        <v>12</v>
      </c>
      <c r="F10" s="2"/>
      <c r="G10" s="2"/>
      <c r="H10" s="2"/>
      <c r="I10" s="2">
        <v>11</v>
      </c>
      <c r="J10" s="2">
        <v>10</v>
      </c>
    </row>
  </sheetData>
  <mergeCells count="6">
    <mergeCell ref="A4:A6"/>
    <mergeCell ref="A7:A10"/>
    <mergeCell ref="A1:J1"/>
    <mergeCell ref="G2:J2"/>
    <mergeCell ref="C2:F2"/>
    <mergeCell ref="A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9" sqref="F9"/>
    </sheetView>
  </sheetViews>
  <sheetFormatPr defaultRowHeight="15" x14ac:dyDescent="0.25"/>
  <cols>
    <col min="1" max="1" width="9" customWidth="1"/>
    <col min="2" max="2" width="18.140625" customWidth="1"/>
    <col min="3" max="3" width="29.140625" customWidth="1"/>
    <col min="4" max="4" width="27.42578125" customWidth="1"/>
  </cols>
  <sheetData>
    <row r="1" spans="1:4" s="4" customFormat="1" x14ac:dyDescent="0.25">
      <c r="A1" s="6" t="s">
        <v>31</v>
      </c>
      <c r="B1" s="6" t="s">
        <v>32</v>
      </c>
      <c r="C1" s="6" t="s">
        <v>39</v>
      </c>
      <c r="D1" s="6" t="s">
        <v>29</v>
      </c>
    </row>
    <row r="2" spans="1:4" x14ac:dyDescent="0.25">
      <c r="A2" s="5">
        <v>1</v>
      </c>
      <c r="B2" s="5" t="s">
        <v>30</v>
      </c>
      <c r="C2" s="5">
        <v>46243.22</v>
      </c>
      <c r="D2" s="5">
        <f>C2/C9</f>
        <v>0.19908161058723567</v>
      </c>
    </row>
    <row r="3" spans="1:4" x14ac:dyDescent="0.25">
      <c r="A3" s="5">
        <v>2</v>
      </c>
      <c r="B3" s="5" t="s">
        <v>33</v>
      </c>
      <c r="C3" s="5">
        <v>59186.51</v>
      </c>
      <c r="D3" s="5">
        <f>C3/C9</f>
        <v>0.25480374714039228</v>
      </c>
    </row>
    <row r="4" spans="1:4" x14ac:dyDescent="0.25">
      <c r="A4" s="5">
        <v>3</v>
      </c>
      <c r="B4" s="5" t="s">
        <v>34</v>
      </c>
      <c r="C4" s="5">
        <v>13241.12</v>
      </c>
      <c r="D4" s="5">
        <f>C4/C9</f>
        <v>5.7004323997741899E-2</v>
      </c>
    </row>
    <row r="5" spans="1:4" x14ac:dyDescent="0.25">
      <c r="A5" s="5">
        <v>4</v>
      </c>
      <c r="B5" s="5" t="s">
        <v>35</v>
      </c>
      <c r="C5" s="5">
        <v>45621.21</v>
      </c>
      <c r="D5" s="5">
        <f>C5/C9</f>
        <v>0.19640379635627669</v>
      </c>
    </row>
    <row r="6" spans="1:4" x14ac:dyDescent="0.25">
      <c r="A6" s="5">
        <v>5</v>
      </c>
      <c r="B6" s="5" t="s">
        <v>36</v>
      </c>
      <c r="C6" s="5">
        <v>25412.21</v>
      </c>
      <c r="D6" s="5">
        <f>C6/C9</f>
        <v>0.10940206359723774</v>
      </c>
    </row>
    <row r="7" spans="1:4" x14ac:dyDescent="0.25">
      <c r="A7" s="5">
        <v>6</v>
      </c>
      <c r="B7" s="5" t="s">
        <v>37</v>
      </c>
      <c r="C7" s="5">
        <v>21324.21</v>
      </c>
      <c r="D7" s="5">
        <f>C7/C9</f>
        <v>9.1802821501193829E-2</v>
      </c>
    </row>
    <row r="8" spans="1:4" x14ac:dyDescent="0.25">
      <c r="A8" s="5">
        <v>7</v>
      </c>
      <c r="B8" s="5" t="s">
        <v>38</v>
      </c>
      <c r="C8" s="5">
        <v>21254.25</v>
      </c>
      <c r="D8" s="5">
        <f>C8/C9</f>
        <v>9.1501636819922003E-2</v>
      </c>
    </row>
    <row r="9" spans="1:4" x14ac:dyDescent="0.25">
      <c r="A9" s="2"/>
      <c r="B9" s="7" t="s">
        <v>40</v>
      </c>
      <c r="C9" s="6">
        <f>SUM(C2:C8)</f>
        <v>232282.72999999998</v>
      </c>
      <c r="D9" s="5">
        <f>SUM(D2:D8)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C4" sqref="C4:F4"/>
    </sheetView>
  </sheetViews>
  <sheetFormatPr defaultRowHeight="15" x14ac:dyDescent="0.25"/>
  <cols>
    <col min="1" max="1" width="3.7109375" customWidth="1"/>
    <col min="3" max="4" width="11.85546875" customWidth="1"/>
    <col min="5" max="5" width="11.140625" customWidth="1"/>
  </cols>
  <sheetData>
    <row r="2" spans="1:6" ht="30.75" customHeight="1" x14ac:dyDescent="0.25">
      <c r="A2" s="23" t="s">
        <v>41</v>
      </c>
      <c r="B2" s="24"/>
      <c r="C2" s="24"/>
      <c r="D2" s="24"/>
      <c r="E2" s="25"/>
      <c r="F2" s="2"/>
    </row>
    <row r="3" spans="1:6" ht="30" customHeight="1" x14ac:dyDescent="0.25">
      <c r="A3" s="2" t="s">
        <v>42</v>
      </c>
      <c r="B3" s="2" t="s">
        <v>43</v>
      </c>
      <c r="C3" s="2" t="s">
        <v>44</v>
      </c>
      <c r="D3" s="2" t="s">
        <v>46</v>
      </c>
      <c r="E3" s="2" t="s">
        <v>45</v>
      </c>
      <c r="F3" s="2" t="s">
        <v>47</v>
      </c>
    </row>
    <row r="4" spans="1:6" x14ac:dyDescent="0.25">
      <c r="A4" s="2">
        <v>1</v>
      </c>
      <c r="B4" s="2">
        <v>1997</v>
      </c>
      <c r="C4" s="2">
        <v>356</v>
      </c>
      <c r="D4" s="2">
        <v>801.5</v>
      </c>
      <c r="E4" s="2">
        <v>521</v>
      </c>
      <c r="F4" s="2">
        <f>SUM(C4:E4)</f>
        <v>1678.5</v>
      </c>
    </row>
    <row r="5" spans="1:6" x14ac:dyDescent="0.25">
      <c r="A5" s="2">
        <v>2</v>
      </c>
      <c r="B5" s="2">
        <v>1998</v>
      </c>
      <c r="C5" s="2">
        <v>552</v>
      </c>
      <c r="D5" s="2">
        <v>561.5</v>
      </c>
      <c r="E5" s="2">
        <v>362</v>
      </c>
      <c r="F5" s="2">
        <f>SUM(C5:E5)</f>
        <v>1475.5</v>
      </c>
    </row>
    <row r="6" spans="1:6" x14ac:dyDescent="0.25">
      <c r="A6" s="2">
        <v>3</v>
      </c>
      <c r="B6" s="2">
        <v>1999</v>
      </c>
      <c r="C6" s="2">
        <v>244</v>
      </c>
      <c r="D6" s="2">
        <v>575</v>
      </c>
      <c r="E6" s="2">
        <v>755</v>
      </c>
      <c r="F6" s="2">
        <f>SUM(C6:E6)</f>
        <v>1574</v>
      </c>
    </row>
    <row r="7" spans="1:6" x14ac:dyDescent="0.25">
      <c r="A7" s="2">
        <v>4</v>
      </c>
      <c r="B7" s="2">
        <v>2000</v>
      </c>
      <c r="C7" s="2">
        <v>435</v>
      </c>
      <c r="D7" s="2">
        <v>255.1</v>
      </c>
      <c r="E7" s="2">
        <v>264</v>
      </c>
      <c r="F7" s="2">
        <f>SUM(C7:E7)</f>
        <v>954.1</v>
      </c>
    </row>
    <row r="8" spans="1:6" x14ac:dyDescent="0.25">
      <c r="A8" s="2">
        <v>5</v>
      </c>
      <c r="B8" s="2">
        <v>2001</v>
      </c>
      <c r="C8" s="2">
        <v>387</v>
      </c>
      <c r="D8" s="2">
        <v>364.2</v>
      </c>
      <c r="E8" s="2">
        <v>954</v>
      </c>
      <c r="F8" s="2">
        <f>SUM(C8:E8)</f>
        <v>1705.2</v>
      </c>
    </row>
    <row r="9" spans="1:6" x14ac:dyDescent="0.25">
      <c r="A9" s="2">
        <v>6</v>
      </c>
      <c r="B9" s="2">
        <v>2002</v>
      </c>
      <c r="C9" s="2">
        <v>450</v>
      </c>
      <c r="D9" s="2">
        <v>858.5</v>
      </c>
      <c r="E9" s="2">
        <v>235</v>
      </c>
      <c r="F9" s="2">
        <f>SUM(C9:E9)</f>
        <v>1543.5</v>
      </c>
    </row>
    <row r="10" spans="1:6" x14ac:dyDescent="0.25">
      <c r="A10" s="2">
        <v>7</v>
      </c>
      <c r="B10" s="2">
        <v>2003</v>
      </c>
      <c r="C10" s="2">
        <v>338</v>
      </c>
      <c r="D10" s="2">
        <v>625</v>
      </c>
      <c r="E10" s="2">
        <v>564</v>
      </c>
      <c r="F10" s="2">
        <f>SUM(C10:E10)</f>
        <v>1527</v>
      </c>
    </row>
    <row r="11" spans="1:6" x14ac:dyDescent="0.25">
      <c r="A11" s="2"/>
      <c r="B11" s="2" t="s">
        <v>48</v>
      </c>
      <c r="C11" s="2">
        <f>SUM(C4:C10)</f>
        <v>2762</v>
      </c>
      <c r="D11" s="2">
        <f>SUM(D4:D10)</f>
        <v>4040.7999999999997</v>
      </c>
      <c r="E11" s="2">
        <f>SUM(E4:E10)</f>
        <v>3655</v>
      </c>
      <c r="F11" s="2"/>
    </row>
  </sheetData>
  <mergeCells count="1">
    <mergeCell ref="A2: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activeCellId="1" sqref="B2:B9 F2:F9"/>
    </sheetView>
  </sheetViews>
  <sheetFormatPr defaultRowHeight="15" x14ac:dyDescent="0.25"/>
  <cols>
    <col min="2" max="2" width="23.7109375" customWidth="1"/>
    <col min="3" max="3" width="21.140625" customWidth="1"/>
    <col min="4" max="4" width="19.140625" customWidth="1"/>
    <col min="5" max="5" width="18.140625" customWidth="1"/>
    <col min="6" max="6" width="18" customWidth="1"/>
  </cols>
  <sheetData>
    <row r="1" spans="1:6" ht="30.75" customHeight="1" x14ac:dyDescent="0.25">
      <c r="B1" s="28" t="s">
        <v>62</v>
      </c>
      <c r="C1" s="29" t="s">
        <v>50</v>
      </c>
    </row>
    <row r="2" spans="1:6" ht="30.75" customHeight="1" x14ac:dyDescent="0.25">
      <c r="A2" s="3" t="s">
        <v>49</v>
      </c>
      <c r="B2" s="30" t="s">
        <v>62</v>
      </c>
      <c r="C2" s="30" t="s">
        <v>51</v>
      </c>
      <c r="D2" s="3" t="s">
        <v>52</v>
      </c>
      <c r="E2" s="3" t="s">
        <v>53</v>
      </c>
      <c r="F2" s="3" t="s">
        <v>54</v>
      </c>
    </row>
    <row r="3" spans="1:6" x14ac:dyDescent="0.25">
      <c r="A3" s="26">
        <v>1</v>
      </c>
      <c r="B3" s="26" t="s">
        <v>55</v>
      </c>
      <c r="C3" s="2">
        <v>15000</v>
      </c>
      <c r="D3" s="2">
        <v>2500</v>
      </c>
      <c r="E3" s="2">
        <f>SUM(C3:D3)</f>
        <v>17500</v>
      </c>
      <c r="F3" s="2">
        <f>E3*12</f>
        <v>210000</v>
      </c>
    </row>
    <row r="4" spans="1:6" x14ac:dyDescent="0.25">
      <c r="A4" s="27">
        <v>2</v>
      </c>
      <c r="B4" s="26" t="s">
        <v>56</v>
      </c>
      <c r="C4" s="2">
        <v>12000</v>
      </c>
      <c r="D4" s="2">
        <v>260</v>
      </c>
      <c r="E4" s="2">
        <f>SUM(C4:D4)</f>
        <v>12260</v>
      </c>
      <c r="F4" s="2">
        <f>E4*12</f>
        <v>147120</v>
      </c>
    </row>
    <row r="5" spans="1:6" x14ac:dyDescent="0.25">
      <c r="A5" s="26">
        <v>3</v>
      </c>
      <c r="B5" s="26" t="s">
        <v>57</v>
      </c>
      <c r="C5" s="2">
        <v>13000</v>
      </c>
      <c r="D5" s="2">
        <v>1200</v>
      </c>
      <c r="E5" s="2">
        <f>SUM(C5:D5)</f>
        <v>14200</v>
      </c>
      <c r="F5" s="2">
        <f>E5*12</f>
        <v>170400</v>
      </c>
    </row>
    <row r="6" spans="1:6" x14ac:dyDescent="0.25">
      <c r="A6" s="26">
        <v>4</v>
      </c>
      <c r="B6" s="26" t="s">
        <v>58</v>
      </c>
      <c r="C6" s="2">
        <v>17000</v>
      </c>
      <c r="D6" s="2">
        <v>2300</v>
      </c>
      <c r="E6" s="2">
        <f>SUM(C6:D6)</f>
        <v>19300</v>
      </c>
      <c r="F6" s="2">
        <f>E6*12</f>
        <v>231600</v>
      </c>
    </row>
    <row r="7" spans="1:6" x14ac:dyDescent="0.25">
      <c r="A7" s="26">
        <v>5</v>
      </c>
      <c r="B7" s="26" t="s">
        <v>59</v>
      </c>
      <c r="C7" s="2">
        <v>15000</v>
      </c>
      <c r="D7" s="2">
        <v>2700</v>
      </c>
      <c r="E7" s="2">
        <f>SUM(C7:D7)</f>
        <v>17700</v>
      </c>
      <c r="F7" s="2">
        <f>E7*12</f>
        <v>212400</v>
      </c>
    </row>
    <row r="8" spans="1:6" x14ac:dyDescent="0.25">
      <c r="A8" s="26">
        <v>6</v>
      </c>
      <c r="B8" s="26" t="s">
        <v>60</v>
      </c>
      <c r="C8" s="2">
        <v>19000</v>
      </c>
      <c r="D8" s="2">
        <v>1200</v>
      </c>
      <c r="E8" s="2">
        <f>SUM(C8:D8)</f>
        <v>20200</v>
      </c>
      <c r="F8" s="2">
        <f>E8*12</f>
        <v>242400</v>
      </c>
    </row>
    <row r="9" spans="1:6" x14ac:dyDescent="0.25">
      <c r="A9" s="26">
        <v>7</v>
      </c>
      <c r="B9" s="26" t="s">
        <v>61</v>
      </c>
      <c r="C9" s="2">
        <v>18000</v>
      </c>
      <c r="D9" s="2">
        <v>1400</v>
      </c>
      <c r="E9" s="2">
        <f>SUM(C9:D9)</f>
        <v>19400</v>
      </c>
      <c r="F9" s="2">
        <f>E9*12</f>
        <v>232800</v>
      </c>
    </row>
    <row r="10" spans="1:6" x14ac:dyDescent="0.25">
      <c r="A10" s="26">
        <v>8</v>
      </c>
      <c r="B10" s="26" t="s">
        <v>40</v>
      </c>
      <c r="C10" s="2">
        <f>SUM(C3:C9)</f>
        <v>109000</v>
      </c>
      <c r="D10" s="2">
        <f>SUM(D3:D9)</f>
        <v>11560</v>
      </c>
      <c r="E10" s="2">
        <f>SUM(E3:E9)</f>
        <v>120560</v>
      </c>
      <c r="F10" s="2">
        <f>E10*12</f>
        <v>1446720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abSelected="1" topLeftCell="A10" workbookViewId="0">
      <selection activeCell="A21" sqref="A21"/>
    </sheetView>
  </sheetViews>
  <sheetFormatPr defaultRowHeight="15" x14ac:dyDescent="0.25"/>
  <cols>
    <col min="1" max="1" width="37.140625" customWidth="1"/>
    <col min="2" max="2" width="12.42578125" customWidth="1"/>
    <col min="3" max="3" width="17.5703125" customWidth="1"/>
    <col min="4" max="4" width="12.85546875" customWidth="1"/>
    <col min="5" max="5" width="13.7109375" customWidth="1"/>
    <col min="6" max="6" width="14.5703125" customWidth="1"/>
    <col min="7" max="7" width="13.5703125" customWidth="1"/>
  </cols>
  <sheetData>
    <row r="2" spans="1:7" x14ac:dyDescent="0.25">
      <c r="A2" s="2" t="s">
        <v>63</v>
      </c>
      <c r="B2" s="2"/>
      <c r="C2" s="2"/>
      <c r="D2" s="31" t="s">
        <v>76</v>
      </c>
      <c r="E2" s="8" t="s">
        <v>74</v>
      </c>
      <c r="F2" s="8" t="s">
        <v>75</v>
      </c>
      <c r="G2" s="31" t="s">
        <v>77</v>
      </c>
    </row>
    <row r="3" spans="1:7" x14ac:dyDescent="0.25">
      <c r="A3" s="2" t="s">
        <v>64</v>
      </c>
      <c r="B3" s="2" t="s">
        <v>68</v>
      </c>
      <c r="C3" s="2" t="s">
        <v>71</v>
      </c>
      <c r="D3" s="32"/>
      <c r="E3" s="9"/>
      <c r="F3" s="9"/>
      <c r="G3" s="32"/>
    </row>
    <row r="4" spans="1:7" x14ac:dyDescent="0.25">
      <c r="A4" s="33" t="s">
        <v>65</v>
      </c>
      <c r="B4" s="2" t="s">
        <v>69</v>
      </c>
      <c r="C4" s="2" t="s">
        <v>72</v>
      </c>
      <c r="D4" s="2">
        <v>1995</v>
      </c>
      <c r="E4" s="2"/>
      <c r="F4" s="2"/>
      <c r="G4" s="2"/>
    </row>
    <row r="5" spans="1:7" x14ac:dyDescent="0.25">
      <c r="A5" s="2" t="s">
        <v>66</v>
      </c>
      <c r="B5" s="2" t="s">
        <v>70</v>
      </c>
      <c r="C5" s="2" t="s">
        <v>73</v>
      </c>
      <c r="D5" s="2"/>
      <c r="E5" s="2"/>
      <c r="F5" s="2"/>
      <c r="G5" s="2"/>
    </row>
    <row r="6" spans="1:7" x14ac:dyDescent="0.25">
      <c r="A6" s="2" t="s">
        <v>67</v>
      </c>
      <c r="B6" s="2"/>
      <c r="C6" s="2"/>
      <c r="D6" s="2"/>
      <c r="E6" s="2"/>
      <c r="F6" s="2"/>
      <c r="G6" s="2"/>
    </row>
    <row r="7" spans="1:7" x14ac:dyDescent="0.25">
      <c r="A7" s="2" t="s">
        <v>78</v>
      </c>
      <c r="B7" s="2"/>
      <c r="C7" s="2"/>
      <c r="D7" s="2"/>
      <c r="E7" s="2"/>
      <c r="F7" s="2"/>
      <c r="G7" s="2"/>
    </row>
    <row r="8" spans="1:7" x14ac:dyDescent="0.25">
      <c r="A8" s="2" t="s">
        <v>79</v>
      </c>
      <c r="B8" s="2"/>
      <c r="C8" s="2"/>
      <c r="D8" s="2"/>
      <c r="E8" s="2"/>
      <c r="F8" s="2"/>
      <c r="G8" s="2"/>
    </row>
    <row r="9" spans="1:7" x14ac:dyDescent="0.25">
      <c r="A9" s="2" t="s">
        <v>80</v>
      </c>
      <c r="B9" s="2"/>
      <c r="C9" s="2"/>
      <c r="D9" s="2"/>
      <c r="E9" s="2"/>
      <c r="F9" s="2"/>
      <c r="G9" s="2"/>
    </row>
    <row r="10" spans="1:7" x14ac:dyDescent="0.25">
      <c r="A10" s="2" t="s">
        <v>81</v>
      </c>
      <c r="B10" s="2"/>
      <c r="C10" s="2"/>
      <c r="D10" s="2"/>
      <c r="E10" s="2"/>
      <c r="F10" s="2"/>
      <c r="G10" s="2"/>
    </row>
    <row r="11" spans="1:7" x14ac:dyDescent="0.25">
      <c r="A11" s="2" t="s">
        <v>82</v>
      </c>
      <c r="B11" s="2"/>
      <c r="C11" s="2"/>
      <c r="D11" s="2"/>
      <c r="E11" s="2"/>
      <c r="F11" s="2"/>
      <c r="G11" s="2"/>
    </row>
    <row r="12" spans="1:7" x14ac:dyDescent="0.25">
      <c r="A12" s="2" t="s">
        <v>83</v>
      </c>
      <c r="B12" s="2"/>
      <c r="C12" s="2"/>
      <c r="D12" s="2"/>
      <c r="E12" s="2"/>
      <c r="F12" s="2"/>
      <c r="G12" s="2"/>
    </row>
    <row r="13" spans="1:7" x14ac:dyDescent="0.25">
      <c r="A13" s="2" t="s">
        <v>84</v>
      </c>
      <c r="B13" s="2"/>
      <c r="C13" s="2"/>
      <c r="D13" s="2"/>
      <c r="E13" s="2"/>
      <c r="F13" s="2"/>
      <c r="G13" s="2"/>
    </row>
    <row r="14" spans="1:7" x14ac:dyDescent="0.25">
      <c r="A14" s="2" t="s">
        <v>85</v>
      </c>
      <c r="B14" s="2"/>
      <c r="C14" s="2"/>
      <c r="D14" s="2"/>
      <c r="E14" s="2"/>
      <c r="F14" s="2"/>
      <c r="G14" s="2"/>
    </row>
    <row r="15" spans="1:7" x14ac:dyDescent="0.25">
      <c r="A15" s="2" t="s">
        <v>86</v>
      </c>
      <c r="B15" s="2"/>
      <c r="C15" s="2"/>
      <c r="D15" s="2"/>
      <c r="E15" s="2"/>
      <c r="F15" s="2"/>
      <c r="G15" s="2"/>
    </row>
    <row r="16" spans="1:7" x14ac:dyDescent="0.25">
      <c r="A16" s="2" t="s">
        <v>87</v>
      </c>
      <c r="B16" s="2"/>
      <c r="C16" s="2"/>
      <c r="D16" s="2"/>
      <c r="E16" s="2"/>
      <c r="F16" s="2"/>
      <c r="G16" s="2"/>
    </row>
    <row r="17" spans="1:7" x14ac:dyDescent="0.25">
      <c r="A17" s="2" t="s">
        <v>88</v>
      </c>
      <c r="B17" s="2"/>
      <c r="C17" s="2"/>
      <c r="D17" s="2"/>
      <c r="E17" s="2"/>
      <c r="F17" s="2"/>
      <c r="G17" s="2"/>
    </row>
    <row r="18" spans="1:7" x14ac:dyDescent="0.25">
      <c r="A18" s="2" t="s">
        <v>89</v>
      </c>
      <c r="B18" s="2"/>
      <c r="C18" s="2"/>
      <c r="D18" s="2"/>
      <c r="E18" s="2"/>
      <c r="F18" s="2"/>
      <c r="G18" s="2"/>
    </row>
    <row r="19" spans="1:7" x14ac:dyDescent="0.25">
      <c r="A19" s="2" t="s">
        <v>90</v>
      </c>
      <c r="B19" s="2"/>
      <c r="C19" s="2"/>
      <c r="D19" s="2"/>
      <c r="E19" s="2"/>
      <c r="F19" s="2"/>
      <c r="G19" s="2"/>
    </row>
    <row r="20" spans="1:7" x14ac:dyDescent="0.25">
      <c r="A20" s="2" t="s">
        <v>91</v>
      </c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</sheetData>
  <mergeCells count="4"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2022-12-05T13:18:50Z</dcterms:modified>
</cp:coreProperties>
</file>