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GitHub\Artiq\Sequence\data\"/>
    </mc:Choice>
  </mc:AlternateContent>
  <xr:revisionPtr revIDLastSave="0" documentId="13_ncr:1_{4407834F-629D-442F-9068-4B38BAF0E4FE}" xr6:coauthVersionLast="36" xr6:coauthVersionMax="36" xr10:uidLastSave="{00000000-0000-0000-0000-000000000000}"/>
  <bookViews>
    <workbookView xWindow="0" yWindow="0" windowWidth="21570" windowHeight="9375" xr2:uid="{CBD4ACF4-BC56-42B9-8A67-8752410114E9}"/>
  </bookViews>
  <sheets>
    <sheet name="Sheet1" sheetId="1" r:id="rId1"/>
    <sheet name="435 DDS 幅功率对照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0" i="1" l="1"/>
  <c r="I230" i="1"/>
  <c r="H230" i="1"/>
  <c r="G230" i="1"/>
  <c r="F230" i="1"/>
  <c r="E230" i="1"/>
  <c r="J228" i="1"/>
  <c r="I228" i="1"/>
  <c r="H228" i="1"/>
  <c r="G228" i="1"/>
  <c r="E228" i="1"/>
  <c r="J216" i="1"/>
  <c r="I216" i="1"/>
  <c r="H216" i="1"/>
  <c r="G216" i="1"/>
  <c r="F216" i="1"/>
  <c r="E216" i="1"/>
  <c r="J214" i="1"/>
  <c r="I214" i="1"/>
  <c r="H214" i="1"/>
  <c r="G214" i="1"/>
  <c r="E214" i="1"/>
  <c r="F203" i="1"/>
  <c r="G203" i="1"/>
  <c r="H203" i="1"/>
  <c r="I203" i="1"/>
  <c r="J203" i="1"/>
  <c r="E203" i="1"/>
  <c r="J201" i="1"/>
  <c r="I201" i="1"/>
  <c r="H201" i="1"/>
  <c r="G201" i="1"/>
  <c r="E201" i="1"/>
  <c r="I188" i="1"/>
  <c r="H188" i="1"/>
  <c r="G188" i="1"/>
  <c r="F188" i="1"/>
  <c r="D188" i="1"/>
  <c r="I176" i="1"/>
  <c r="H176" i="1"/>
  <c r="G176" i="1"/>
  <c r="F176" i="1"/>
  <c r="E176" i="1"/>
  <c r="D176" i="1"/>
  <c r="I164" i="1"/>
  <c r="H164" i="1"/>
  <c r="G164" i="1"/>
  <c r="F164" i="1"/>
  <c r="E164" i="1"/>
  <c r="D164" i="1"/>
  <c r="I149" i="1" l="1"/>
  <c r="H149" i="1"/>
  <c r="G149" i="1"/>
  <c r="F149" i="1"/>
  <c r="E149" i="1"/>
  <c r="D149" i="1"/>
  <c r="I134" i="1"/>
  <c r="H134" i="1"/>
  <c r="G134" i="1"/>
  <c r="F134" i="1"/>
  <c r="E134" i="1"/>
  <c r="D134" i="1"/>
  <c r="G103" i="1" l="1"/>
  <c r="H103" i="1"/>
  <c r="I103" i="1"/>
  <c r="F103" i="1"/>
  <c r="E103" i="1"/>
  <c r="D103" i="1"/>
  <c r="E90" i="1"/>
  <c r="F90" i="1"/>
  <c r="G90" i="1"/>
  <c r="H90" i="1"/>
  <c r="C90" i="1"/>
  <c r="E70" i="1" l="1"/>
  <c r="C70" i="1"/>
  <c r="H57" i="1"/>
  <c r="H56" i="1"/>
  <c r="G56" i="1"/>
  <c r="F56" i="1"/>
  <c r="E56" i="1"/>
  <c r="D56" i="1"/>
  <c r="C56" i="1"/>
  <c r="F42" i="1"/>
  <c r="I43" i="1" l="1"/>
  <c r="D42" i="1"/>
  <c r="E42" i="1"/>
  <c r="G42" i="1"/>
  <c r="H42" i="1"/>
  <c r="C42" i="1"/>
  <c r="E27" i="1" l="1"/>
  <c r="F27" i="1"/>
  <c r="D27" i="1"/>
  <c r="E14" i="1" l="1"/>
  <c r="C14" i="1"/>
</calcChain>
</file>

<file path=xl/sharedStrings.xml><?xml version="1.0" encoding="utf-8"?>
<sst xmlns="http://schemas.openxmlformats.org/spreadsheetml/2006/main" count="361" uniqueCount="85">
  <si>
    <t>Image 成像中心位置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</si>
  <si>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</si>
  <si>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</si>
  <si>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</si>
  <si>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370-435合束中心位置</t>
    <phoneticPr fontId="1" type="noConversion"/>
  </si>
  <si>
    <t>lens</t>
    <phoneticPr fontId="1" type="noConversion"/>
  </si>
  <si>
    <t>image</t>
    <phoneticPr fontId="1" type="noConversion"/>
  </si>
  <si>
    <t>left</t>
    <phoneticPr fontId="1" type="noConversion"/>
  </si>
  <si>
    <t>up</t>
    <phoneticPr fontId="1" type="noConversion"/>
  </si>
  <si>
    <t>down</t>
    <phoneticPr fontId="1" type="noConversion"/>
  </si>
  <si>
    <t>370-zero位置</t>
    <phoneticPr fontId="1" type="noConversion"/>
  </si>
  <si>
    <t>right</t>
    <phoneticPr fontId="1" type="noConversion"/>
  </si>
  <si>
    <t>up</t>
    <phoneticPr fontId="1" type="noConversion"/>
  </si>
  <si>
    <t>down</t>
    <phoneticPr fontId="1" type="noConversion"/>
  </si>
  <si>
    <t>real position</t>
    <phoneticPr fontId="1" type="noConversion"/>
  </si>
  <si>
    <t>370-zero</t>
    <phoneticPr fontId="1" type="noConversion"/>
  </si>
  <si>
    <t>370-combine</t>
    <phoneticPr fontId="1" type="noConversion"/>
  </si>
  <si>
    <t>12/28 UPDATE</t>
    <phoneticPr fontId="1" type="noConversion"/>
  </si>
  <si>
    <t>370-一级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</si>
  <si>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</si>
  <si>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</si>
  <si>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</si>
  <si>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370-1 中心位置</t>
    <phoneticPr fontId="1" type="noConversion"/>
  </si>
  <si>
    <t>Stage</t>
    <phoneticPr fontId="1" type="noConversion"/>
  </si>
  <si>
    <t>Image</t>
    <phoneticPr fontId="1" type="noConversion"/>
  </si>
  <si>
    <t>Right-Down</t>
    <phoneticPr fontId="1" type="noConversion"/>
  </si>
  <si>
    <t>Right-Up</t>
    <phoneticPr fontId="1" type="noConversion"/>
  </si>
  <si>
    <t>Left-Down</t>
    <phoneticPr fontId="1" type="noConversion"/>
  </si>
  <si>
    <t>Left-Up</t>
    <phoneticPr fontId="1" type="noConversion"/>
  </si>
  <si>
    <t>Mean</t>
    <phoneticPr fontId="1" type="noConversion"/>
  </si>
  <si>
    <t xml:space="preserve"> 实际中心位置</t>
    <phoneticPr fontId="1" type="noConversion"/>
  </si>
  <si>
    <t>370-1</t>
    <phoneticPr fontId="1" type="noConversion"/>
  </si>
  <si>
    <t>Low Focus</t>
    <phoneticPr fontId="1" type="noConversion"/>
  </si>
  <si>
    <t>435-370 合束中心位置</t>
    <phoneticPr fontId="1" type="noConversion"/>
  </si>
  <si>
    <t>实际位置</t>
    <phoneticPr fontId="1" type="noConversion"/>
  </si>
  <si>
    <t>370波长</t>
    <phoneticPr fontId="1" type="noConversion"/>
  </si>
  <si>
    <t>435 rabi time</t>
    <phoneticPr fontId="1" type="noConversion"/>
  </si>
  <si>
    <t>x</t>
    <phoneticPr fontId="1" type="noConversion"/>
  </si>
  <si>
    <t>z</t>
    <phoneticPr fontId="1" type="noConversion"/>
  </si>
  <si>
    <t>Pi Time(us)</t>
    <phoneticPr fontId="1" type="noConversion"/>
  </si>
  <si>
    <t>POWER</t>
    <phoneticPr fontId="1" type="noConversion"/>
  </si>
  <si>
    <t>ATT</t>
    <phoneticPr fontId="1" type="noConversion"/>
  </si>
  <si>
    <t>up</t>
    <phoneticPr fontId="1" type="noConversion"/>
  </si>
  <si>
    <t>upper</t>
    <phoneticPr fontId="1" type="noConversion"/>
  </si>
  <si>
    <t>lower</t>
    <phoneticPr fontId="1" type="noConversion"/>
  </si>
  <si>
    <t>down</t>
    <phoneticPr fontId="1" type="noConversion"/>
  </si>
  <si>
    <t xml:space="preserve">Mean </t>
    <phoneticPr fontId="1" type="noConversion"/>
  </si>
  <si>
    <t>370-1</t>
    <phoneticPr fontId="1" type="noConversion"/>
  </si>
  <si>
    <t>435 位置优化</t>
    <phoneticPr fontId="1" type="noConversion"/>
  </si>
  <si>
    <t>x</t>
    <phoneticPr fontId="1" type="noConversion"/>
  </si>
  <si>
    <t>z</t>
    <phoneticPr fontId="1" type="noConversion"/>
  </si>
  <si>
    <t>Rabi Time(us)</t>
    <phoneticPr fontId="1" type="noConversion"/>
  </si>
  <si>
    <t>Item</t>
  </si>
  <si>
    <t>Fre</t>
  </si>
  <si>
    <t>Gap</t>
  </si>
  <si>
    <t>Fine Location</t>
  </si>
  <si>
    <t>Gap(MHz)</t>
  </si>
  <si>
    <t>Actual Gap(MHz)</t>
  </si>
  <si>
    <t>redy</t>
  </si>
  <si>
    <t>red-x</t>
  </si>
  <si>
    <t>redx</t>
  </si>
  <si>
    <t>carrier</t>
  </si>
  <si>
    <t>bluex</t>
  </si>
  <si>
    <t>blue-x</t>
  </si>
  <si>
    <t>bluey</t>
  </si>
  <si>
    <t>370-1</t>
    <phoneticPr fontId="1" type="noConversion"/>
  </si>
  <si>
    <t>OldPosition</t>
    <phoneticPr fontId="1" type="noConversion"/>
  </si>
  <si>
    <t>Old Position</t>
    <phoneticPr fontId="1" type="noConversion"/>
  </si>
  <si>
    <t>数字越小 高度越高</t>
    <phoneticPr fontId="1" type="noConversion"/>
  </si>
  <si>
    <t>Real-Position</t>
    <phoneticPr fontId="1" type="noConversion"/>
  </si>
  <si>
    <t>370 Double Pass power</t>
    <phoneticPr fontId="1" type="noConversion"/>
  </si>
  <si>
    <t>255MHz</t>
    <phoneticPr fontId="1" type="noConversion"/>
  </si>
  <si>
    <t>AMP=1</t>
    <phoneticPr fontId="1" type="noConversion"/>
  </si>
  <si>
    <t>AMP = 0.5</t>
    <phoneticPr fontId="1" type="noConversion"/>
  </si>
  <si>
    <t>935 power</t>
    <phoneticPr fontId="1" type="noConversion"/>
  </si>
  <si>
    <t>amp = 0.5</t>
    <phoneticPr fontId="1" type="noConversion"/>
  </si>
  <si>
    <t>Att</t>
    <phoneticPr fontId="1" type="noConversion"/>
  </si>
  <si>
    <t>Power</t>
    <phoneticPr fontId="1" type="noConversion"/>
  </si>
  <si>
    <t>Saturation</t>
    <phoneticPr fontId="1" type="noConversion"/>
  </si>
  <si>
    <t>370-Double pass对应关系</t>
    <phoneticPr fontId="1" type="noConversion"/>
  </si>
  <si>
    <t>Left</t>
    <phoneticPr fontId="1" type="noConversion"/>
  </si>
  <si>
    <t>Right</t>
    <phoneticPr fontId="1" type="noConversion"/>
  </si>
  <si>
    <t>6uw</t>
    <phoneticPr fontId="1" type="noConversion"/>
  </si>
  <si>
    <t>Fine</t>
    <phoneticPr fontId="1" type="noConversion"/>
  </si>
  <si>
    <t>370-0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</si>
</sst>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176" fontId="0" fillId="3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91DF-AC91-4C14-9D0E-E988A3E3D8B9}">
  <dimension ref="A2:M230"/>
  <sheetViews>
    <sheetView tabSelected="1" topLeftCell="A208" zoomScale="145" zoomScaleNormal="145" workbookViewId="0">
      <selection activeCell="E229" sqref="E229"/>
    </sheetView>
  </sheetViews>
  <sheetFormatPr defaultRowHeight="14.25" x14ac:dyDescent="0.2"/>
  <cols>
    <col min="2" max="2" width="21.125" customWidth="1"/>
    <col min="3" max="3" width="12.375" customWidth="1"/>
    <col min="5" max="5" width="9.875" bestFit="1" customWidth="1"/>
  </cols>
  <sheetData>
    <row r="2" spans="1:8" x14ac:dyDescent="0.2">
      <c r="B2" t="s">
        <v>0</v>
      </c>
    </row>
    <row r="3" spans="1:8" x14ac:dyDescent="0.2">
      <c r="C3" t="s">
        <v>1</v>
      </c>
      <c r="D3" t="s">
        <v>2</v>
      </c>
      <c r="E3" t="s">
        <v>3</v>
      </c>
    </row>
    <row r="4" spans="1:8" x14ac:dyDescent="0.2">
      <c r="C4">
        <v>8.2850000000000001</v>
      </c>
      <c r="D4">
        <v>8.2520000000000007</v>
      </c>
      <c r="E4">
        <v>10.522</v>
      </c>
    </row>
    <row r="6" spans="1:8" x14ac:dyDescent="0.2">
      <c r="B6" t="s">
        <v>4</v>
      </c>
    </row>
    <row r="8" spans="1:8" x14ac:dyDescent="0.2">
      <c r="C8" s="9" t="s">
        <v>5</v>
      </c>
      <c r="D8" s="9"/>
      <c r="E8" s="9"/>
      <c r="F8" s="9" t="s">
        <v>6</v>
      </c>
      <c r="G8" s="9"/>
      <c r="H8" s="9"/>
    </row>
    <row r="9" spans="1:8" x14ac:dyDescent="0.2">
      <c r="C9" t="s">
        <v>1</v>
      </c>
      <c r="D9" t="s">
        <v>2</v>
      </c>
      <c r="E9" t="s">
        <v>3</v>
      </c>
      <c r="F9" t="s">
        <v>1</v>
      </c>
      <c r="G9" t="s">
        <v>2</v>
      </c>
      <c r="H9" t="s">
        <v>3</v>
      </c>
    </row>
    <row r="10" spans="1:8" x14ac:dyDescent="0.2">
      <c r="A10" s="9" t="s">
        <v>7</v>
      </c>
      <c r="B10" t="s">
        <v>8</v>
      </c>
      <c r="C10">
        <v>5.0350000000000001</v>
      </c>
      <c r="E10">
        <v>9.8049999999999997</v>
      </c>
    </row>
    <row r="11" spans="1:8" x14ac:dyDescent="0.2">
      <c r="A11" s="9"/>
      <c r="C11">
        <v>5.3550000000000004</v>
      </c>
      <c r="E11">
        <v>9.8049999999999997</v>
      </c>
      <c r="F11">
        <v>8.4450000000000003</v>
      </c>
      <c r="G11">
        <v>8.4700000000000006</v>
      </c>
      <c r="H11">
        <v>10.68</v>
      </c>
    </row>
    <row r="12" spans="1:8" x14ac:dyDescent="0.2">
      <c r="B12" t="s">
        <v>9</v>
      </c>
      <c r="C12">
        <v>5.04</v>
      </c>
      <c r="E12">
        <v>10.055</v>
      </c>
      <c r="H12">
        <v>10.332000000000001</v>
      </c>
    </row>
    <row r="13" spans="1:8" x14ac:dyDescent="0.2">
      <c r="C13">
        <v>5.3449999999999998</v>
      </c>
      <c r="E13">
        <v>10.055999999999999</v>
      </c>
    </row>
    <row r="14" spans="1:8" x14ac:dyDescent="0.2">
      <c r="C14">
        <f>AVERAGE(C10:C13)</f>
        <v>5.1937499999999996</v>
      </c>
      <c r="E14">
        <f t="shared" ref="E14" si="0">AVERAGE(E10:E13)</f>
        <v>9.9302499999999991</v>
      </c>
    </row>
    <row r="16" spans="1:8" x14ac:dyDescent="0.2">
      <c r="B16" t="s">
        <v>10</v>
      </c>
    </row>
    <row r="17" spans="1:9" x14ac:dyDescent="0.2">
      <c r="D17" s="9" t="s">
        <v>5</v>
      </c>
      <c r="E17" s="9"/>
      <c r="F17" s="9"/>
      <c r="G17" s="9" t="s">
        <v>6</v>
      </c>
      <c r="H17" s="9"/>
      <c r="I17" s="9"/>
    </row>
    <row r="18" spans="1:9" x14ac:dyDescent="0.2">
      <c r="D18" s="1" t="s">
        <v>1</v>
      </c>
      <c r="E18" s="1" t="s">
        <v>2</v>
      </c>
      <c r="F18" s="1" t="s">
        <v>3</v>
      </c>
      <c r="G18" s="1" t="s">
        <v>1</v>
      </c>
      <c r="H18" s="1" t="s">
        <v>2</v>
      </c>
      <c r="I18" s="1" t="s">
        <v>3</v>
      </c>
    </row>
    <row r="19" spans="1:9" x14ac:dyDescent="0.2">
      <c r="A19" s="9" t="s">
        <v>7</v>
      </c>
      <c r="B19" s="9" t="s">
        <v>8</v>
      </c>
      <c r="C19" t="s">
        <v>12</v>
      </c>
      <c r="D19" s="2">
        <v>8.8480000000000008</v>
      </c>
      <c r="E19" s="2">
        <v>0.84</v>
      </c>
      <c r="F19" s="2">
        <v>6.27</v>
      </c>
      <c r="G19">
        <v>8.4380000000000006</v>
      </c>
      <c r="H19">
        <v>8.4619999999999997</v>
      </c>
      <c r="I19">
        <v>10.352</v>
      </c>
    </row>
    <row r="20" spans="1:9" x14ac:dyDescent="0.2">
      <c r="A20" s="9"/>
      <c r="B20" s="9"/>
      <c r="C20" t="s">
        <v>13</v>
      </c>
      <c r="D20" s="2">
        <v>9.1379999999999999</v>
      </c>
      <c r="E20" s="2">
        <v>0.84</v>
      </c>
      <c r="F20" s="2">
        <v>6.2839999999999998</v>
      </c>
      <c r="G20">
        <v>8.0950000000000006</v>
      </c>
      <c r="H20">
        <v>8.4649999999999999</v>
      </c>
      <c r="I20">
        <v>10.352</v>
      </c>
    </row>
    <row r="21" spans="1:9" x14ac:dyDescent="0.2">
      <c r="A21" s="9"/>
      <c r="B21" s="9" t="s">
        <v>9</v>
      </c>
      <c r="C21" t="s">
        <v>12</v>
      </c>
      <c r="D21" s="2">
        <v>8.8520000000000003</v>
      </c>
      <c r="E21" s="2">
        <v>0.84</v>
      </c>
      <c r="F21" s="2">
        <v>6.63</v>
      </c>
      <c r="I21">
        <v>10.622</v>
      </c>
    </row>
    <row r="22" spans="1:9" x14ac:dyDescent="0.2">
      <c r="A22" s="9"/>
      <c r="B22" s="9"/>
      <c r="C22" t="s">
        <v>13</v>
      </c>
      <c r="D22" s="2">
        <v>9.1419999999999995</v>
      </c>
      <c r="E22" s="2">
        <v>0.84</v>
      </c>
      <c r="F22" s="2">
        <v>6.6219999999999999</v>
      </c>
    </row>
    <row r="23" spans="1:9" x14ac:dyDescent="0.2">
      <c r="A23" s="9" t="s">
        <v>11</v>
      </c>
      <c r="B23" s="9" t="s">
        <v>8</v>
      </c>
      <c r="C23" t="s">
        <v>12</v>
      </c>
      <c r="D23" s="2">
        <v>8.5749999999999993</v>
      </c>
      <c r="E23" s="2">
        <v>0.84</v>
      </c>
      <c r="F23" s="2">
        <v>6.2679999999999998</v>
      </c>
    </row>
    <row r="24" spans="1:9" x14ac:dyDescent="0.2">
      <c r="A24" s="9"/>
      <c r="B24" s="9"/>
      <c r="C24" t="s">
        <v>13</v>
      </c>
      <c r="D24" s="2">
        <v>8.7650000000000006</v>
      </c>
      <c r="E24" s="2">
        <v>0.84</v>
      </c>
      <c r="F24" s="2">
        <v>6.2679999999999998</v>
      </c>
    </row>
    <row r="25" spans="1:9" x14ac:dyDescent="0.2">
      <c r="A25" s="9"/>
      <c r="B25" s="9" t="s">
        <v>9</v>
      </c>
      <c r="C25" t="s">
        <v>12</v>
      </c>
      <c r="D25" s="2">
        <v>8.6419999999999995</v>
      </c>
      <c r="E25" s="2">
        <v>0.84</v>
      </c>
      <c r="F25" s="2">
        <v>6.6120000000000001</v>
      </c>
    </row>
    <row r="26" spans="1:9" x14ac:dyDescent="0.2">
      <c r="A26" s="9"/>
      <c r="B26" s="9"/>
      <c r="C26" t="s">
        <v>13</v>
      </c>
      <c r="D26" s="2">
        <v>8.798</v>
      </c>
      <c r="E26" s="2">
        <v>0.84</v>
      </c>
      <c r="F26" s="2">
        <v>6.5949999999999998</v>
      </c>
    </row>
    <row r="27" spans="1:9" x14ac:dyDescent="0.2">
      <c r="D27" s="2">
        <f>AVERAGE(D19:D26)</f>
        <v>8.8450000000000006</v>
      </c>
      <c r="E27" s="2">
        <f t="shared" ref="E27:F27" si="1">AVERAGE(E19:E26)</f>
        <v>0.84</v>
      </c>
      <c r="F27" s="2">
        <f t="shared" si="1"/>
        <v>6.4436249999999999</v>
      </c>
    </row>
    <row r="28" spans="1:9" x14ac:dyDescent="0.2">
      <c r="B28" s="9" t="s">
        <v>14</v>
      </c>
      <c r="C28" t="s">
        <v>15</v>
      </c>
      <c r="D28" s="2">
        <v>8.8379999999999992</v>
      </c>
      <c r="F28" s="2">
        <v>6.4249999999999998</v>
      </c>
    </row>
    <row r="29" spans="1:9" x14ac:dyDescent="0.2">
      <c r="B29" s="9"/>
      <c r="C29" t="s">
        <v>16</v>
      </c>
      <c r="D29" s="2">
        <v>5.1479999999999997</v>
      </c>
      <c r="F29" s="2">
        <v>9.7119999999999997</v>
      </c>
    </row>
    <row r="30" spans="1:9" x14ac:dyDescent="0.2">
      <c r="B30" s="9" t="s">
        <v>17</v>
      </c>
    </row>
    <row r="31" spans="1:9" x14ac:dyDescent="0.2">
      <c r="B31" s="9"/>
      <c r="C31" t="s">
        <v>16</v>
      </c>
      <c r="D31" s="2">
        <v>5.1280000000000001</v>
      </c>
      <c r="F31" s="2">
        <v>9.6359999999999992</v>
      </c>
    </row>
    <row r="33" spans="1:10" x14ac:dyDescent="0.2">
      <c r="B33" t="s">
        <v>18</v>
      </c>
      <c r="C33" t="s">
        <v>19</v>
      </c>
      <c r="D33" t="s">
        <v>20</v>
      </c>
      <c r="E33" t="s">
        <v>21</v>
      </c>
    </row>
    <row r="34" spans="1:10" x14ac:dyDescent="0.2">
      <c r="C34">
        <v>8.3049999999999997</v>
      </c>
    </row>
    <row r="35" spans="1:10" x14ac:dyDescent="0.2">
      <c r="A35" s="5">
        <v>44257</v>
      </c>
    </row>
    <row r="36" spans="1:10" x14ac:dyDescent="0.2">
      <c r="C36" s="9" t="s">
        <v>24</v>
      </c>
      <c r="D36" s="9"/>
      <c r="E36" s="9"/>
      <c r="F36" s="9" t="s">
        <v>23</v>
      </c>
      <c r="G36" s="9"/>
      <c r="H36" s="9"/>
    </row>
    <row r="37" spans="1:10" x14ac:dyDescent="0.2">
      <c r="B37" s="3" t="s">
        <v>22</v>
      </c>
      <c r="C37" s="3" t="s">
        <v>19</v>
      </c>
      <c r="D37" s="3" t="s">
        <v>20</v>
      </c>
      <c r="E37" s="3" t="s">
        <v>21</v>
      </c>
      <c r="F37" s="3" t="s">
        <v>19</v>
      </c>
      <c r="G37" s="3" t="s">
        <v>20</v>
      </c>
      <c r="H37" s="3" t="s">
        <v>21</v>
      </c>
    </row>
    <row r="38" spans="1:10" x14ac:dyDescent="0.2">
      <c r="B38" s="3" t="s">
        <v>25</v>
      </c>
      <c r="C38" s="2">
        <v>8.4480000000000004</v>
      </c>
      <c r="D38" s="2">
        <v>8.4480000000000004</v>
      </c>
      <c r="E38" s="2">
        <v>10.372</v>
      </c>
      <c r="F38" s="2">
        <v>8.9920000000000009</v>
      </c>
      <c r="G38" s="2">
        <v>3.3679999999999999</v>
      </c>
      <c r="H38" s="2">
        <v>6.54</v>
      </c>
    </row>
    <row r="39" spans="1:10" x14ac:dyDescent="0.2">
      <c r="B39" s="3" t="s">
        <v>26</v>
      </c>
      <c r="C39" s="2">
        <v>8.0950000000000006</v>
      </c>
      <c r="D39" s="2">
        <v>8.4450000000000003</v>
      </c>
      <c r="E39" s="2">
        <v>10.372</v>
      </c>
      <c r="F39" s="2">
        <v>9.2750000000000004</v>
      </c>
      <c r="G39" s="2">
        <v>3.3679999999999999</v>
      </c>
      <c r="H39" s="2">
        <v>6.5049999999999999</v>
      </c>
    </row>
    <row r="40" spans="1:10" x14ac:dyDescent="0.2">
      <c r="B40" s="3" t="s">
        <v>27</v>
      </c>
      <c r="C40" s="2">
        <v>8.4120000000000008</v>
      </c>
      <c r="D40" s="2">
        <v>8.0079999999999991</v>
      </c>
      <c r="E40" s="2">
        <v>10.345000000000001</v>
      </c>
      <c r="F40" s="2">
        <v>9.4149999999999991</v>
      </c>
      <c r="G40" s="2">
        <v>3.3679999999999999</v>
      </c>
      <c r="H40" s="2">
        <v>6.4720000000000004</v>
      </c>
    </row>
    <row r="41" spans="1:10" x14ac:dyDescent="0.2">
      <c r="B41" s="3" t="s">
        <v>28</v>
      </c>
      <c r="C41" s="2">
        <v>8.1820000000000004</v>
      </c>
      <c r="D41" s="2">
        <v>8</v>
      </c>
      <c r="E41" s="2">
        <v>10.348000000000001</v>
      </c>
      <c r="F41" s="2">
        <v>9.5350000000000001</v>
      </c>
      <c r="G41" s="2">
        <v>3.3679999999999999</v>
      </c>
      <c r="H41" s="2">
        <v>6.4720000000000004</v>
      </c>
    </row>
    <row r="42" spans="1:10" x14ac:dyDescent="0.2">
      <c r="B42" s="3" t="s">
        <v>29</v>
      </c>
      <c r="C42" s="2">
        <f>AVERAGE(C38:C41)</f>
        <v>8.2842500000000001</v>
      </c>
      <c r="D42" s="2">
        <f t="shared" ref="D42:H42" si="2">AVERAGE(D38:D41)</f>
        <v>8.2252499999999991</v>
      </c>
      <c r="E42" s="2">
        <f t="shared" si="2"/>
        <v>10.359249999999999</v>
      </c>
      <c r="F42" s="2">
        <f>AVERAGE(F38:F41)</f>
        <v>9.3042499999999997</v>
      </c>
      <c r="G42" s="2">
        <f t="shared" si="2"/>
        <v>3.3679999999999999</v>
      </c>
      <c r="H42" s="2">
        <f t="shared" si="2"/>
        <v>6.4972500000000002</v>
      </c>
      <c r="J42">
        <v>6.14</v>
      </c>
    </row>
    <row r="43" spans="1:10" x14ac:dyDescent="0.2">
      <c r="I43">
        <f>(H42+J42)/2</f>
        <v>6.3186249999999999</v>
      </c>
    </row>
    <row r="44" spans="1:10" x14ac:dyDescent="0.2">
      <c r="A44" s="5">
        <v>44257</v>
      </c>
      <c r="B44" s="3" t="s">
        <v>30</v>
      </c>
      <c r="C44" s="3" t="s">
        <v>19</v>
      </c>
      <c r="D44" s="3" t="s">
        <v>20</v>
      </c>
      <c r="E44" s="3" t="s">
        <v>21</v>
      </c>
    </row>
    <row r="45" spans="1:10" x14ac:dyDescent="0.2">
      <c r="B45" s="3" t="s">
        <v>24</v>
      </c>
      <c r="C45" s="3">
        <v>8.2919999999999998</v>
      </c>
      <c r="D45" s="3">
        <v>8.2319999999999993</v>
      </c>
      <c r="E45" s="3">
        <v>10.522</v>
      </c>
    </row>
    <row r="46" spans="1:10" x14ac:dyDescent="0.2">
      <c r="B46" s="3" t="s">
        <v>31</v>
      </c>
      <c r="C46" s="3">
        <v>9.2780000000000005</v>
      </c>
      <c r="D46" s="3">
        <v>3.3679999999999999</v>
      </c>
      <c r="E46" s="3">
        <v>6.375</v>
      </c>
    </row>
    <row r="47" spans="1:10" x14ac:dyDescent="0.2">
      <c r="B47" s="3">
        <v>935</v>
      </c>
      <c r="C47" s="3">
        <v>9.5150000000000006</v>
      </c>
      <c r="D47" s="3">
        <v>12.212</v>
      </c>
      <c r="E47" s="3">
        <v>7.3220000000000001</v>
      </c>
    </row>
    <row r="49" spans="1:9" x14ac:dyDescent="0.2">
      <c r="A49" s="5">
        <v>44286</v>
      </c>
    </row>
    <row r="50" spans="1:9" x14ac:dyDescent="0.2">
      <c r="C50" s="9" t="s">
        <v>24</v>
      </c>
      <c r="D50" s="9"/>
      <c r="E50" s="9"/>
      <c r="F50" s="9" t="s">
        <v>23</v>
      </c>
      <c r="G50" s="9"/>
      <c r="H50" s="9"/>
    </row>
    <row r="51" spans="1:9" x14ac:dyDescent="0.2">
      <c r="B51" s="4" t="s">
        <v>22</v>
      </c>
      <c r="C51" s="4" t="s">
        <v>1</v>
      </c>
      <c r="D51" s="4" t="s">
        <v>2</v>
      </c>
      <c r="E51" s="4" t="s">
        <v>3</v>
      </c>
      <c r="F51" s="4" t="s">
        <v>1</v>
      </c>
      <c r="G51" s="4" t="s">
        <v>2</v>
      </c>
      <c r="H51" s="4" t="s">
        <v>3</v>
      </c>
    </row>
    <row r="52" spans="1:9" x14ac:dyDescent="0.2">
      <c r="B52" s="4" t="s">
        <v>25</v>
      </c>
      <c r="C52" s="2">
        <v>8.4380000000000006</v>
      </c>
      <c r="D52" s="2">
        <v>8.4499999999999993</v>
      </c>
      <c r="E52" s="2">
        <v>10.378</v>
      </c>
      <c r="F52" s="2">
        <v>9.0549999999999997</v>
      </c>
      <c r="G52" s="2">
        <v>3.3679999999999999</v>
      </c>
      <c r="H52" s="2">
        <v>6.58</v>
      </c>
    </row>
    <row r="53" spans="1:9" x14ac:dyDescent="0.2">
      <c r="B53" s="4" t="s">
        <v>26</v>
      </c>
      <c r="C53" s="2">
        <v>8.1020000000000003</v>
      </c>
      <c r="D53" s="2">
        <v>8.4420000000000002</v>
      </c>
      <c r="E53" s="2">
        <v>10.372</v>
      </c>
      <c r="F53" s="2">
        <v>9.2949999999999999</v>
      </c>
      <c r="G53" s="2">
        <v>3.3679999999999999</v>
      </c>
      <c r="H53" s="2">
        <v>6.59</v>
      </c>
    </row>
    <row r="54" spans="1:9" x14ac:dyDescent="0.2">
      <c r="B54" s="4" t="s">
        <v>27</v>
      </c>
      <c r="C54" s="2">
        <v>8.4</v>
      </c>
      <c r="D54" s="2">
        <v>8.0120000000000005</v>
      </c>
      <c r="E54" s="2">
        <v>10.342000000000001</v>
      </c>
      <c r="F54" s="2">
        <v>9.4550000000000001</v>
      </c>
      <c r="G54" s="2">
        <v>3.3679999999999999</v>
      </c>
      <c r="H54" s="2">
        <v>6.58</v>
      </c>
    </row>
    <row r="55" spans="1:9" x14ac:dyDescent="0.2">
      <c r="B55" s="4" t="s">
        <v>28</v>
      </c>
      <c r="C55" s="2">
        <v>8.1820000000000004</v>
      </c>
      <c r="D55" s="2">
        <v>8.0050000000000008</v>
      </c>
      <c r="E55" s="2">
        <v>10.34</v>
      </c>
      <c r="F55" s="2">
        <v>9.5250000000000004</v>
      </c>
      <c r="G55" s="2">
        <v>3.3679999999999999</v>
      </c>
      <c r="H55" s="2">
        <v>6.5350000000000001</v>
      </c>
    </row>
    <row r="56" spans="1:9" x14ac:dyDescent="0.2">
      <c r="B56" s="4" t="s">
        <v>29</v>
      </c>
      <c r="C56" s="2">
        <f>AVERAGE(C52:C55)</f>
        <v>8.2805</v>
      </c>
      <c r="D56" s="2">
        <f t="shared" ref="D56:E56" si="3">AVERAGE(D52:D55)</f>
        <v>8.2272499999999997</v>
      </c>
      <c r="E56" s="2">
        <f t="shared" si="3"/>
        <v>10.358000000000001</v>
      </c>
      <c r="F56" s="2">
        <f>AVERAGE(F52:F55)</f>
        <v>9.3324999999999996</v>
      </c>
      <c r="G56" s="2">
        <f t="shared" ref="G56:H56" si="4">AVERAGE(G52:G55)</f>
        <v>3.3679999999999999</v>
      </c>
      <c r="H56" s="2">
        <f t="shared" si="4"/>
        <v>6.57125</v>
      </c>
      <c r="I56" t="s">
        <v>32</v>
      </c>
    </row>
    <row r="57" spans="1:9" x14ac:dyDescent="0.2">
      <c r="H57">
        <f>(H56+I57)/2</f>
        <v>6.3856250000000001</v>
      </c>
      <c r="I57">
        <v>6.2</v>
      </c>
    </row>
    <row r="58" spans="1:9" x14ac:dyDescent="0.2">
      <c r="B58" s="4" t="s">
        <v>30</v>
      </c>
      <c r="C58" s="4" t="s">
        <v>1</v>
      </c>
      <c r="D58" s="4" t="s">
        <v>2</v>
      </c>
      <c r="E58" s="4" t="s">
        <v>3</v>
      </c>
    </row>
    <row r="59" spans="1:9" x14ac:dyDescent="0.2">
      <c r="B59" s="4" t="s">
        <v>24</v>
      </c>
      <c r="C59" s="4">
        <v>8.2750000000000004</v>
      </c>
      <c r="D59" s="4">
        <v>8.2379999999999995</v>
      </c>
      <c r="E59" s="4">
        <v>10.525</v>
      </c>
    </row>
    <row r="60" spans="1:9" x14ac:dyDescent="0.2">
      <c r="B60" s="4" t="s">
        <v>31</v>
      </c>
      <c r="C60" s="4">
        <v>9.33</v>
      </c>
      <c r="D60" s="4">
        <v>3.3679999999999999</v>
      </c>
      <c r="E60" s="4">
        <v>6.4320000000000004</v>
      </c>
    </row>
    <row r="61" spans="1:9" x14ac:dyDescent="0.2">
      <c r="B61" s="4">
        <v>935</v>
      </c>
      <c r="C61" s="4">
        <v>9.5150000000000006</v>
      </c>
      <c r="D61" s="4">
        <v>12.212</v>
      </c>
      <c r="E61" s="4">
        <v>7.3220000000000001</v>
      </c>
    </row>
    <row r="63" spans="1:9" x14ac:dyDescent="0.2">
      <c r="A63" s="5">
        <v>44287</v>
      </c>
      <c r="B63" s="4" t="s">
        <v>33</v>
      </c>
    </row>
    <row r="64" spans="1:9" x14ac:dyDescent="0.2">
      <c r="C64" s="9" t="s">
        <v>5</v>
      </c>
      <c r="D64" s="9"/>
      <c r="E64" s="9"/>
      <c r="F64" s="9" t="s">
        <v>6</v>
      </c>
      <c r="G64" s="9"/>
      <c r="H64" s="9"/>
    </row>
    <row r="65" spans="1:8" x14ac:dyDescent="0.2">
      <c r="C65" t="s">
        <v>1</v>
      </c>
      <c r="D65" t="s">
        <v>2</v>
      </c>
      <c r="E65" t="s">
        <v>3</v>
      </c>
      <c r="F65" t="s">
        <v>1</v>
      </c>
      <c r="G65" t="s">
        <v>2</v>
      </c>
      <c r="H65" t="s">
        <v>3</v>
      </c>
    </row>
    <row r="66" spans="1:8" x14ac:dyDescent="0.2">
      <c r="B66" t="s">
        <v>8</v>
      </c>
      <c r="C66">
        <v>4.8</v>
      </c>
      <c r="E66">
        <v>9.7550000000000008</v>
      </c>
    </row>
    <row r="67" spans="1:8" x14ac:dyDescent="0.2">
      <c r="C67">
        <v>4.8049999999999997</v>
      </c>
      <c r="E67">
        <v>9.4749999999999996</v>
      </c>
      <c r="F67">
        <v>8.4450000000000003</v>
      </c>
      <c r="G67">
        <v>8.4700000000000006</v>
      </c>
      <c r="H67">
        <v>10.68</v>
      </c>
    </row>
    <row r="68" spans="1:8" x14ac:dyDescent="0.2">
      <c r="B68" t="s">
        <v>9</v>
      </c>
      <c r="C68">
        <v>5.0819999999999999</v>
      </c>
      <c r="E68">
        <v>9.798</v>
      </c>
      <c r="H68">
        <v>10.332000000000001</v>
      </c>
    </row>
    <row r="69" spans="1:8" x14ac:dyDescent="0.2">
      <c r="C69">
        <v>5.0999999999999996</v>
      </c>
      <c r="E69">
        <v>9.5</v>
      </c>
    </row>
    <row r="70" spans="1:8" x14ac:dyDescent="0.2">
      <c r="C70">
        <f>AVERAGE(C67:C69)</f>
        <v>4.9956666666666667</v>
      </c>
      <c r="E70">
        <f>AVERAGE(E67:E69)</f>
        <v>9.5909999999999993</v>
      </c>
    </row>
    <row r="71" spans="1:8" x14ac:dyDescent="0.2">
      <c r="B71" t="s">
        <v>34</v>
      </c>
      <c r="C71">
        <v>4.92</v>
      </c>
      <c r="E71">
        <v>9.5779999999999994</v>
      </c>
      <c r="F71">
        <v>8.2750000000000004</v>
      </c>
      <c r="G71">
        <v>8.1950000000000003</v>
      </c>
      <c r="H71">
        <v>10.522</v>
      </c>
    </row>
    <row r="72" spans="1:8" x14ac:dyDescent="0.2">
      <c r="B72" t="s">
        <v>35</v>
      </c>
      <c r="C72">
        <v>369.52607999999998</v>
      </c>
    </row>
    <row r="73" spans="1:8" x14ac:dyDescent="0.2">
      <c r="A73" t="s">
        <v>36</v>
      </c>
    </row>
    <row r="74" spans="1:8" x14ac:dyDescent="0.2">
      <c r="B74" t="s">
        <v>37</v>
      </c>
      <c r="C74" t="s">
        <v>38</v>
      </c>
      <c r="D74" t="s">
        <v>39</v>
      </c>
    </row>
    <row r="75" spans="1:8" x14ac:dyDescent="0.2">
      <c r="B75">
        <v>4.8499999999999996</v>
      </c>
      <c r="C75">
        <v>9.6</v>
      </c>
      <c r="D75">
        <v>10.5</v>
      </c>
    </row>
    <row r="76" spans="1:8" x14ac:dyDescent="0.2">
      <c r="B76">
        <v>4.8499999999999996</v>
      </c>
      <c r="C76">
        <v>9.5749999999999993</v>
      </c>
      <c r="D76">
        <v>9</v>
      </c>
    </row>
    <row r="77" spans="1:8" x14ac:dyDescent="0.2">
      <c r="B77">
        <v>4.8499999999999996</v>
      </c>
      <c r="C77">
        <v>9.5500000000000007</v>
      </c>
      <c r="D77">
        <v>10</v>
      </c>
    </row>
    <row r="78" spans="1:8" x14ac:dyDescent="0.2">
      <c r="B78">
        <v>4.875</v>
      </c>
      <c r="C78">
        <v>9.6</v>
      </c>
      <c r="D78">
        <v>10</v>
      </c>
    </row>
    <row r="79" spans="1:8" x14ac:dyDescent="0.2">
      <c r="B79" s="7">
        <v>4.875</v>
      </c>
      <c r="C79" s="7">
        <v>9.5749999999999993</v>
      </c>
      <c r="D79" s="7">
        <v>8.6</v>
      </c>
    </row>
    <row r="80" spans="1:8" x14ac:dyDescent="0.2">
      <c r="B80">
        <v>4.875</v>
      </c>
      <c r="C80">
        <v>9.5500000000000007</v>
      </c>
      <c r="D80">
        <v>10.199999999999999</v>
      </c>
    </row>
    <row r="83" spans="1:9" x14ac:dyDescent="0.2">
      <c r="A83" s="5">
        <v>44307</v>
      </c>
    </row>
    <row r="84" spans="1:9" x14ac:dyDescent="0.2">
      <c r="A84" t="s">
        <v>47</v>
      </c>
      <c r="C84" s="9" t="s">
        <v>5</v>
      </c>
      <c r="D84" s="9"/>
      <c r="E84" s="9"/>
      <c r="F84" s="9" t="s">
        <v>6</v>
      </c>
      <c r="G84" s="9"/>
      <c r="H84" s="9"/>
    </row>
    <row r="85" spans="1:9" x14ac:dyDescent="0.2">
      <c r="A85" s="6"/>
      <c r="B85" s="6"/>
      <c r="C85" s="6" t="s">
        <v>1</v>
      </c>
      <c r="D85" s="6" t="s">
        <v>2</v>
      </c>
      <c r="E85" s="6" t="s">
        <v>3</v>
      </c>
      <c r="F85" s="6" t="s">
        <v>1</v>
      </c>
      <c r="G85" s="6" t="s">
        <v>2</v>
      </c>
      <c r="H85" s="6" t="s">
        <v>3</v>
      </c>
    </row>
    <row r="86" spans="1:9" x14ac:dyDescent="0.2">
      <c r="A86" s="6"/>
      <c r="B86" s="6" t="s">
        <v>42</v>
      </c>
      <c r="C86" s="2">
        <v>4.3600000000000003</v>
      </c>
      <c r="D86" s="2"/>
      <c r="E86" s="2">
        <v>10.305</v>
      </c>
      <c r="F86" s="2">
        <v>8.0779999999999994</v>
      </c>
      <c r="G86" s="2">
        <v>8.4320000000000004</v>
      </c>
      <c r="H86" s="2">
        <v>10.33</v>
      </c>
    </row>
    <row r="87" spans="1:9" x14ac:dyDescent="0.2">
      <c r="A87" s="6" t="s">
        <v>43</v>
      </c>
      <c r="B87" s="6" t="s">
        <v>45</v>
      </c>
      <c r="C87" s="2">
        <v>4.718</v>
      </c>
      <c r="D87" s="2"/>
      <c r="E87" s="2">
        <v>10.305</v>
      </c>
      <c r="F87" s="2">
        <v>8.4160000000000004</v>
      </c>
      <c r="G87" s="2">
        <v>8.42</v>
      </c>
      <c r="H87" s="2">
        <v>10.332000000000001</v>
      </c>
    </row>
    <row r="88" spans="1:9" x14ac:dyDescent="0.2">
      <c r="A88" s="6"/>
      <c r="B88" s="6" t="s">
        <v>42</v>
      </c>
      <c r="C88" s="2">
        <v>4.4800000000000004</v>
      </c>
      <c r="D88" s="2"/>
      <c r="E88" s="2">
        <v>10.6</v>
      </c>
      <c r="F88" s="2">
        <v>8.18</v>
      </c>
      <c r="G88" s="2">
        <v>8.4350000000000005</v>
      </c>
      <c r="H88" s="2">
        <v>10.641999999999999</v>
      </c>
    </row>
    <row r="89" spans="1:9" x14ac:dyDescent="0.2">
      <c r="A89" s="6" t="s">
        <v>44</v>
      </c>
      <c r="B89" s="6" t="s">
        <v>45</v>
      </c>
      <c r="C89" s="2">
        <v>4.7050000000000001</v>
      </c>
      <c r="D89" s="2"/>
      <c r="E89" s="2">
        <v>10.6</v>
      </c>
      <c r="F89" s="2">
        <v>8.4079999999999995</v>
      </c>
      <c r="G89" s="2">
        <v>8.4350000000000005</v>
      </c>
      <c r="H89" s="2">
        <v>10.641999999999999</v>
      </c>
    </row>
    <row r="90" spans="1:9" x14ac:dyDescent="0.2">
      <c r="A90" s="6"/>
      <c r="B90" s="6" t="s">
        <v>46</v>
      </c>
      <c r="C90" s="2">
        <f>AVERAGE(C86:C89)</f>
        <v>4.5657499999999995</v>
      </c>
      <c r="D90" s="2"/>
      <c r="E90" s="2">
        <f t="shared" ref="E90:H90" si="5">AVERAGE(E86:E89)</f>
        <v>10.452500000000001</v>
      </c>
      <c r="F90" s="2">
        <f t="shared" si="5"/>
        <v>8.2705000000000002</v>
      </c>
      <c r="G90" s="2">
        <f t="shared" si="5"/>
        <v>8.4305000000000003</v>
      </c>
      <c r="H90" s="2">
        <f t="shared" si="5"/>
        <v>10.486499999999999</v>
      </c>
    </row>
    <row r="92" spans="1:9" x14ac:dyDescent="0.2">
      <c r="A92">
        <v>370</v>
      </c>
    </row>
    <row r="93" spans="1:9" x14ac:dyDescent="0.2">
      <c r="D93" s="9" t="s">
        <v>5</v>
      </c>
      <c r="E93" s="9"/>
      <c r="F93" s="9"/>
      <c r="G93" s="9" t="s">
        <v>6</v>
      </c>
      <c r="H93" s="9"/>
      <c r="I93" s="9"/>
    </row>
    <row r="94" spans="1:9" x14ac:dyDescent="0.2">
      <c r="D94" s="6" t="s">
        <v>1</v>
      </c>
      <c r="E94" s="6" t="s">
        <v>2</v>
      </c>
      <c r="F94" s="6" t="s">
        <v>3</v>
      </c>
      <c r="G94" s="6" t="s">
        <v>1</v>
      </c>
      <c r="H94" s="6" t="s">
        <v>2</v>
      </c>
      <c r="I94" s="6" t="s">
        <v>3</v>
      </c>
    </row>
    <row r="95" spans="1:9" x14ac:dyDescent="0.2">
      <c r="B95" s="9" t="s">
        <v>8</v>
      </c>
      <c r="C95" t="s">
        <v>9</v>
      </c>
      <c r="D95" s="2">
        <v>8.5020000000000007</v>
      </c>
      <c r="E95" s="2">
        <v>0.84</v>
      </c>
      <c r="F95" s="2">
        <v>6.6980000000000004</v>
      </c>
      <c r="G95">
        <v>8.42</v>
      </c>
      <c r="H95">
        <v>8.4350000000000005</v>
      </c>
      <c r="I95">
        <v>10.37</v>
      </c>
    </row>
    <row r="96" spans="1:9" x14ac:dyDescent="0.2">
      <c r="B96" s="9"/>
      <c r="C96" t="s">
        <v>8</v>
      </c>
      <c r="D96" s="2">
        <v>8.73</v>
      </c>
      <c r="E96" s="2">
        <v>0.84</v>
      </c>
      <c r="F96" s="2">
        <v>6.6890000000000001</v>
      </c>
      <c r="G96">
        <v>8.09</v>
      </c>
      <c r="H96">
        <v>8.4350000000000005</v>
      </c>
      <c r="I96">
        <v>10.375</v>
      </c>
    </row>
    <row r="97" spans="1:13" x14ac:dyDescent="0.2">
      <c r="B97" s="9" t="s">
        <v>9</v>
      </c>
      <c r="C97" t="s">
        <v>9</v>
      </c>
      <c r="D97" s="2">
        <v>8.5</v>
      </c>
      <c r="E97" s="2">
        <v>0.84</v>
      </c>
      <c r="F97" s="2">
        <v>6.3</v>
      </c>
      <c r="G97" s="2">
        <v>8.4220000000000006</v>
      </c>
      <c r="H97" s="2">
        <v>8.4320000000000004</v>
      </c>
      <c r="I97">
        <v>10.692</v>
      </c>
    </row>
    <row r="98" spans="1:13" x14ac:dyDescent="0.2">
      <c r="B98" s="9"/>
      <c r="C98" t="s">
        <v>8</v>
      </c>
      <c r="D98" s="2">
        <v>8.6999999999999993</v>
      </c>
      <c r="E98" s="2">
        <v>0.84</v>
      </c>
      <c r="F98" s="2">
        <v>6.32</v>
      </c>
      <c r="G98" s="2">
        <v>8.0820000000000007</v>
      </c>
      <c r="H98" s="2">
        <v>8.4280000000000008</v>
      </c>
      <c r="I98" s="2">
        <v>10.69</v>
      </c>
    </row>
    <row r="99" spans="1:13" x14ac:dyDescent="0.2">
      <c r="B99" s="9" t="s">
        <v>8</v>
      </c>
      <c r="C99" t="s">
        <v>8</v>
      </c>
      <c r="D99" s="2">
        <v>9.0250000000000004</v>
      </c>
      <c r="E99" s="2">
        <v>0.84</v>
      </c>
      <c r="F99" s="2">
        <v>6.3049999999999997</v>
      </c>
      <c r="G99" s="2">
        <v>8.1620000000000008</v>
      </c>
      <c r="H99" s="2">
        <v>7.99</v>
      </c>
      <c r="I99" s="2">
        <v>10.321999999999999</v>
      </c>
    </row>
    <row r="100" spans="1:13" x14ac:dyDescent="0.2">
      <c r="B100" s="9"/>
      <c r="C100" t="s">
        <v>9</v>
      </c>
      <c r="D100" s="2">
        <v>8.8680000000000003</v>
      </c>
      <c r="E100" s="2">
        <v>0.84</v>
      </c>
      <c r="F100" s="2">
        <v>6.3419999999999996</v>
      </c>
      <c r="G100" s="2">
        <v>8.3919999999999995</v>
      </c>
      <c r="H100" s="2">
        <v>8</v>
      </c>
      <c r="I100" s="2">
        <v>10.332000000000001</v>
      </c>
    </row>
    <row r="101" spans="1:13" x14ac:dyDescent="0.2">
      <c r="B101" s="9" t="s">
        <v>9</v>
      </c>
      <c r="C101" t="s">
        <v>8</v>
      </c>
      <c r="D101" s="2">
        <v>8.9819999999999993</v>
      </c>
      <c r="E101" s="2">
        <v>0.84</v>
      </c>
      <c r="F101" s="2">
        <v>6.66</v>
      </c>
      <c r="G101" s="2">
        <v>8.1880000000000006</v>
      </c>
      <c r="H101" s="2">
        <v>7.9880000000000004</v>
      </c>
      <c r="I101" s="2">
        <v>10.61</v>
      </c>
    </row>
    <row r="102" spans="1:13" x14ac:dyDescent="0.2">
      <c r="B102" s="9"/>
      <c r="C102" t="s">
        <v>9</v>
      </c>
      <c r="D102" s="2">
        <v>8.8350000000000009</v>
      </c>
      <c r="E102" s="2">
        <v>0.84</v>
      </c>
      <c r="F102" s="2">
        <v>6.66</v>
      </c>
      <c r="G102" s="2">
        <v>8.4019999999999992</v>
      </c>
      <c r="H102" s="2">
        <v>7.9880000000000004</v>
      </c>
      <c r="I102" s="2">
        <v>10.612</v>
      </c>
    </row>
    <row r="103" spans="1:13" x14ac:dyDescent="0.2">
      <c r="D103" s="2">
        <f>AVERAGE(D95:D102)</f>
        <v>8.7677499999999995</v>
      </c>
      <c r="E103" s="2">
        <f t="shared" ref="E103:I103" si="6">AVERAGE(E95:E102)</f>
        <v>0.84</v>
      </c>
      <c r="F103" s="2">
        <f t="shared" si="6"/>
        <v>6.4967499999999987</v>
      </c>
      <c r="G103" s="2">
        <f t="shared" si="6"/>
        <v>8.2697500000000002</v>
      </c>
      <c r="H103" s="2">
        <f t="shared" si="6"/>
        <v>8.2120000000000015</v>
      </c>
      <c r="I103" s="2">
        <f t="shared" si="6"/>
        <v>10.500374999999998</v>
      </c>
    </row>
    <row r="104" spans="1:13" x14ac:dyDescent="0.2">
      <c r="B104" s="9" t="s">
        <v>14</v>
      </c>
      <c r="C104" t="s">
        <v>15</v>
      </c>
      <c r="D104" s="2">
        <v>8.8379999999999992</v>
      </c>
      <c r="F104" s="2">
        <v>6.4249999999999998</v>
      </c>
    </row>
    <row r="105" spans="1:13" x14ac:dyDescent="0.2">
      <c r="B105" s="9"/>
      <c r="C105" t="s">
        <v>16</v>
      </c>
      <c r="D105" s="2">
        <v>5.1479999999999997</v>
      </c>
      <c r="F105" s="2">
        <v>9.7119999999999997</v>
      </c>
    </row>
    <row r="106" spans="1:13" x14ac:dyDescent="0.2">
      <c r="B106" s="9" t="s">
        <v>17</v>
      </c>
    </row>
    <row r="107" spans="1:13" x14ac:dyDescent="0.2">
      <c r="B107" s="9"/>
      <c r="C107" t="s">
        <v>16</v>
      </c>
      <c r="D107" s="2">
        <v>5.1280000000000001</v>
      </c>
      <c r="F107" s="2">
        <v>9.6359999999999992</v>
      </c>
    </row>
    <row r="109" spans="1:13" x14ac:dyDescent="0.2">
      <c r="A109" t="s">
        <v>48</v>
      </c>
    </row>
    <row r="110" spans="1:13" x14ac:dyDescent="0.2">
      <c r="C110" t="s">
        <v>49</v>
      </c>
      <c r="D110" t="s">
        <v>50</v>
      </c>
      <c r="E110" t="s">
        <v>51</v>
      </c>
      <c r="H110" t="s">
        <v>52</v>
      </c>
      <c r="I110" t="s">
        <v>53</v>
      </c>
      <c r="J110" t="s">
        <v>54</v>
      </c>
      <c r="K110" t="s">
        <v>55</v>
      </c>
      <c r="L110" t="s">
        <v>56</v>
      </c>
      <c r="M110" t="s">
        <v>57</v>
      </c>
    </row>
    <row r="111" spans="1:13" x14ac:dyDescent="0.2">
      <c r="C111">
        <v>4.5880000000000001</v>
      </c>
      <c r="D111">
        <v>10.138</v>
      </c>
      <c r="E111">
        <v>45</v>
      </c>
      <c r="H111" t="s">
        <v>58</v>
      </c>
      <c r="I111">
        <v>238.14</v>
      </c>
      <c r="J111">
        <v>1.8149999999999999</v>
      </c>
      <c r="K111">
        <v>238.143</v>
      </c>
      <c r="L111">
        <v>1.8028</v>
      </c>
      <c r="M111">
        <v>3.6055999999999999</v>
      </c>
    </row>
    <row r="112" spans="1:13" x14ac:dyDescent="0.2">
      <c r="C112">
        <v>4.625</v>
      </c>
      <c r="D112">
        <v>10.138</v>
      </c>
      <c r="E112">
        <v>27</v>
      </c>
      <c r="H112" t="s">
        <v>59</v>
      </c>
      <c r="I112">
        <v>238.346</v>
      </c>
      <c r="J112">
        <v>1.609</v>
      </c>
      <c r="K112">
        <v>238.34200000000001</v>
      </c>
      <c r="L112">
        <v>1.6037999999999999</v>
      </c>
      <c r="M112">
        <v>3.2075999999999998</v>
      </c>
    </row>
    <row r="113" spans="1:13" x14ac:dyDescent="0.2">
      <c r="C113">
        <v>4.6500000000000004</v>
      </c>
      <c r="D113">
        <v>10.138</v>
      </c>
      <c r="E113">
        <v>21</v>
      </c>
      <c r="H113" t="s">
        <v>60</v>
      </c>
      <c r="I113">
        <v>238.43100000000001</v>
      </c>
      <c r="J113">
        <v>1.524</v>
      </c>
      <c r="K113">
        <v>238.43299999999999</v>
      </c>
      <c r="L113">
        <v>1.5127999999999999</v>
      </c>
      <c r="M113">
        <v>3.0255999999999998</v>
      </c>
    </row>
    <row r="114" spans="1:13" x14ac:dyDescent="0.2">
      <c r="C114">
        <v>4.6749999999999998</v>
      </c>
      <c r="D114">
        <v>10.138</v>
      </c>
      <c r="E114">
        <v>16.5</v>
      </c>
      <c r="H114" t="s">
        <v>61</v>
      </c>
      <c r="I114">
        <v>239.95500000000001</v>
      </c>
      <c r="J114">
        <v>0</v>
      </c>
      <c r="K114">
        <v>239.94579999999999</v>
      </c>
      <c r="L114">
        <v>0</v>
      </c>
      <c r="M114">
        <v>0</v>
      </c>
    </row>
    <row r="115" spans="1:13" x14ac:dyDescent="0.2">
      <c r="C115">
        <v>4.7</v>
      </c>
      <c r="D115">
        <v>10.138</v>
      </c>
      <c r="E115">
        <v>17.5</v>
      </c>
      <c r="H115" t="s">
        <v>62</v>
      </c>
      <c r="I115">
        <v>241.48500000000001</v>
      </c>
      <c r="J115">
        <v>1.53</v>
      </c>
      <c r="K115">
        <v>241.494</v>
      </c>
      <c r="L115">
        <v>1.5482</v>
      </c>
      <c r="M115">
        <v>3.0964</v>
      </c>
    </row>
    <row r="116" spans="1:13" x14ac:dyDescent="0.2">
      <c r="C116">
        <v>4.7249999999999996</v>
      </c>
      <c r="D116">
        <v>10.138</v>
      </c>
      <c r="E116">
        <v>19</v>
      </c>
      <c r="H116" t="s">
        <v>63</v>
      </c>
      <c r="I116">
        <v>241.57599999999999</v>
      </c>
      <c r="J116">
        <v>1.621</v>
      </c>
      <c r="K116">
        <v>241.58500000000001</v>
      </c>
      <c r="L116">
        <v>1.6392</v>
      </c>
      <c r="M116">
        <v>3.2784</v>
      </c>
    </row>
    <row r="117" spans="1:13" x14ac:dyDescent="0.2">
      <c r="H117" t="s">
        <v>64</v>
      </c>
      <c r="I117">
        <v>241.78299999999999</v>
      </c>
      <c r="J117">
        <v>1.8280000000000001</v>
      </c>
      <c r="K117">
        <v>241.78</v>
      </c>
      <c r="L117">
        <v>1.8342000000000001</v>
      </c>
      <c r="M117">
        <v>3.6684000000000001</v>
      </c>
    </row>
    <row r="118" spans="1:13" x14ac:dyDescent="0.2">
      <c r="C118">
        <v>4.6749999999999998</v>
      </c>
      <c r="D118">
        <v>10.16</v>
      </c>
      <c r="E118">
        <v>13</v>
      </c>
    </row>
    <row r="119" spans="1:13" x14ac:dyDescent="0.2">
      <c r="C119">
        <v>4.6749999999999998</v>
      </c>
      <c r="D119">
        <v>10.18</v>
      </c>
      <c r="E119">
        <v>10.5</v>
      </c>
    </row>
    <row r="120" spans="1:13" x14ac:dyDescent="0.2">
      <c r="C120">
        <v>4.6749999999999998</v>
      </c>
      <c r="D120">
        <v>10.199999999999999</v>
      </c>
      <c r="E120">
        <v>9.8000000000000007</v>
      </c>
    </row>
    <row r="121" spans="1:13" x14ac:dyDescent="0.2">
      <c r="C121">
        <v>4.6749999999999998</v>
      </c>
      <c r="D121">
        <v>10.225</v>
      </c>
      <c r="E121">
        <v>11</v>
      </c>
    </row>
    <row r="123" spans="1:13" x14ac:dyDescent="0.2">
      <c r="A123" s="5">
        <v>44342</v>
      </c>
      <c r="B123" t="s">
        <v>65</v>
      </c>
    </row>
    <row r="124" spans="1:13" x14ac:dyDescent="0.2">
      <c r="D124" s="9" t="s">
        <v>5</v>
      </c>
      <c r="E124" s="9"/>
      <c r="F124" s="9"/>
      <c r="G124" s="9" t="s">
        <v>6</v>
      </c>
      <c r="H124" s="9"/>
      <c r="I124" s="9"/>
      <c r="K124" t="s">
        <v>66</v>
      </c>
    </row>
    <row r="125" spans="1:13" x14ac:dyDescent="0.2">
      <c r="D125" s="8" t="s">
        <v>1</v>
      </c>
      <c r="E125" s="8" t="s">
        <v>2</v>
      </c>
      <c r="F125" s="8" t="s">
        <v>3</v>
      </c>
      <c r="G125" s="8" t="s">
        <v>1</v>
      </c>
      <c r="H125" s="8" t="s">
        <v>2</v>
      </c>
      <c r="I125" s="8" t="s">
        <v>3</v>
      </c>
    </row>
    <row r="126" spans="1:13" x14ac:dyDescent="0.2">
      <c r="B126" s="9" t="s">
        <v>8</v>
      </c>
      <c r="C126" t="s">
        <v>9</v>
      </c>
      <c r="D126" s="2">
        <v>8.4749999999999996</v>
      </c>
      <c r="E126" s="2">
        <v>3.3650000000000002</v>
      </c>
      <c r="F126" s="2">
        <v>6.3630000000000004</v>
      </c>
      <c r="G126" s="2">
        <v>8.4260000000000002</v>
      </c>
      <c r="H126" s="2">
        <v>8.4350000000000005</v>
      </c>
      <c r="I126" s="2">
        <v>10.382</v>
      </c>
      <c r="M126" t="s">
        <v>68</v>
      </c>
    </row>
    <row r="127" spans="1:13" x14ac:dyDescent="0.2">
      <c r="B127" s="9"/>
      <c r="C127" t="s">
        <v>8</v>
      </c>
      <c r="D127" s="2">
        <v>8.6920000000000002</v>
      </c>
      <c r="E127" s="2">
        <v>3.3650000000000002</v>
      </c>
      <c r="F127" s="2">
        <v>6.3710000000000004</v>
      </c>
      <c r="G127" s="2">
        <v>8.0879999999999992</v>
      </c>
      <c r="H127" s="2">
        <v>8.43</v>
      </c>
      <c r="I127" s="2">
        <v>10.372</v>
      </c>
    </row>
    <row r="128" spans="1:13" x14ac:dyDescent="0.2">
      <c r="B128" s="9" t="s">
        <v>9</v>
      </c>
      <c r="C128" t="s">
        <v>9</v>
      </c>
      <c r="D128" s="2">
        <v>8.5</v>
      </c>
      <c r="E128" s="2">
        <v>3.3650000000000002</v>
      </c>
      <c r="F128" s="2">
        <v>6.75</v>
      </c>
      <c r="G128" s="2">
        <v>8.4220000000000006</v>
      </c>
      <c r="H128" s="2">
        <v>8.4320000000000004</v>
      </c>
      <c r="I128" s="2">
        <v>10.672000000000001</v>
      </c>
    </row>
    <row r="129" spans="1:9" x14ac:dyDescent="0.2">
      <c r="B129" s="9"/>
      <c r="C129" t="s">
        <v>8</v>
      </c>
      <c r="D129" s="2">
        <v>8.6999999999999993</v>
      </c>
      <c r="E129" s="2">
        <v>3.3650000000000002</v>
      </c>
      <c r="F129" s="2">
        <v>6.75</v>
      </c>
      <c r="G129" s="2">
        <v>8.0820000000000007</v>
      </c>
      <c r="H129" s="2">
        <v>8.4280000000000008</v>
      </c>
      <c r="I129" s="2">
        <v>10.69</v>
      </c>
    </row>
    <row r="130" spans="1:9" x14ac:dyDescent="0.2">
      <c r="B130" s="9" t="s">
        <v>8</v>
      </c>
      <c r="C130" t="s">
        <v>8</v>
      </c>
      <c r="D130" s="2">
        <v>9</v>
      </c>
      <c r="E130" s="2">
        <v>3.3650000000000002</v>
      </c>
      <c r="F130" s="2">
        <v>6.3780000000000001</v>
      </c>
      <c r="G130" s="2">
        <v>8.16</v>
      </c>
      <c r="H130" s="2">
        <v>7.992</v>
      </c>
      <c r="I130" s="2">
        <v>10.321999999999999</v>
      </c>
    </row>
    <row r="131" spans="1:9" x14ac:dyDescent="0.2">
      <c r="B131" s="9"/>
      <c r="C131" t="s">
        <v>9</v>
      </c>
      <c r="D131" s="2">
        <v>8.7750000000000004</v>
      </c>
      <c r="E131" s="2">
        <v>3.3650000000000002</v>
      </c>
      <c r="F131" s="2">
        <v>6.3860000000000001</v>
      </c>
      <c r="G131" s="2">
        <v>8.3849999999999998</v>
      </c>
      <c r="H131" s="2">
        <v>8.0020000000000007</v>
      </c>
      <c r="I131" s="2">
        <v>10.332000000000001</v>
      </c>
    </row>
    <row r="132" spans="1:9" x14ac:dyDescent="0.2">
      <c r="B132" s="9" t="s">
        <v>9</v>
      </c>
      <c r="C132" t="s">
        <v>8</v>
      </c>
      <c r="D132" s="2">
        <v>9.0050000000000008</v>
      </c>
      <c r="E132" s="2">
        <v>3.3650000000000002</v>
      </c>
      <c r="F132" s="2">
        <v>6.7119999999999997</v>
      </c>
      <c r="G132" s="2">
        <v>8.1850000000000005</v>
      </c>
      <c r="H132" s="2">
        <v>7.9859999999999998</v>
      </c>
      <c r="I132" s="2">
        <v>10.648</v>
      </c>
    </row>
    <row r="133" spans="1:9" x14ac:dyDescent="0.2">
      <c r="B133" s="9"/>
      <c r="C133" t="s">
        <v>9</v>
      </c>
      <c r="D133" s="2">
        <v>8.8149999999999995</v>
      </c>
      <c r="E133" s="2">
        <v>3.3650000000000002</v>
      </c>
      <c r="F133" s="2">
        <v>6.7119999999999997</v>
      </c>
      <c r="G133" s="2">
        <v>8.4019999999999992</v>
      </c>
      <c r="H133" s="2">
        <v>7.992</v>
      </c>
      <c r="I133" s="2">
        <v>10.648</v>
      </c>
    </row>
    <row r="134" spans="1:9" x14ac:dyDescent="0.2">
      <c r="D134" s="2">
        <f>AVERAGE(D126:D133)</f>
        <v>8.7452500000000004</v>
      </c>
      <c r="E134" s="2">
        <f t="shared" ref="E134:I134" si="7">AVERAGE(E126:E133)</f>
        <v>3.3650000000000011</v>
      </c>
      <c r="F134" s="2">
        <f t="shared" si="7"/>
        <v>6.5527500000000014</v>
      </c>
      <c r="G134" s="2">
        <f t="shared" si="7"/>
        <v>8.2687499999999989</v>
      </c>
      <c r="H134" s="2">
        <f t="shared" si="7"/>
        <v>8.2121250000000003</v>
      </c>
      <c r="I134" s="2">
        <f t="shared" si="7"/>
        <v>10.50825</v>
      </c>
    </row>
    <row r="135" spans="1:9" x14ac:dyDescent="0.2">
      <c r="B135" t="s">
        <v>69</v>
      </c>
      <c r="D135" s="2">
        <v>8.6620000000000008</v>
      </c>
      <c r="E135" s="2">
        <v>3.3650000000000002</v>
      </c>
      <c r="F135" s="2">
        <v>6.55</v>
      </c>
    </row>
    <row r="136" spans="1:9" x14ac:dyDescent="0.2">
      <c r="B136" t="s">
        <v>67</v>
      </c>
      <c r="D136" s="2">
        <v>8.7750000000000004</v>
      </c>
      <c r="E136" s="2">
        <v>3.3650000000000002</v>
      </c>
      <c r="F136" s="2">
        <v>6.5750000000000002</v>
      </c>
    </row>
    <row r="138" spans="1:9" x14ac:dyDescent="0.2">
      <c r="A138" s="5">
        <v>44347</v>
      </c>
    </row>
    <row r="139" spans="1:9" x14ac:dyDescent="0.2">
      <c r="D139" s="9" t="s">
        <v>5</v>
      </c>
      <c r="E139" s="9"/>
      <c r="F139" s="9"/>
      <c r="G139" s="9" t="s">
        <v>6</v>
      </c>
      <c r="H139" s="9"/>
      <c r="I139" s="9"/>
    </row>
    <row r="140" spans="1:9" x14ac:dyDescent="0.2">
      <c r="D140" s="8" t="s">
        <v>1</v>
      </c>
      <c r="E140" s="8" t="s">
        <v>2</v>
      </c>
      <c r="F140" s="8" t="s">
        <v>3</v>
      </c>
      <c r="G140" s="8" t="s">
        <v>1</v>
      </c>
      <c r="H140" s="8" t="s">
        <v>2</v>
      </c>
      <c r="I140" s="8" t="s">
        <v>3</v>
      </c>
    </row>
    <row r="141" spans="1:9" x14ac:dyDescent="0.2">
      <c r="B141" s="9" t="s">
        <v>8</v>
      </c>
      <c r="C141" t="s">
        <v>9</v>
      </c>
      <c r="D141" s="2">
        <v>8.4749999999999996</v>
      </c>
      <c r="E141" s="2">
        <v>3.3650000000000002</v>
      </c>
      <c r="F141" s="2">
        <v>6.3630000000000004</v>
      </c>
      <c r="G141" s="2">
        <v>8.4260000000000002</v>
      </c>
      <c r="H141" s="2">
        <v>8.4350000000000005</v>
      </c>
      <c r="I141" s="2">
        <v>10.382</v>
      </c>
    </row>
    <row r="142" spans="1:9" x14ac:dyDescent="0.2">
      <c r="B142" s="9"/>
      <c r="C142" t="s">
        <v>8</v>
      </c>
      <c r="D142" s="2">
        <v>8.6920000000000002</v>
      </c>
      <c r="E142" s="2">
        <v>3.3650000000000002</v>
      </c>
      <c r="F142" s="2">
        <v>6.3710000000000004</v>
      </c>
      <c r="G142" s="2">
        <v>8.0879999999999992</v>
      </c>
      <c r="H142" s="2">
        <v>8.43</v>
      </c>
      <c r="I142" s="2">
        <v>10.372</v>
      </c>
    </row>
    <row r="143" spans="1:9" x14ac:dyDescent="0.2">
      <c r="B143" s="9" t="s">
        <v>9</v>
      </c>
      <c r="C143" t="s">
        <v>9</v>
      </c>
      <c r="D143" s="2">
        <v>8.5</v>
      </c>
      <c r="E143" s="2">
        <v>3.3650000000000002</v>
      </c>
      <c r="F143" s="2">
        <v>6.75</v>
      </c>
      <c r="G143" s="2">
        <v>8.4220000000000006</v>
      </c>
      <c r="H143" s="2">
        <v>8.4320000000000004</v>
      </c>
      <c r="I143" s="2">
        <v>10.672000000000001</v>
      </c>
    </row>
    <row r="144" spans="1:9" x14ac:dyDescent="0.2">
      <c r="B144" s="9"/>
      <c r="C144" t="s">
        <v>8</v>
      </c>
      <c r="D144" s="2">
        <v>8.6999999999999993</v>
      </c>
      <c r="E144" s="2">
        <v>3.3650000000000002</v>
      </c>
      <c r="F144" s="2">
        <v>6.75</v>
      </c>
      <c r="G144" s="2">
        <v>8.0820000000000007</v>
      </c>
      <c r="H144" s="2">
        <v>8.4280000000000008</v>
      </c>
      <c r="I144" s="2">
        <v>10.69</v>
      </c>
    </row>
    <row r="145" spans="1:9" x14ac:dyDescent="0.2">
      <c r="B145" s="9" t="s">
        <v>8</v>
      </c>
      <c r="C145" t="s">
        <v>8</v>
      </c>
      <c r="D145" s="2">
        <v>9</v>
      </c>
      <c r="E145" s="2">
        <v>3.3650000000000002</v>
      </c>
      <c r="F145" s="2">
        <v>6.3780000000000001</v>
      </c>
      <c r="G145" s="2">
        <v>8.16</v>
      </c>
      <c r="H145" s="2">
        <v>7.992</v>
      </c>
      <c r="I145" s="2">
        <v>10.321999999999999</v>
      </c>
    </row>
    <row r="146" spans="1:9" x14ac:dyDescent="0.2">
      <c r="B146" s="9"/>
      <c r="C146" t="s">
        <v>9</v>
      </c>
      <c r="D146" s="2">
        <v>8.7750000000000004</v>
      </c>
      <c r="E146" s="2">
        <v>3.3650000000000002</v>
      </c>
      <c r="F146" s="2">
        <v>6.3860000000000001</v>
      </c>
      <c r="G146" s="2">
        <v>8.3849999999999998</v>
      </c>
      <c r="H146" s="2">
        <v>8.0020000000000007</v>
      </c>
      <c r="I146" s="2">
        <v>10.332000000000001</v>
      </c>
    </row>
    <row r="147" spans="1:9" x14ac:dyDescent="0.2">
      <c r="B147" s="9" t="s">
        <v>9</v>
      </c>
      <c r="C147" t="s">
        <v>8</v>
      </c>
      <c r="D147" s="2">
        <v>9.0050000000000008</v>
      </c>
      <c r="E147" s="2">
        <v>3.3650000000000002</v>
      </c>
      <c r="F147" s="2">
        <v>6.7119999999999997</v>
      </c>
      <c r="G147" s="2">
        <v>8.1850000000000005</v>
      </c>
      <c r="H147" s="2">
        <v>7.9859999999999998</v>
      </c>
      <c r="I147" s="2">
        <v>10.648</v>
      </c>
    </row>
    <row r="148" spans="1:9" x14ac:dyDescent="0.2">
      <c r="B148" s="9"/>
      <c r="C148" t="s">
        <v>9</v>
      </c>
      <c r="D148" s="2">
        <v>8.8149999999999995</v>
      </c>
      <c r="E148" s="2">
        <v>3.3650000000000002</v>
      </c>
      <c r="F148" s="2">
        <v>6.7119999999999997</v>
      </c>
      <c r="G148" s="2">
        <v>8.4019999999999992</v>
      </c>
      <c r="H148" s="2">
        <v>7.992</v>
      </c>
      <c r="I148" s="2">
        <v>10.648</v>
      </c>
    </row>
    <row r="149" spans="1:9" x14ac:dyDescent="0.2">
      <c r="D149" s="2">
        <f>AVERAGE(D141:D148)</f>
        <v>8.7452500000000004</v>
      </c>
      <c r="E149" s="2">
        <f t="shared" ref="E149:I149" si="8">AVERAGE(E141:E148)</f>
        <v>3.3650000000000011</v>
      </c>
      <c r="F149" s="2">
        <f t="shared" si="8"/>
        <v>6.5527500000000014</v>
      </c>
      <c r="G149" s="2">
        <f t="shared" si="8"/>
        <v>8.2687499999999989</v>
      </c>
      <c r="H149" s="2">
        <f t="shared" si="8"/>
        <v>8.2121250000000003</v>
      </c>
      <c r="I149" s="2">
        <f t="shared" si="8"/>
        <v>10.50825</v>
      </c>
    </row>
    <row r="150" spans="1:9" x14ac:dyDescent="0.2">
      <c r="B150" t="s">
        <v>69</v>
      </c>
      <c r="D150" s="2">
        <v>8.6620000000000008</v>
      </c>
      <c r="E150" s="2">
        <v>3.3650000000000002</v>
      </c>
      <c r="F150" s="2">
        <v>6.55</v>
      </c>
    </row>
    <row r="151" spans="1:9" x14ac:dyDescent="0.2">
      <c r="B151" t="s">
        <v>67</v>
      </c>
      <c r="D151" s="2">
        <v>8.6620000000000008</v>
      </c>
      <c r="E151" s="2">
        <v>3.3650000000000002</v>
      </c>
      <c r="F151" s="2">
        <v>6.55</v>
      </c>
    </row>
    <row r="153" spans="1:9" x14ac:dyDescent="0.2">
      <c r="A153" s="5">
        <v>44353</v>
      </c>
    </row>
    <row r="154" spans="1:9" x14ac:dyDescent="0.2">
      <c r="D154" s="9" t="s">
        <v>5</v>
      </c>
      <c r="E154" s="9"/>
      <c r="F154" s="9"/>
      <c r="G154" s="9" t="s">
        <v>6</v>
      </c>
      <c r="H154" s="9"/>
      <c r="I154" s="9"/>
    </row>
    <row r="155" spans="1:9" x14ac:dyDescent="0.2">
      <c r="D155" s="8" t="s">
        <v>1</v>
      </c>
      <c r="E155" s="8" t="s">
        <v>2</v>
      </c>
      <c r="F155" s="8" t="s">
        <v>3</v>
      </c>
      <c r="G155" s="8" t="s">
        <v>1</v>
      </c>
      <c r="H155" s="8" t="s">
        <v>2</v>
      </c>
      <c r="I155" s="8" t="s">
        <v>3</v>
      </c>
    </row>
    <row r="156" spans="1:9" x14ac:dyDescent="0.2">
      <c r="A156" s="9" t="s">
        <v>81</v>
      </c>
      <c r="B156" s="9" t="s">
        <v>8</v>
      </c>
      <c r="C156" t="s">
        <v>9</v>
      </c>
      <c r="D156" s="2">
        <v>6.5220000000000002</v>
      </c>
      <c r="E156" s="2">
        <v>5.085</v>
      </c>
      <c r="F156" s="2">
        <v>2.8860000000000001</v>
      </c>
      <c r="G156" s="2">
        <v>8.4380000000000006</v>
      </c>
      <c r="H156" s="2">
        <v>8.4350000000000005</v>
      </c>
      <c r="I156" s="2">
        <v>10.375</v>
      </c>
    </row>
    <row r="157" spans="1:9" x14ac:dyDescent="0.2">
      <c r="A157" s="9"/>
      <c r="B157" s="9"/>
      <c r="C157" t="s">
        <v>8</v>
      </c>
      <c r="D157" s="2">
        <v>6.67</v>
      </c>
      <c r="E157" s="2">
        <v>5.085</v>
      </c>
      <c r="F157" s="2">
        <v>2.8740000000000001</v>
      </c>
      <c r="G157" s="2">
        <v>8.1050000000000004</v>
      </c>
      <c r="H157" s="2">
        <v>8.4380000000000006</v>
      </c>
      <c r="I157" s="2">
        <v>10.375</v>
      </c>
    </row>
    <row r="158" spans="1:9" x14ac:dyDescent="0.2">
      <c r="A158" s="9"/>
      <c r="B158" s="9" t="s">
        <v>9</v>
      </c>
      <c r="C158" t="s">
        <v>9</v>
      </c>
      <c r="D158" s="2">
        <v>6.51</v>
      </c>
      <c r="E158" s="2">
        <v>5.085</v>
      </c>
      <c r="F158" s="2">
        <v>3.1949999999999998</v>
      </c>
      <c r="G158" s="2">
        <v>8.452</v>
      </c>
      <c r="H158" s="2">
        <v>8.4220000000000006</v>
      </c>
      <c r="I158" s="2">
        <v>10.675000000000001</v>
      </c>
    </row>
    <row r="159" spans="1:9" x14ac:dyDescent="0.2">
      <c r="A159" s="9"/>
      <c r="B159" s="9"/>
      <c r="C159" t="s">
        <v>8</v>
      </c>
      <c r="D159" s="2">
        <v>6.6779999999999999</v>
      </c>
      <c r="E159" s="2">
        <v>5.085</v>
      </c>
      <c r="F159" s="2">
        <v>3.1949999999999998</v>
      </c>
      <c r="G159" s="2">
        <v>8.2050000000000001</v>
      </c>
      <c r="H159" s="2">
        <v>8.4220000000000006</v>
      </c>
      <c r="I159" s="2">
        <v>10.654999999999999</v>
      </c>
    </row>
    <row r="160" spans="1:9" x14ac:dyDescent="0.2">
      <c r="A160" s="9" t="s">
        <v>80</v>
      </c>
      <c r="B160" s="9" t="s">
        <v>8</v>
      </c>
      <c r="C160" t="s">
        <v>8</v>
      </c>
      <c r="D160" s="2">
        <v>6.98</v>
      </c>
      <c r="E160" s="2">
        <v>5.085</v>
      </c>
      <c r="F160" s="2">
        <v>2.8879999999999999</v>
      </c>
      <c r="G160" s="2">
        <v>8.1790000000000003</v>
      </c>
      <c r="H160" s="2">
        <v>7.992</v>
      </c>
      <c r="I160" s="2">
        <v>10.321999999999999</v>
      </c>
    </row>
    <row r="161" spans="1:9" x14ac:dyDescent="0.2">
      <c r="A161" s="9"/>
      <c r="B161" s="9"/>
      <c r="C161" t="s">
        <v>9</v>
      </c>
      <c r="D161" s="2">
        <v>6.7750000000000004</v>
      </c>
      <c r="E161" s="2">
        <v>5.085</v>
      </c>
      <c r="F161" s="2">
        <v>2.915</v>
      </c>
      <c r="G161" s="2">
        <v>8.4049999999999994</v>
      </c>
      <c r="H161" s="2">
        <v>8.0020000000000007</v>
      </c>
      <c r="I161" s="2">
        <v>10.332000000000001</v>
      </c>
    </row>
    <row r="162" spans="1:9" x14ac:dyDescent="0.2">
      <c r="A162" s="9"/>
      <c r="B162" s="9" t="s">
        <v>9</v>
      </c>
      <c r="C162" t="s">
        <v>8</v>
      </c>
      <c r="D162" s="2">
        <v>6.968</v>
      </c>
      <c r="E162" s="2">
        <v>5.085</v>
      </c>
      <c r="F162" s="2">
        <v>3.2040000000000002</v>
      </c>
      <c r="G162" s="2">
        <v>8.2100000000000009</v>
      </c>
      <c r="H162" s="2">
        <v>7.9859999999999998</v>
      </c>
      <c r="I162" s="2">
        <v>10.638</v>
      </c>
    </row>
    <row r="163" spans="1:9" x14ac:dyDescent="0.2">
      <c r="A163" s="9"/>
      <c r="B163" s="9"/>
      <c r="C163" t="s">
        <v>9</v>
      </c>
      <c r="D163" s="2">
        <v>6.8239999999999998</v>
      </c>
      <c r="E163" s="2">
        <v>5.085</v>
      </c>
      <c r="F163" s="2">
        <v>3.206</v>
      </c>
      <c r="G163" s="2">
        <v>8.4179999999999993</v>
      </c>
      <c r="H163" s="2">
        <v>7.9950000000000001</v>
      </c>
      <c r="I163" s="2">
        <v>10.645</v>
      </c>
    </row>
    <row r="164" spans="1:9" x14ac:dyDescent="0.2">
      <c r="D164" s="2">
        <f>AVERAGE(D156:D163)</f>
        <v>6.7408749999999991</v>
      </c>
      <c r="E164" s="2">
        <f t="shared" ref="E164:I164" si="9">AVERAGE(E156:E163)</f>
        <v>5.085</v>
      </c>
      <c r="F164" s="2">
        <f t="shared" si="9"/>
        <v>3.0453749999999999</v>
      </c>
      <c r="G164" s="2">
        <f t="shared" si="9"/>
        <v>8.3015000000000008</v>
      </c>
      <c r="H164" s="2">
        <f t="shared" si="9"/>
        <v>8.2114999999999991</v>
      </c>
      <c r="I164" s="2">
        <f t="shared" si="9"/>
        <v>10.502124999999999</v>
      </c>
    </row>
    <row r="165" spans="1:9" x14ac:dyDescent="0.2">
      <c r="A165" s="5">
        <v>44354</v>
      </c>
      <c r="D165" s="2"/>
      <c r="E165" s="2"/>
      <c r="F165" s="2"/>
    </row>
    <row r="166" spans="1:9" x14ac:dyDescent="0.2">
      <c r="D166" s="9" t="s">
        <v>5</v>
      </c>
      <c r="E166" s="9"/>
      <c r="F166" s="9"/>
      <c r="G166" s="9" t="s">
        <v>6</v>
      </c>
      <c r="H166" s="9"/>
      <c r="I166" s="9"/>
    </row>
    <row r="167" spans="1:9" x14ac:dyDescent="0.2">
      <c r="D167" s="8" t="s">
        <v>1</v>
      </c>
      <c r="E167" s="8" t="s">
        <v>2</v>
      </c>
      <c r="F167" s="8" t="s">
        <v>3</v>
      </c>
      <c r="G167" s="8" t="s">
        <v>1</v>
      </c>
      <c r="H167" s="8" t="s">
        <v>2</v>
      </c>
      <c r="I167" s="8" t="s">
        <v>3</v>
      </c>
    </row>
    <row r="168" spans="1:9" x14ac:dyDescent="0.2">
      <c r="A168" s="9" t="s">
        <v>81</v>
      </c>
      <c r="B168" s="9" t="s">
        <v>8</v>
      </c>
      <c r="C168" t="s">
        <v>9</v>
      </c>
      <c r="D168" s="2">
        <v>6.4379999999999997</v>
      </c>
      <c r="E168" s="2">
        <v>8.1259999999999994</v>
      </c>
      <c r="F168" s="2">
        <v>2.9119999999999999</v>
      </c>
      <c r="G168" s="2">
        <v>8.4480000000000004</v>
      </c>
      <c r="H168" s="2">
        <v>8.4420000000000002</v>
      </c>
      <c r="I168" s="2">
        <v>10.362</v>
      </c>
    </row>
    <row r="169" spans="1:9" x14ac:dyDescent="0.2">
      <c r="A169" s="9"/>
      <c r="B169" s="9"/>
      <c r="C169" t="s">
        <v>8</v>
      </c>
      <c r="D169" s="2">
        <v>6.63</v>
      </c>
      <c r="E169" s="2">
        <v>8.1259999999999994</v>
      </c>
      <c r="F169" s="2">
        <v>2.9279999999999999</v>
      </c>
      <c r="G169" s="2">
        <v>8.1150000000000002</v>
      </c>
      <c r="H169" s="2">
        <v>8.4380000000000006</v>
      </c>
      <c r="I169" s="2">
        <v>10.364000000000001</v>
      </c>
    </row>
    <row r="170" spans="1:9" x14ac:dyDescent="0.2">
      <c r="A170" s="9"/>
      <c r="B170" s="9" t="s">
        <v>9</v>
      </c>
      <c r="C170" t="s">
        <v>9</v>
      </c>
      <c r="D170" s="2">
        <v>6.4580000000000002</v>
      </c>
      <c r="E170" s="2">
        <v>8.1259999999999994</v>
      </c>
      <c r="F170" s="2">
        <v>3.2679999999999998</v>
      </c>
      <c r="G170" s="2">
        <v>8.452</v>
      </c>
      <c r="H170" s="2">
        <v>8.4380000000000006</v>
      </c>
      <c r="I170" s="2">
        <v>10.625</v>
      </c>
    </row>
    <row r="171" spans="1:9" x14ac:dyDescent="0.2">
      <c r="A171" s="9"/>
      <c r="B171" s="9"/>
      <c r="C171" t="s">
        <v>8</v>
      </c>
      <c r="D171" s="2">
        <v>6.6449999999999996</v>
      </c>
      <c r="E171" s="2">
        <v>8.1259999999999994</v>
      </c>
      <c r="F171" s="2">
        <v>3.2759999999999998</v>
      </c>
      <c r="G171" s="2">
        <v>8.2080000000000002</v>
      </c>
      <c r="H171" s="2">
        <v>8.4380000000000006</v>
      </c>
      <c r="I171" s="2">
        <v>10.605</v>
      </c>
    </row>
    <row r="172" spans="1:9" x14ac:dyDescent="0.2">
      <c r="A172" s="9" t="s">
        <v>80</v>
      </c>
      <c r="B172" s="9" t="s">
        <v>8</v>
      </c>
      <c r="C172" t="s">
        <v>8</v>
      </c>
      <c r="D172" s="2">
        <v>6.9480000000000004</v>
      </c>
      <c r="E172" s="2">
        <v>8.1259999999999994</v>
      </c>
      <c r="F172" s="2">
        <v>2.9079999999999999</v>
      </c>
      <c r="G172" s="2">
        <v>8.19</v>
      </c>
      <c r="H172" s="2">
        <v>8</v>
      </c>
      <c r="I172" s="2">
        <v>10.33</v>
      </c>
    </row>
    <row r="173" spans="1:9" x14ac:dyDescent="0.2">
      <c r="A173" s="9"/>
      <c r="B173" s="9"/>
      <c r="C173" t="s">
        <v>9</v>
      </c>
      <c r="D173" s="2">
        <v>6.7539999999999996</v>
      </c>
      <c r="E173" s="2">
        <v>8.1259999999999994</v>
      </c>
      <c r="F173" s="2">
        <v>2.915</v>
      </c>
      <c r="G173" s="2">
        <v>8.4120000000000008</v>
      </c>
      <c r="H173" s="2">
        <v>8.0079999999999991</v>
      </c>
      <c r="I173" s="2">
        <v>10.345000000000001</v>
      </c>
    </row>
    <row r="174" spans="1:9" x14ac:dyDescent="0.2">
      <c r="A174" s="9"/>
      <c r="B174" s="9" t="s">
        <v>9</v>
      </c>
      <c r="C174" t="s">
        <v>8</v>
      </c>
      <c r="D174" s="2">
        <v>6.9059999999999997</v>
      </c>
      <c r="E174" s="2">
        <v>8.1259999999999994</v>
      </c>
      <c r="F174" s="2">
        <v>3.254</v>
      </c>
      <c r="G174" s="2">
        <v>8.2040000000000006</v>
      </c>
      <c r="H174" s="2">
        <v>7.992</v>
      </c>
      <c r="I174" s="2">
        <v>10.638</v>
      </c>
    </row>
    <row r="175" spans="1:9" x14ac:dyDescent="0.2">
      <c r="A175" s="9"/>
      <c r="B175" s="9"/>
      <c r="C175" t="s">
        <v>9</v>
      </c>
      <c r="D175" s="2">
        <v>6.774</v>
      </c>
      <c r="E175" s="2">
        <v>8.1259999999999994</v>
      </c>
      <c r="F175" s="2">
        <v>3.2240000000000002</v>
      </c>
      <c r="G175" s="2">
        <v>8.4350000000000005</v>
      </c>
      <c r="H175" s="2">
        <v>8.0020000000000007</v>
      </c>
      <c r="I175" s="2">
        <v>10.638</v>
      </c>
    </row>
    <row r="176" spans="1:9" x14ac:dyDescent="0.2">
      <c r="D176" s="2">
        <f>AVERAGE(D168:D175)</f>
        <v>6.6941249999999997</v>
      </c>
      <c r="E176" s="2">
        <f t="shared" ref="E176:I176" si="10">AVERAGE(E168:E175)</f>
        <v>8.1259999999999994</v>
      </c>
      <c r="F176" s="2">
        <f t="shared" si="10"/>
        <v>3.0856250000000003</v>
      </c>
      <c r="G176" s="2">
        <f t="shared" si="10"/>
        <v>8.3079999999999998</v>
      </c>
      <c r="H176" s="2">
        <f t="shared" si="10"/>
        <v>8.2197500000000012</v>
      </c>
      <c r="I176" s="2">
        <f t="shared" si="10"/>
        <v>10.488375000000001</v>
      </c>
    </row>
    <row r="178" spans="1:10" x14ac:dyDescent="0.2">
      <c r="D178" s="9" t="s">
        <v>5</v>
      </c>
      <c r="E178" s="9"/>
      <c r="F178" s="9"/>
      <c r="G178" s="9" t="s">
        <v>6</v>
      </c>
      <c r="H178" s="9"/>
      <c r="I178" s="9"/>
    </row>
    <row r="179" spans="1:10" x14ac:dyDescent="0.2">
      <c r="D179" s="8" t="s">
        <v>1</v>
      </c>
      <c r="E179" s="8" t="s">
        <v>2</v>
      </c>
      <c r="F179" s="8" t="s">
        <v>3</v>
      </c>
      <c r="G179" s="8" t="s">
        <v>1</v>
      </c>
      <c r="H179" s="8" t="s">
        <v>2</v>
      </c>
      <c r="I179" s="8" t="s">
        <v>3</v>
      </c>
    </row>
    <row r="180" spans="1:10" x14ac:dyDescent="0.2">
      <c r="A180" s="9" t="s">
        <v>81</v>
      </c>
      <c r="B180" s="9" t="s">
        <v>8</v>
      </c>
      <c r="C180" t="s">
        <v>9</v>
      </c>
      <c r="D180" s="2">
        <v>6.36</v>
      </c>
      <c r="E180" s="2">
        <v>15</v>
      </c>
      <c r="F180" s="2">
        <v>2.9550000000000001</v>
      </c>
      <c r="G180" s="2">
        <v>8.4480000000000004</v>
      </c>
      <c r="H180" s="2">
        <v>8.4350000000000005</v>
      </c>
      <c r="I180" s="2">
        <v>10.358000000000001</v>
      </c>
    </row>
    <row r="181" spans="1:10" x14ac:dyDescent="0.2">
      <c r="A181" s="9"/>
      <c r="B181" s="9"/>
      <c r="C181" t="s">
        <v>8</v>
      </c>
      <c r="D181" s="2">
        <v>6.53</v>
      </c>
      <c r="E181" s="2">
        <v>15</v>
      </c>
      <c r="F181" s="2">
        <v>2.9340000000000002</v>
      </c>
      <c r="G181" s="2">
        <v>8.1150000000000002</v>
      </c>
      <c r="H181" s="2">
        <v>8.4380000000000006</v>
      </c>
      <c r="I181" s="2">
        <v>10.358000000000001</v>
      </c>
    </row>
    <row r="182" spans="1:10" x14ac:dyDescent="0.2">
      <c r="A182" s="9"/>
      <c r="B182" s="9" t="s">
        <v>9</v>
      </c>
      <c r="C182" t="s">
        <v>9</v>
      </c>
      <c r="D182" s="2">
        <v>6.41</v>
      </c>
      <c r="E182" s="2">
        <v>15</v>
      </c>
      <c r="F182" s="2">
        <v>3.2679999999999998</v>
      </c>
      <c r="G182" s="2">
        <v>8.452</v>
      </c>
      <c r="H182" s="2">
        <v>8.4380000000000006</v>
      </c>
      <c r="I182" s="2">
        <v>10.625</v>
      </c>
    </row>
    <row r="183" spans="1:10" x14ac:dyDescent="0.2">
      <c r="A183" s="9"/>
      <c r="B183" s="9"/>
      <c r="C183" t="s">
        <v>8</v>
      </c>
      <c r="D183" s="2">
        <v>6.62</v>
      </c>
      <c r="E183" s="2">
        <v>15</v>
      </c>
      <c r="F183" s="2">
        <v>3.2759999999999998</v>
      </c>
      <c r="G183" s="2">
        <v>8.2080000000000002</v>
      </c>
      <c r="H183" s="2">
        <v>8.4380000000000006</v>
      </c>
      <c r="I183" s="2">
        <v>10.605</v>
      </c>
    </row>
    <row r="184" spans="1:10" x14ac:dyDescent="0.2">
      <c r="A184" s="9" t="s">
        <v>80</v>
      </c>
      <c r="B184" s="9" t="s">
        <v>8</v>
      </c>
      <c r="C184" t="s">
        <v>8</v>
      </c>
      <c r="D184" s="2">
        <v>6.82</v>
      </c>
      <c r="E184" s="2">
        <v>15</v>
      </c>
      <c r="F184" s="2">
        <v>2.9820000000000002</v>
      </c>
      <c r="G184" s="2">
        <v>8.19</v>
      </c>
      <c r="H184" s="2">
        <v>8</v>
      </c>
      <c r="I184" s="2">
        <v>10.33</v>
      </c>
    </row>
    <row r="185" spans="1:10" x14ac:dyDescent="0.2">
      <c r="A185" s="9"/>
      <c r="B185" s="9"/>
      <c r="C185" t="s">
        <v>9</v>
      </c>
      <c r="D185" s="2">
        <v>6.6719999999999997</v>
      </c>
      <c r="E185" s="2">
        <v>15</v>
      </c>
      <c r="F185" s="2">
        <v>2.972</v>
      </c>
      <c r="G185" s="2">
        <v>8.4120000000000008</v>
      </c>
      <c r="H185" s="2">
        <v>8.0079999999999991</v>
      </c>
      <c r="I185" s="2">
        <v>10.345000000000001</v>
      </c>
    </row>
    <row r="186" spans="1:10" x14ac:dyDescent="0.2">
      <c r="A186" s="9"/>
      <c r="B186" s="9" t="s">
        <v>9</v>
      </c>
      <c r="C186" t="s">
        <v>8</v>
      </c>
      <c r="D186" s="2">
        <v>6.77</v>
      </c>
      <c r="E186" s="2">
        <v>15</v>
      </c>
      <c r="F186" s="2">
        <v>3.2250000000000001</v>
      </c>
      <c r="G186" s="2">
        <v>8.2040000000000006</v>
      </c>
      <c r="H186" s="2">
        <v>7.992</v>
      </c>
      <c r="I186" s="2">
        <v>10.638</v>
      </c>
    </row>
    <row r="187" spans="1:10" x14ac:dyDescent="0.2">
      <c r="A187" s="9"/>
      <c r="B187" s="9"/>
      <c r="C187" t="s">
        <v>9</v>
      </c>
      <c r="D187" s="2">
        <v>6.64</v>
      </c>
      <c r="E187" s="2">
        <v>15</v>
      </c>
      <c r="F187" s="2">
        <v>3.2749999999999999</v>
      </c>
      <c r="G187" s="2">
        <v>8.4250000000000007</v>
      </c>
      <c r="H187" s="2">
        <v>7.9960000000000004</v>
      </c>
      <c r="I187" s="2">
        <v>10.67</v>
      </c>
    </row>
    <row r="188" spans="1:10" x14ac:dyDescent="0.2">
      <c r="D188" s="2">
        <f>AVERAGE(D180:D187)</f>
        <v>6.6027500000000003</v>
      </c>
      <c r="E188" s="2">
        <v>15</v>
      </c>
      <c r="F188" s="2">
        <f t="shared" ref="E188:I188" si="11">AVERAGE(F180:F187)</f>
        <v>3.1108750000000001</v>
      </c>
      <c r="G188" s="2">
        <f t="shared" si="11"/>
        <v>8.3067499999999992</v>
      </c>
      <c r="H188" s="2">
        <f t="shared" si="11"/>
        <v>8.2181250000000006</v>
      </c>
      <c r="I188" s="2">
        <f t="shared" si="11"/>
        <v>10.491125</v>
      </c>
    </row>
    <row r="189" spans="1:10" x14ac:dyDescent="0.2">
      <c r="A189" s="5">
        <v>44355</v>
      </c>
    </row>
    <row r="190" spans="1:10" x14ac:dyDescent="0.2">
      <c r="A190" t="s">
        <v>65</v>
      </c>
      <c r="B190" t="s">
        <v>82</v>
      </c>
    </row>
    <row r="191" spans="1:10" x14ac:dyDescent="0.2">
      <c r="E191" s="9" t="s">
        <v>5</v>
      </c>
      <c r="F191" s="9"/>
      <c r="G191" s="9"/>
      <c r="H191" s="9" t="s">
        <v>6</v>
      </c>
      <c r="I191" s="9"/>
      <c r="J191" s="9"/>
    </row>
    <row r="192" spans="1:10" x14ac:dyDescent="0.2">
      <c r="E192" s="8" t="s">
        <v>1</v>
      </c>
      <c r="F192" s="8" t="s">
        <v>2</v>
      </c>
      <c r="G192" s="8" t="s">
        <v>3</v>
      </c>
      <c r="H192" s="8" t="s">
        <v>1</v>
      </c>
      <c r="I192" s="8" t="s">
        <v>2</v>
      </c>
      <c r="J192" s="8" t="s">
        <v>3</v>
      </c>
    </row>
    <row r="193" spans="1:11" x14ac:dyDescent="0.2">
      <c r="B193" s="9" t="s">
        <v>81</v>
      </c>
      <c r="C193" s="9" t="s">
        <v>8</v>
      </c>
      <c r="D193" t="s">
        <v>9</v>
      </c>
      <c r="E193" s="2">
        <v>6.3250000000000002</v>
      </c>
      <c r="F193" s="2">
        <v>12</v>
      </c>
      <c r="G193" s="2">
        <v>2.97</v>
      </c>
      <c r="H193" s="2">
        <v>8.4440000000000008</v>
      </c>
      <c r="I193" s="2">
        <v>8.4380000000000006</v>
      </c>
      <c r="J193" s="2">
        <v>10.368</v>
      </c>
    </row>
    <row r="194" spans="1:11" x14ac:dyDescent="0.2">
      <c r="B194" s="9"/>
      <c r="C194" s="9"/>
      <c r="D194" t="s">
        <v>8</v>
      </c>
      <c r="E194" s="2">
        <v>6.5919999999999996</v>
      </c>
      <c r="F194" s="2">
        <v>12</v>
      </c>
      <c r="G194" s="2">
        <v>2.972</v>
      </c>
      <c r="H194" s="2">
        <v>8.1120000000000001</v>
      </c>
      <c r="I194" s="2">
        <v>8.4359999999999999</v>
      </c>
      <c r="J194" s="2">
        <v>10.358000000000001</v>
      </c>
    </row>
    <row r="195" spans="1:11" x14ac:dyDescent="0.2">
      <c r="B195" s="9"/>
      <c r="C195" s="9" t="s">
        <v>9</v>
      </c>
      <c r="D195" s="10" t="s">
        <v>9</v>
      </c>
      <c r="E195" s="11">
        <v>6.3479999999999999</v>
      </c>
      <c r="F195" s="11">
        <v>12</v>
      </c>
      <c r="G195" s="11">
        <v>3.1749999999999998</v>
      </c>
      <c r="H195" s="11">
        <v>8.4580000000000002</v>
      </c>
      <c r="I195" s="11">
        <v>8.4380000000000006</v>
      </c>
      <c r="J195" s="11">
        <v>10.645</v>
      </c>
      <c r="K195" t="s">
        <v>83</v>
      </c>
    </row>
    <row r="196" spans="1:11" x14ac:dyDescent="0.2">
      <c r="B196" s="9"/>
      <c r="C196" s="9"/>
      <c r="D196" s="10" t="s">
        <v>8</v>
      </c>
      <c r="E196" s="11">
        <v>6.48</v>
      </c>
      <c r="F196" s="11">
        <v>12</v>
      </c>
      <c r="G196" s="11">
        <v>3.16</v>
      </c>
      <c r="H196" s="11">
        <v>8.2119999999999997</v>
      </c>
      <c r="I196" s="11">
        <v>8.4380000000000006</v>
      </c>
      <c r="J196" s="11">
        <v>10.645</v>
      </c>
      <c r="K196" t="s">
        <v>83</v>
      </c>
    </row>
    <row r="197" spans="1:11" x14ac:dyDescent="0.2">
      <c r="B197" s="9" t="s">
        <v>80</v>
      </c>
      <c r="C197" s="9" t="s">
        <v>8</v>
      </c>
      <c r="D197" t="s">
        <v>9</v>
      </c>
      <c r="E197" s="2">
        <v>6.5819999999999999</v>
      </c>
      <c r="F197" s="2">
        <v>12</v>
      </c>
      <c r="G197" s="2">
        <v>2.9340000000000002</v>
      </c>
      <c r="H197" s="2">
        <v>8.4019999999999992</v>
      </c>
      <c r="I197" s="2">
        <v>8.0039999999999996</v>
      </c>
      <c r="J197" s="2">
        <v>10.335000000000001</v>
      </c>
    </row>
    <row r="198" spans="1:11" x14ac:dyDescent="0.2">
      <c r="B198" s="9"/>
      <c r="C198" s="9"/>
      <c r="D198" t="s">
        <v>8</v>
      </c>
      <c r="E198" s="2">
        <v>6.77</v>
      </c>
      <c r="F198" s="2">
        <v>12</v>
      </c>
      <c r="G198" s="2">
        <v>2.9420000000000002</v>
      </c>
      <c r="H198" s="2">
        <v>8.1839999999999993</v>
      </c>
      <c r="I198" s="2">
        <v>7.9980000000000002</v>
      </c>
      <c r="J198" s="2">
        <v>10.308</v>
      </c>
    </row>
    <row r="199" spans="1:11" x14ac:dyDescent="0.2">
      <c r="B199" s="9"/>
      <c r="C199" s="9" t="s">
        <v>9</v>
      </c>
      <c r="D199" s="10" t="s">
        <v>9</v>
      </c>
      <c r="E199" s="11">
        <v>6.65</v>
      </c>
      <c r="F199" s="11">
        <v>12</v>
      </c>
      <c r="G199" s="11">
        <v>3.1749999999999998</v>
      </c>
      <c r="H199" s="11">
        <v>8.4220000000000006</v>
      </c>
      <c r="I199" s="11">
        <v>8.0079999999999991</v>
      </c>
      <c r="J199" s="11">
        <v>10.654999999999999</v>
      </c>
      <c r="K199" t="s">
        <v>83</v>
      </c>
    </row>
    <row r="200" spans="1:11" x14ac:dyDescent="0.2">
      <c r="B200" s="9"/>
      <c r="C200" s="9"/>
      <c r="D200" s="10" t="s">
        <v>8</v>
      </c>
      <c r="E200" s="11">
        <v>6.7960000000000003</v>
      </c>
      <c r="F200" s="11">
        <v>12</v>
      </c>
      <c r="G200" s="11">
        <v>3.16</v>
      </c>
      <c r="H200" s="11">
        <v>8.2080000000000002</v>
      </c>
      <c r="I200" s="11">
        <v>7.992</v>
      </c>
      <c r="J200" s="11">
        <v>10.625</v>
      </c>
      <c r="K200" t="s">
        <v>83</v>
      </c>
    </row>
    <row r="201" spans="1:11" x14ac:dyDescent="0.2">
      <c r="E201" s="2">
        <f>AVERAGE(E193:E200)</f>
        <v>6.567874999999999</v>
      </c>
      <c r="F201" s="2">
        <v>15</v>
      </c>
      <c r="G201" s="2">
        <f>AVERAGE(G193:G200)</f>
        <v>3.0610000000000004</v>
      </c>
      <c r="H201" s="2">
        <f>AVERAGE(H193:H200)</f>
        <v>8.3052499999999991</v>
      </c>
      <c r="I201" s="2">
        <f>AVERAGE(I193:I200)</f>
        <v>8.2190000000000012</v>
      </c>
      <c r="J201" s="2">
        <f>AVERAGE(J193:J200)</f>
        <v>10.492374999999999</v>
      </c>
    </row>
    <row r="203" spans="1:11" x14ac:dyDescent="0.2">
      <c r="D203" t="s">
        <v>83</v>
      </c>
      <c r="E203" s="11">
        <f>(E195+E196+E199+E200)/4</f>
        <v>6.5685000000000002</v>
      </c>
      <c r="F203" s="11">
        <f t="shared" ref="F203:J203" si="12">(F195+F196+F199+F200)/4</f>
        <v>12</v>
      </c>
      <c r="G203" s="11">
        <f t="shared" si="12"/>
        <v>3.1675</v>
      </c>
      <c r="H203" s="11">
        <f t="shared" si="12"/>
        <v>8.3250000000000011</v>
      </c>
      <c r="I203" s="11">
        <f t="shared" si="12"/>
        <v>8.2189999999999994</v>
      </c>
      <c r="J203" s="11">
        <f t="shared" si="12"/>
        <v>10.6425</v>
      </c>
    </row>
    <row r="205" spans="1:11" x14ac:dyDescent="0.2">
      <c r="A205" t="s">
        <v>84</v>
      </c>
    </row>
    <row r="206" spans="1:11" x14ac:dyDescent="0.2">
      <c r="B206" s="9" t="s">
        <v>81</v>
      </c>
      <c r="C206" s="9" t="s">
        <v>8</v>
      </c>
      <c r="D206" t="s">
        <v>9</v>
      </c>
      <c r="E206" s="2">
        <v>10.36</v>
      </c>
      <c r="F206" s="2">
        <v>12</v>
      </c>
      <c r="G206" s="2">
        <v>7.5720000000000001</v>
      </c>
      <c r="H206" s="2">
        <v>8.452</v>
      </c>
      <c r="I206" s="2">
        <v>8.4420000000000002</v>
      </c>
      <c r="J206" s="2">
        <v>10.34</v>
      </c>
    </row>
    <row r="207" spans="1:11" x14ac:dyDescent="0.2">
      <c r="B207" s="9"/>
      <c r="C207" s="9"/>
      <c r="D207" t="s">
        <v>8</v>
      </c>
      <c r="E207" s="2">
        <v>10.055</v>
      </c>
      <c r="F207" s="2">
        <v>12</v>
      </c>
      <c r="G207" s="2">
        <v>7.5759999999999996</v>
      </c>
      <c r="H207" s="2">
        <v>8.1080000000000005</v>
      </c>
      <c r="I207" s="2">
        <v>8.4359999999999999</v>
      </c>
      <c r="J207" s="2">
        <v>10.34</v>
      </c>
    </row>
    <row r="208" spans="1:11" x14ac:dyDescent="0.2">
      <c r="B208" s="9"/>
      <c r="C208" s="9" t="s">
        <v>9</v>
      </c>
      <c r="D208" s="10" t="s">
        <v>9</v>
      </c>
      <c r="E208" s="11">
        <v>10.327999999999999</v>
      </c>
      <c r="F208" s="11">
        <v>12</v>
      </c>
      <c r="G208" s="11">
        <v>7.91</v>
      </c>
      <c r="H208" s="11">
        <v>8.4580000000000002</v>
      </c>
      <c r="I208" s="11">
        <v>8.4480000000000004</v>
      </c>
      <c r="J208" s="11">
        <v>10.672000000000001</v>
      </c>
    </row>
    <row r="209" spans="1:10" x14ac:dyDescent="0.2">
      <c r="B209" s="9"/>
      <c r="C209" s="9"/>
      <c r="D209" s="10" t="s">
        <v>8</v>
      </c>
      <c r="E209" s="11">
        <v>10.14</v>
      </c>
      <c r="F209" s="11">
        <v>12</v>
      </c>
      <c r="G209" s="11">
        <v>7.91</v>
      </c>
      <c r="H209" s="11">
        <v>8.2119999999999997</v>
      </c>
      <c r="I209" s="11">
        <v>8.4380000000000006</v>
      </c>
      <c r="J209" s="11">
        <v>10.7</v>
      </c>
    </row>
    <row r="210" spans="1:10" x14ac:dyDescent="0.2">
      <c r="B210" s="9" t="s">
        <v>80</v>
      </c>
      <c r="C210" s="9" t="s">
        <v>8</v>
      </c>
      <c r="D210" t="s">
        <v>9</v>
      </c>
      <c r="E210" s="2">
        <v>9.9250000000000007</v>
      </c>
      <c r="F210" s="2">
        <v>12</v>
      </c>
      <c r="G210" s="2">
        <v>7.6</v>
      </c>
      <c r="H210" s="2">
        <v>8.4149999999999991</v>
      </c>
      <c r="I210" s="2">
        <v>8.0079999999999991</v>
      </c>
      <c r="J210" s="2">
        <v>10.384</v>
      </c>
    </row>
    <row r="211" spans="1:10" x14ac:dyDescent="0.2">
      <c r="B211" s="9"/>
      <c r="C211" s="9"/>
      <c r="D211" t="s">
        <v>8</v>
      </c>
      <c r="E211" s="2">
        <v>9.7279999999999998</v>
      </c>
      <c r="F211" s="2">
        <v>12</v>
      </c>
      <c r="G211" s="2">
        <v>7.5750000000000002</v>
      </c>
      <c r="H211" s="2">
        <v>8.1999999999999993</v>
      </c>
      <c r="I211" s="2">
        <v>8.0039999999999996</v>
      </c>
      <c r="J211" s="2">
        <v>10.382</v>
      </c>
    </row>
    <row r="212" spans="1:10" x14ac:dyDescent="0.2">
      <c r="B212" s="9"/>
      <c r="C212" s="9" t="s">
        <v>9</v>
      </c>
      <c r="D212" s="10" t="s">
        <v>9</v>
      </c>
      <c r="E212" s="11">
        <v>9.9280000000000008</v>
      </c>
      <c r="F212" s="11">
        <v>12</v>
      </c>
      <c r="G212" s="11">
        <v>7.8550000000000004</v>
      </c>
      <c r="H212" s="11">
        <v>8.4120000000000008</v>
      </c>
      <c r="I212" s="11">
        <v>8.0079999999999991</v>
      </c>
      <c r="J212" s="11">
        <v>10.654999999999999</v>
      </c>
    </row>
    <row r="213" spans="1:10" x14ac:dyDescent="0.2">
      <c r="B213" s="9"/>
      <c r="C213" s="9"/>
      <c r="D213" s="10" t="s">
        <v>8</v>
      </c>
      <c r="E213" s="11">
        <v>9.8000000000000007</v>
      </c>
      <c r="F213" s="11">
        <v>12</v>
      </c>
      <c r="G213" s="11">
        <v>7.8719999999999999</v>
      </c>
      <c r="H213" s="11">
        <v>8.2249999999999996</v>
      </c>
      <c r="I213" s="11">
        <v>8</v>
      </c>
      <c r="J213" s="11">
        <v>10.654999999999999</v>
      </c>
    </row>
    <row r="214" spans="1:10" x14ac:dyDescent="0.2">
      <c r="E214" s="2">
        <f>AVERAGE(E206:E213)</f>
        <v>10.032999999999999</v>
      </c>
      <c r="F214" s="2">
        <v>15</v>
      </c>
      <c r="G214" s="2">
        <f>AVERAGE(G206:G213)</f>
        <v>7.7337500000000006</v>
      </c>
      <c r="H214" s="2">
        <f>AVERAGE(H206:H213)</f>
        <v>8.3102499999999999</v>
      </c>
      <c r="I214" s="2">
        <f>AVERAGE(I206:I213)</f>
        <v>8.2230000000000008</v>
      </c>
      <c r="J214" s="2">
        <f>AVERAGE(J206:J213)</f>
        <v>10.516</v>
      </c>
    </row>
    <row r="216" spans="1:10" x14ac:dyDescent="0.2">
      <c r="D216" t="s">
        <v>83</v>
      </c>
      <c r="E216" s="11">
        <f>(E208+E209+E212+E213)/4</f>
        <v>10.048999999999999</v>
      </c>
      <c r="F216" s="11">
        <f t="shared" ref="F216:J216" si="13">(F208+F209+F212+F213)/4</f>
        <v>12</v>
      </c>
      <c r="G216" s="11">
        <f t="shared" si="13"/>
        <v>7.8867500000000001</v>
      </c>
      <c r="H216" s="11">
        <f t="shared" si="13"/>
        <v>8.3267500000000005</v>
      </c>
      <c r="I216" s="11">
        <f t="shared" si="13"/>
        <v>8.2235000000000014</v>
      </c>
      <c r="J216" s="11">
        <f t="shared" si="13"/>
        <v>10.670500000000001</v>
      </c>
    </row>
    <row r="217" spans="1:10" x14ac:dyDescent="0.2">
      <c r="A217" s="5">
        <v>44356</v>
      </c>
    </row>
    <row r="218" spans="1:10" x14ac:dyDescent="0.2">
      <c r="E218" s="9" t="s">
        <v>5</v>
      </c>
      <c r="F218" s="9"/>
      <c r="G218" s="9"/>
      <c r="H218" s="9" t="s">
        <v>6</v>
      </c>
      <c r="I218" s="9"/>
      <c r="J218" s="9"/>
    </row>
    <row r="219" spans="1:10" x14ac:dyDescent="0.2">
      <c r="E219" s="8" t="s">
        <v>1</v>
      </c>
      <c r="F219" s="8" t="s">
        <v>2</v>
      </c>
      <c r="G219" s="8" t="s">
        <v>3</v>
      </c>
      <c r="H219" s="8" t="s">
        <v>1</v>
      </c>
      <c r="I219" s="8" t="s">
        <v>2</v>
      </c>
      <c r="J219" s="8" t="s">
        <v>3</v>
      </c>
    </row>
    <row r="220" spans="1:10" x14ac:dyDescent="0.2">
      <c r="B220" s="9" t="s">
        <v>81</v>
      </c>
      <c r="C220" s="9" t="s">
        <v>8</v>
      </c>
      <c r="D220" t="s">
        <v>9</v>
      </c>
      <c r="E220" s="2">
        <v>6.38</v>
      </c>
      <c r="F220" s="2">
        <v>12</v>
      </c>
      <c r="G220" s="2">
        <v>2.9620000000000002</v>
      </c>
      <c r="H220" s="2">
        <v>8.4440000000000008</v>
      </c>
      <c r="I220" s="2">
        <v>8.4380000000000006</v>
      </c>
      <c r="J220" s="2">
        <v>10.368</v>
      </c>
    </row>
    <row r="221" spans="1:10" x14ac:dyDescent="0.2">
      <c r="B221" s="9"/>
      <c r="C221" s="9"/>
      <c r="D221" t="s">
        <v>8</v>
      </c>
      <c r="E221" s="2">
        <v>6.532</v>
      </c>
      <c r="F221" s="2">
        <v>12</v>
      </c>
      <c r="G221" s="2">
        <v>2.9580000000000002</v>
      </c>
      <c r="H221" s="2">
        <v>8.1120000000000001</v>
      </c>
      <c r="I221" s="2">
        <v>8.4359999999999999</v>
      </c>
      <c r="J221" s="2">
        <v>10.358000000000001</v>
      </c>
    </row>
    <row r="222" spans="1:10" x14ac:dyDescent="0.2">
      <c r="B222" s="9"/>
      <c r="C222" s="9" t="s">
        <v>9</v>
      </c>
      <c r="D222" s="10" t="s">
        <v>9</v>
      </c>
      <c r="E222" s="11">
        <v>6.3680000000000003</v>
      </c>
      <c r="F222" s="11">
        <v>12</v>
      </c>
      <c r="G222" s="11">
        <v>3.2480000000000002</v>
      </c>
      <c r="H222" s="11">
        <v>8.4619999999999997</v>
      </c>
      <c r="I222" s="11">
        <v>8.4320000000000004</v>
      </c>
      <c r="J222" s="11">
        <v>10.654999999999999</v>
      </c>
    </row>
    <row r="223" spans="1:10" x14ac:dyDescent="0.2">
      <c r="B223" s="9"/>
      <c r="C223" s="9"/>
      <c r="D223" s="10" t="s">
        <v>8</v>
      </c>
      <c r="E223" s="11">
        <v>6.56</v>
      </c>
      <c r="F223" s="11">
        <v>12</v>
      </c>
      <c r="G223" s="11">
        <v>3.2549999999999999</v>
      </c>
      <c r="H223" s="11">
        <v>8.2119999999999997</v>
      </c>
      <c r="I223" s="11">
        <v>8.4380000000000006</v>
      </c>
      <c r="J223" s="11">
        <v>10.645</v>
      </c>
    </row>
    <row r="224" spans="1:10" x14ac:dyDescent="0.2">
      <c r="B224" s="9" t="s">
        <v>80</v>
      </c>
      <c r="C224" s="9" t="s">
        <v>8</v>
      </c>
      <c r="D224" t="s">
        <v>9</v>
      </c>
      <c r="E224" s="2">
        <v>6.6449999999999996</v>
      </c>
      <c r="F224" s="2">
        <v>12</v>
      </c>
      <c r="G224" s="2">
        <v>2.988</v>
      </c>
      <c r="H224" s="2">
        <v>8.4019999999999992</v>
      </c>
      <c r="I224" s="2">
        <v>8.0039999999999996</v>
      </c>
      <c r="J224" s="2">
        <v>10.335000000000001</v>
      </c>
    </row>
    <row r="225" spans="2:10" x14ac:dyDescent="0.2">
      <c r="B225" s="9"/>
      <c r="C225" s="9"/>
      <c r="D225" t="s">
        <v>8</v>
      </c>
      <c r="E225" s="2">
        <v>6.8449999999999998</v>
      </c>
      <c r="F225" s="2">
        <v>12</v>
      </c>
      <c r="G225" s="2">
        <v>2.968</v>
      </c>
      <c r="H225" s="2">
        <v>8.1839999999999993</v>
      </c>
      <c r="I225" s="2">
        <v>7.9980000000000002</v>
      </c>
      <c r="J225" s="2">
        <v>10.308</v>
      </c>
    </row>
    <row r="226" spans="2:10" x14ac:dyDescent="0.2">
      <c r="B226" s="9"/>
      <c r="C226" s="9" t="s">
        <v>9</v>
      </c>
      <c r="D226" s="10" t="s">
        <v>9</v>
      </c>
      <c r="E226" s="11">
        <v>6.68</v>
      </c>
      <c r="F226" s="11">
        <v>12</v>
      </c>
      <c r="G226" s="11">
        <v>3.2549999999999999</v>
      </c>
      <c r="H226" s="11">
        <v>8.4220000000000006</v>
      </c>
      <c r="I226" s="11">
        <v>8.0079999999999991</v>
      </c>
      <c r="J226" s="11">
        <v>10.654999999999999</v>
      </c>
    </row>
    <row r="227" spans="2:10" x14ac:dyDescent="0.2">
      <c r="B227" s="9"/>
      <c r="C227" s="9"/>
      <c r="D227" s="10" t="s">
        <v>8</v>
      </c>
      <c r="E227" s="11">
        <v>6.8179999999999996</v>
      </c>
      <c r="F227" s="11">
        <v>12</v>
      </c>
      <c r="G227" s="11">
        <v>3.2519999999999998</v>
      </c>
      <c r="H227" s="11">
        <v>8.2080000000000002</v>
      </c>
      <c r="I227" s="11">
        <v>7.992</v>
      </c>
      <c r="J227" s="11">
        <v>10.625</v>
      </c>
    </row>
    <row r="228" spans="2:10" x14ac:dyDescent="0.2">
      <c r="E228" s="2">
        <f>AVERAGE(E220:E227)</f>
        <v>6.6034999999999995</v>
      </c>
      <c r="F228" s="2">
        <v>15</v>
      </c>
      <c r="G228" s="2">
        <f>AVERAGE(G220:G227)</f>
        <v>3.1107499999999995</v>
      </c>
      <c r="H228" s="2">
        <f>AVERAGE(H220:H227)</f>
        <v>8.3057499999999997</v>
      </c>
      <c r="I228" s="2">
        <f>AVERAGE(I220:I227)</f>
        <v>8.2182500000000012</v>
      </c>
      <c r="J228" s="2">
        <f>AVERAGE(J220:J227)</f>
        <v>10.493625</v>
      </c>
    </row>
    <row r="230" spans="2:10" x14ac:dyDescent="0.2">
      <c r="D230" t="s">
        <v>83</v>
      </c>
      <c r="E230" s="11">
        <f>(E222+E223+E226+E227)/4</f>
        <v>6.6065000000000005</v>
      </c>
      <c r="F230" s="11">
        <f t="shared" ref="F230:J230" si="14">(F222+F223+F226+F227)/4</f>
        <v>12</v>
      </c>
      <c r="G230" s="11">
        <f t="shared" si="14"/>
        <v>3.2524999999999995</v>
      </c>
      <c r="H230" s="11">
        <f t="shared" si="14"/>
        <v>8.3260000000000005</v>
      </c>
      <c r="I230" s="11">
        <f t="shared" si="14"/>
        <v>8.2174999999999994</v>
      </c>
      <c r="J230" s="11">
        <f t="shared" si="14"/>
        <v>10.645</v>
      </c>
    </row>
  </sheetData>
  <mergeCells count="87">
    <mergeCell ref="B224:B227"/>
    <mergeCell ref="C224:C225"/>
    <mergeCell ref="C226:C227"/>
    <mergeCell ref="E218:G218"/>
    <mergeCell ref="H218:J218"/>
    <mergeCell ref="B220:B223"/>
    <mergeCell ref="C220:C221"/>
    <mergeCell ref="C222:C223"/>
    <mergeCell ref="B206:B209"/>
    <mergeCell ref="C206:C207"/>
    <mergeCell ref="C208:C209"/>
    <mergeCell ref="B210:B213"/>
    <mergeCell ref="C210:C211"/>
    <mergeCell ref="C212:C213"/>
    <mergeCell ref="B193:B196"/>
    <mergeCell ref="C193:C194"/>
    <mergeCell ref="C195:C196"/>
    <mergeCell ref="B197:B200"/>
    <mergeCell ref="C197:C198"/>
    <mergeCell ref="C199:C200"/>
    <mergeCell ref="A184:A187"/>
    <mergeCell ref="B184:B185"/>
    <mergeCell ref="B186:B187"/>
    <mergeCell ref="E191:G191"/>
    <mergeCell ref="H191:J191"/>
    <mergeCell ref="D178:F178"/>
    <mergeCell ref="G178:I178"/>
    <mergeCell ref="A180:A183"/>
    <mergeCell ref="B180:B181"/>
    <mergeCell ref="B182:B183"/>
    <mergeCell ref="A168:A171"/>
    <mergeCell ref="B168:B169"/>
    <mergeCell ref="B170:B171"/>
    <mergeCell ref="A172:A175"/>
    <mergeCell ref="B172:B173"/>
    <mergeCell ref="B174:B175"/>
    <mergeCell ref="A156:A159"/>
    <mergeCell ref="A160:A163"/>
    <mergeCell ref="D166:F166"/>
    <mergeCell ref="G166:I166"/>
    <mergeCell ref="G154:I154"/>
    <mergeCell ref="B156:B157"/>
    <mergeCell ref="B158:B159"/>
    <mergeCell ref="B160:B161"/>
    <mergeCell ref="B162:B163"/>
    <mergeCell ref="B141:B142"/>
    <mergeCell ref="B143:B144"/>
    <mergeCell ref="B145:B146"/>
    <mergeCell ref="B147:B148"/>
    <mergeCell ref="D154:F154"/>
    <mergeCell ref="B128:B129"/>
    <mergeCell ref="B130:B131"/>
    <mergeCell ref="B132:B133"/>
    <mergeCell ref="D139:F139"/>
    <mergeCell ref="G139:I139"/>
    <mergeCell ref="C8:E8"/>
    <mergeCell ref="F8:H8"/>
    <mergeCell ref="D124:F124"/>
    <mergeCell ref="G124:I124"/>
    <mergeCell ref="B126:B127"/>
    <mergeCell ref="B25:B26"/>
    <mergeCell ref="C50:E50"/>
    <mergeCell ref="F50:H50"/>
    <mergeCell ref="C64:E64"/>
    <mergeCell ref="F64:H64"/>
    <mergeCell ref="C84:E84"/>
    <mergeCell ref="F84:H84"/>
    <mergeCell ref="D93:F93"/>
    <mergeCell ref="G93:I93"/>
    <mergeCell ref="A10:A11"/>
    <mergeCell ref="D17:F17"/>
    <mergeCell ref="G17:I17"/>
    <mergeCell ref="C36:E36"/>
    <mergeCell ref="F36:H36"/>
    <mergeCell ref="B28:B29"/>
    <mergeCell ref="B30:B31"/>
    <mergeCell ref="A19:A22"/>
    <mergeCell ref="B19:B20"/>
    <mergeCell ref="B21:B22"/>
    <mergeCell ref="A23:A26"/>
    <mergeCell ref="B23:B24"/>
    <mergeCell ref="B106:B107"/>
    <mergeCell ref="B95:B96"/>
    <mergeCell ref="B97:B98"/>
    <mergeCell ref="B99:B100"/>
    <mergeCell ref="B101:B102"/>
    <mergeCell ref="B104:B10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12D7-68E2-4DF8-8B46-7FE422B15268}">
  <dimension ref="B3:N24"/>
  <sheetViews>
    <sheetView workbookViewId="0">
      <selection activeCell="E34" sqref="E34"/>
    </sheetView>
  </sheetViews>
  <sheetFormatPr defaultRowHeight="14.25" x14ac:dyDescent="0.2"/>
  <sheetData>
    <row r="3" spans="2:14" x14ac:dyDescent="0.2">
      <c r="B3" t="s">
        <v>41</v>
      </c>
      <c r="C3" t="s">
        <v>40</v>
      </c>
      <c r="G3" t="s">
        <v>70</v>
      </c>
    </row>
    <row r="4" spans="2:14" x14ac:dyDescent="0.2">
      <c r="B4">
        <v>0</v>
      </c>
      <c r="C4">
        <v>-2.89</v>
      </c>
      <c r="G4" t="s">
        <v>71</v>
      </c>
      <c r="H4" t="s">
        <v>72</v>
      </c>
      <c r="J4">
        <v>255</v>
      </c>
      <c r="K4" t="s">
        <v>73</v>
      </c>
      <c r="M4" t="s">
        <v>74</v>
      </c>
      <c r="N4" t="s">
        <v>75</v>
      </c>
    </row>
    <row r="5" spans="2:14" x14ac:dyDescent="0.2">
      <c r="B5">
        <v>1</v>
      </c>
      <c r="C5">
        <v>-3.92</v>
      </c>
      <c r="G5" s="8" t="s">
        <v>76</v>
      </c>
      <c r="H5" s="8" t="s">
        <v>77</v>
      </c>
      <c r="I5" s="8"/>
      <c r="J5" s="8" t="s">
        <v>76</v>
      </c>
      <c r="K5" s="8" t="s">
        <v>77</v>
      </c>
      <c r="M5" s="8" t="s">
        <v>76</v>
      </c>
      <c r="N5" s="8" t="s">
        <v>77</v>
      </c>
    </row>
    <row r="6" spans="2:14" x14ac:dyDescent="0.2">
      <c r="B6">
        <v>2</v>
      </c>
      <c r="C6">
        <v>-4.9000000000000004</v>
      </c>
      <c r="G6" s="8">
        <v>25</v>
      </c>
      <c r="H6" s="8">
        <v>56.2</v>
      </c>
      <c r="I6" s="8"/>
      <c r="J6" s="8">
        <v>19</v>
      </c>
      <c r="K6" s="8">
        <v>52</v>
      </c>
      <c r="M6" t="s">
        <v>78</v>
      </c>
    </row>
    <row r="7" spans="2:14" x14ac:dyDescent="0.2">
      <c r="B7">
        <v>3</v>
      </c>
      <c r="C7">
        <v>-5.92</v>
      </c>
      <c r="G7" s="8">
        <v>26</v>
      </c>
      <c r="H7" s="8">
        <v>53.7</v>
      </c>
      <c r="I7" s="8"/>
      <c r="J7" s="8">
        <v>20</v>
      </c>
      <c r="K7" s="8">
        <v>49</v>
      </c>
      <c r="M7" s="8">
        <v>8</v>
      </c>
      <c r="N7" s="8">
        <v>680</v>
      </c>
    </row>
    <row r="8" spans="2:14" x14ac:dyDescent="0.2">
      <c r="B8">
        <v>4</v>
      </c>
      <c r="C8">
        <v>-6.88</v>
      </c>
      <c r="G8" s="8">
        <v>27</v>
      </c>
      <c r="H8" s="8">
        <v>48.1</v>
      </c>
      <c r="I8" s="8"/>
      <c r="J8" s="8">
        <v>21</v>
      </c>
      <c r="K8" s="8">
        <v>42.9</v>
      </c>
    </row>
    <row r="9" spans="2:14" x14ac:dyDescent="0.2">
      <c r="B9">
        <v>5</v>
      </c>
      <c r="C9">
        <v>-7.88</v>
      </c>
      <c r="G9" s="8">
        <v>28</v>
      </c>
      <c r="H9" s="8">
        <v>41.1</v>
      </c>
      <c r="I9" s="8"/>
      <c r="J9" s="8">
        <v>22</v>
      </c>
      <c r="K9" s="8">
        <v>35.5</v>
      </c>
    </row>
    <row r="10" spans="2:14" x14ac:dyDescent="0.2">
      <c r="B10">
        <v>6</v>
      </c>
      <c r="C10">
        <v>-8.8699999999999992</v>
      </c>
      <c r="G10" s="8">
        <v>29</v>
      </c>
      <c r="H10" s="8">
        <v>33.020000000000003</v>
      </c>
      <c r="I10" s="8"/>
      <c r="J10" s="8">
        <v>23</v>
      </c>
      <c r="K10" s="8">
        <v>28.5</v>
      </c>
    </row>
    <row r="11" spans="2:14" x14ac:dyDescent="0.2">
      <c r="B11">
        <v>7</v>
      </c>
      <c r="C11">
        <v>-9.82</v>
      </c>
      <c r="G11" s="8">
        <v>30</v>
      </c>
      <c r="H11" s="8">
        <v>25.85</v>
      </c>
      <c r="I11" s="8"/>
      <c r="J11" s="8">
        <v>24</v>
      </c>
      <c r="K11" s="8">
        <v>22.7</v>
      </c>
    </row>
    <row r="12" spans="2:14" x14ac:dyDescent="0.2">
      <c r="B12">
        <v>8</v>
      </c>
      <c r="C12">
        <v>-10.63</v>
      </c>
      <c r="G12" s="8">
        <v>31</v>
      </c>
      <c r="H12" s="8">
        <v>19.920000000000002</v>
      </c>
      <c r="I12" s="8"/>
      <c r="J12" s="8">
        <v>25</v>
      </c>
      <c r="K12" s="8">
        <v>17.05</v>
      </c>
    </row>
    <row r="13" spans="2:14" x14ac:dyDescent="0.2">
      <c r="B13">
        <v>9</v>
      </c>
      <c r="C13">
        <v>-11.68</v>
      </c>
      <c r="G13" s="8"/>
      <c r="H13" s="8"/>
      <c r="I13" s="8"/>
      <c r="J13" s="8"/>
      <c r="K13" s="8"/>
    </row>
    <row r="14" spans="2:14" x14ac:dyDescent="0.2">
      <c r="B14">
        <v>10</v>
      </c>
      <c r="C14">
        <v>-12.65</v>
      </c>
    </row>
    <row r="15" spans="2:14" x14ac:dyDescent="0.2">
      <c r="B15">
        <v>11</v>
      </c>
      <c r="C15">
        <v>-13.71</v>
      </c>
      <c r="G15" t="s">
        <v>79</v>
      </c>
    </row>
    <row r="16" spans="2:14" x14ac:dyDescent="0.2">
      <c r="B16">
        <v>12</v>
      </c>
      <c r="C16">
        <v>-14.65</v>
      </c>
    </row>
    <row r="17" spans="2:8" x14ac:dyDescent="0.2">
      <c r="B17">
        <v>13</v>
      </c>
      <c r="C17">
        <v>-15.62</v>
      </c>
      <c r="G17">
        <v>445</v>
      </c>
      <c r="H17">
        <v>211</v>
      </c>
    </row>
    <row r="18" spans="2:8" x14ac:dyDescent="0.2">
      <c r="B18">
        <v>14</v>
      </c>
      <c r="C18">
        <v>-16.61</v>
      </c>
      <c r="G18">
        <v>440</v>
      </c>
      <c r="H18">
        <v>206</v>
      </c>
    </row>
    <row r="19" spans="2:8" x14ac:dyDescent="0.2">
      <c r="B19">
        <v>15</v>
      </c>
      <c r="C19">
        <v>-17.62</v>
      </c>
      <c r="G19">
        <v>435</v>
      </c>
      <c r="H19">
        <v>202</v>
      </c>
    </row>
    <row r="20" spans="2:8" x14ac:dyDescent="0.2">
      <c r="B20">
        <v>16</v>
      </c>
      <c r="C20">
        <v>-18.48</v>
      </c>
      <c r="G20">
        <v>430</v>
      </c>
      <c r="H20">
        <v>198</v>
      </c>
    </row>
    <row r="21" spans="2:8" x14ac:dyDescent="0.2">
      <c r="B21">
        <v>17</v>
      </c>
      <c r="C21">
        <v>-19.52</v>
      </c>
      <c r="G21">
        <v>425</v>
      </c>
      <c r="H21">
        <v>192</v>
      </c>
    </row>
    <row r="22" spans="2:8" x14ac:dyDescent="0.2">
      <c r="B22">
        <v>18</v>
      </c>
      <c r="C22">
        <v>-20.53</v>
      </c>
    </row>
    <row r="23" spans="2:8" x14ac:dyDescent="0.2">
      <c r="B23">
        <v>19</v>
      </c>
      <c r="C23">
        <v>-21.52</v>
      </c>
    </row>
    <row r="24" spans="2:8" x14ac:dyDescent="0.2">
      <c r="B24">
        <v>20</v>
      </c>
      <c r="C24">
        <v>-22.47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00C9-BE68-492C-8E24-066F05654218}">
  <dimension ref="A1"/>
  <sheetViews>
    <sheetView workbookViewId="0">
      <selection activeCell="B2" sqref="B2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435 DDS 幅功率对照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s208-5</dc:creator>
  <cp:lastModifiedBy>s208-5</cp:lastModifiedBy>
  <dcterms:created xsi:type="dcterms:W3CDTF">2020-12-24T06:27:07Z</dcterms:created>
  <dcterms:modified xsi:type="dcterms:W3CDTF">2021-06-09T03:27:58Z</dcterms:modified>
</cp:coreProperties>
</file>