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anseah\Desktop\IS203 Project\is203_g2t6\metrics\"/>
    </mc:Choice>
  </mc:AlternateContent>
  <bookViews>
    <workbookView xWindow="0" yWindow="0" windowWidth="23040" windowHeight="9630" firstSheet="1" activeTab="3"/>
  </bookViews>
  <sheets>
    <sheet name="Iteration 1 " sheetId="4" r:id="rId1"/>
    <sheet name="Iteration 2" sheetId="5" r:id="rId2"/>
    <sheet name="Iteration 3" sheetId="6" r:id="rId3"/>
    <sheet name="Iteration 4" sheetId="7" r:id="rId4"/>
  </sheets>
  <calcPr calcId="171027"/>
</workbook>
</file>

<file path=xl/calcChain.xml><?xml version="1.0" encoding="utf-8"?>
<calcChain xmlns="http://schemas.openxmlformats.org/spreadsheetml/2006/main">
  <c r="D4" i="7" l="1"/>
  <c r="D4" i="6" l="1"/>
  <c r="D3" i="6"/>
  <c r="D3" i="7"/>
  <c r="D2" i="7"/>
  <c r="D5" i="7" s="1"/>
  <c r="D2" i="6" l="1"/>
  <c r="C4" i="4"/>
  <c r="C3" i="4"/>
  <c r="C2" i="4"/>
  <c r="C5" i="4" s="1"/>
  <c r="C4" i="5"/>
  <c r="C2" i="5"/>
  <c r="C3" i="5"/>
  <c r="D5" i="6" l="1"/>
  <c r="C5" i="5"/>
</calcChain>
</file>

<file path=xl/sharedStrings.xml><?xml version="1.0" encoding="utf-8"?>
<sst xmlns="http://schemas.openxmlformats.org/spreadsheetml/2006/main" count="978" uniqueCount="268">
  <si>
    <t>Category</t>
  </si>
  <si>
    <t>Tasks</t>
  </si>
  <si>
    <t>Details</t>
  </si>
  <si>
    <t>Assigned To</t>
  </si>
  <si>
    <t>BootstrapController</t>
  </si>
  <si>
    <t>Design Use Case</t>
  </si>
  <si>
    <t>Student</t>
  </si>
  <si>
    <t>Logical Diagram</t>
  </si>
  <si>
    <t>Class Diagram</t>
  </si>
  <si>
    <t>Sequence Diagram</t>
  </si>
  <si>
    <t>Course</t>
  </si>
  <si>
    <t>Discussion</t>
  </si>
  <si>
    <t>Group Meeting</t>
  </si>
  <si>
    <t>Review bootrap function logic</t>
  </si>
  <si>
    <t>Set-up Database</t>
  </si>
  <si>
    <t>Regan</t>
  </si>
  <si>
    <t>Aloysius</t>
  </si>
  <si>
    <t>Wireframe UI</t>
  </si>
  <si>
    <t>Bid</t>
  </si>
  <si>
    <t>Everyone</t>
  </si>
  <si>
    <t>Teaching</t>
  </si>
  <si>
    <t>Knowledge Sharing Session</t>
  </si>
  <si>
    <t>Sharing of technical knowledge</t>
  </si>
  <si>
    <t>Design</t>
  </si>
  <si>
    <t>ER Diagram</t>
  </si>
  <si>
    <t>Haseena</t>
  </si>
  <si>
    <t>Section</t>
  </si>
  <si>
    <t>Implementation</t>
  </si>
  <si>
    <t>Cheryl</t>
  </si>
  <si>
    <t>Utility Coding</t>
  </si>
  <si>
    <t>UploadUtility</t>
  </si>
  <si>
    <t>Store File in virtual memory</t>
  </si>
  <si>
    <t>Check if valid file</t>
  </si>
  <si>
    <t>UnzipUtility</t>
  </si>
  <si>
    <t>Unzip</t>
  </si>
  <si>
    <t>Entity Coding</t>
  </si>
  <si>
    <t>Entity Files</t>
  </si>
  <si>
    <t>Huiyan</t>
  </si>
  <si>
    <t>Validation Coding</t>
  </si>
  <si>
    <t>StudentValidation</t>
  </si>
  <si>
    <t>student.csv Validation</t>
  </si>
  <si>
    <t>CourseValidation</t>
  </si>
  <si>
    <t>course.csv Validation</t>
  </si>
  <si>
    <t>SectionValidation</t>
  </si>
  <si>
    <t>section.csv Validation</t>
  </si>
  <si>
    <t>Common Validation</t>
  </si>
  <si>
    <t>Iteration 1</t>
  </si>
  <si>
    <t>Iteration 2</t>
  </si>
  <si>
    <t>Iteration 3</t>
  </si>
  <si>
    <t xml:space="preserve">Common Validation </t>
  </si>
  <si>
    <t>PreRequisiteValidation</t>
  </si>
  <si>
    <t>prerequisite.csv Validation</t>
  </si>
  <si>
    <t>CourseCompletedValidation</t>
  </si>
  <si>
    <t>course_completed.csv Validation</t>
  </si>
  <si>
    <t>BidValidation</t>
  </si>
  <si>
    <t>bid.csv Validation</t>
  </si>
  <si>
    <t>Controller Coding</t>
  </si>
  <si>
    <t xml:space="preserve">Call Validation Methods &amp; DAO </t>
  </si>
  <si>
    <t>DAO Coding</t>
  </si>
  <si>
    <t>BootstrapDAO</t>
  </si>
  <si>
    <t>add student into database</t>
  </si>
  <si>
    <t>add course into database</t>
  </si>
  <si>
    <t>add section into database</t>
  </si>
  <si>
    <t>add prerequesite into database</t>
  </si>
  <si>
    <t>add complete_course into database</t>
  </si>
  <si>
    <t>add bid into database</t>
  </si>
  <si>
    <t>Servlet Coding</t>
  </si>
  <si>
    <t>BootstrapServlet</t>
  </si>
  <si>
    <t>TestCase</t>
  </si>
  <si>
    <t>Student Test Case</t>
  </si>
  <si>
    <t>Course Test Case</t>
  </si>
  <si>
    <t>Section Test Case</t>
  </si>
  <si>
    <t>PreRequesite Test Case</t>
  </si>
  <si>
    <t>Course Completed Test Case</t>
  </si>
  <si>
    <t>Bid Test Case</t>
  </si>
  <si>
    <t>Test Code</t>
  </si>
  <si>
    <t>REVIEW</t>
  </si>
  <si>
    <t>Function Review</t>
  </si>
  <si>
    <t>Sharing of how each function works</t>
  </si>
  <si>
    <t xml:space="preserve">Total </t>
  </si>
  <si>
    <t>Debugging Session</t>
  </si>
  <si>
    <t>Debug ValidateCourse , Course.java</t>
  </si>
  <si>
    <t>Debugging</t>
  </si>
  <si>
    <t>Completed</t>
  </si>
  <si>
    <t>YES</t>
  </si>
  <si>
    <t>NO</t>
  </si>
  <si>
    <t>TASK METRIC</t>
  </si>
  <si>
    <t>Debug ValidateSection, Section.java</t>
  </si>
  <si>
    <t>Add Section into Database</t>
  </si>
  <si>
    <t>regan</t>
  </si>
  <si>
    <t>Add Pre-Requisite into Database</t>
  </si>
  <si>
    <t>Add Bid into Database</t>
  </si>
  <si>
    <t>Upload Utility</t>
  </si>
  <si>
    <t>Check if file is valid</t>
  </si>
  <si>
    <t>Unzip File</t>
  </si>
  <si>
    <t>Bootstrap Servlet</t>
  </si>
  <si>
    <t>call bootstrap controller</t>
  </si>
  <si>
    <t>Call validation methods and DAO</t>
  </si>
  <si>
    <t>Finalise Documents</t>
  </si>
  <si>
    <t>Sequence Diagram, Class File, Logical Diagram, Meeting Minutes</t>
  </si>
  <si>
    <t>Review Login Functions Logic and Flow</t>
  </si>
  <si>
    <t>JSP Coding, JDBC</t>
  </si>
  <si>
    <t>BidController</t>
  </si>
  <si>
    <t>See class diagram</t>
  </si>
  <si>
    <t>BidDAO</t>
  </si>
  <si>
    <t>Methods to retrieve from Database</t>
  </si>
  <si>
    <t>Test Bootstrap</t>
  </si>
  <si>
    <t>Debug</t>
  </si>
  <si>
    <t>Bug Squashing Session</t>
  </si>
  <si>
    <t>Hasseena</t>
  </si>
  <si>
    <t>CourseSectionController</t>
  </si>
  <si>
    <t>CourseDAO</t>
  </si>
  <si>
    <t>SectionDAO</t>
  </si>
  <si>
    <t>UI Coding</t>
  </si>
  <si>
    <t>Login UI</t>
  </si>
  <si>
    <t>Login UI page wireframe</t>
  </si>
  <si>
    <t>Login Coding</t>
  </si>
  <si>
    <t>Login servlet to take in query from login page</t>
  </si>
  <si>
    <t>Login Controller</t>
  </si>
  <si>
    <t>Controller to call StudentDAO and AdminDAO</t>
  </si>
  <si>
    <t>StudentDAO</t>
  </si>
  <si>
    <t>DAO method to retrieve USERID &amp; PASSWORD from database</t>
  </si>
  <si>
    <t>AdminDAO</t>
  </si>
  <si>
    <t>StudentController</t>
  </si>
  <si>
    <t>Reformat Code</t>
  </si>
  <si>
    <t>Solve Git de-synced files</t>
  </si>
  <si>
    <t>Deployment of Login into AWS</t>
  </si>
  <si>
    <t>Debugging of Deployment</t>
  </si>
  <si>
    <t>Student Coding</t>
  </si>
  <si>
    <t>Student Homepage</t>
  </si>
  <si>
    <t>Student view page (populate display: bids, enrolled classes, round info, student details)</t>
  </si>
  <si>
    <t>Student view page (Add Bid, Drop Bid, Drop Section, Update Bid)</t>
  </si>
  <si>
    <t>Student Servlet</t>
  </si>
  <si>
    <t>Student servlet to take in query from homepage</t>
  </si>
  <si>
    <t>Add Bid Coding</t>
  </si>
  <si>
    <t>Search Sections View Page</t>
  </si>
  <si>
    <t>Add Bid Servlet</t>
  </si>
  <si>
    <t>rmb to check min. bid value</t>
  </si>
  <si>
    <t>Handle input from &lt;view&gt; and response from &lt;controller&gt;</t>
  </si>
  <si>
    <t>Drop Bid Coding</t>
  </si>
  <si>
    <t>Drop Bid Servlet</t>
  </si>
  <si>
    <t>Drop Section Coding</t>
  </si>
  <si>
    <t>Drop Section Servlet</t>
  </si>
  <si>
    <t>Test Case</t>
  </si>
  <si>
    <t>Search Sections Test Case</t>
  </si>
  <si>
    <t>Add Bid Test Case</t>
  </si>
  <si>
    <t>Drop Bid Test Case</t>
  </si>
  <si>
    <t>Update Bid Test Case</t>
  </si>
  <si>
    <t>Drop Section Test Case</t>
  </si>
  <si>
    <t>Review</t>
  </si>
  <si>
    <t>Sharing on how the function works, the coding</t>
  </si>
  <si>
    <t>Admin Coding</t>
  </si>
  <si>
    <t>Admin Homepage</t>
  </si>
  <si>
    <t>Admin view page (bootstrap, start round, end round)</t>
  </si>
  <si>
    <t>Admin Servlet</t>
  </si>
  <si>
    <t>Admin servlet to take in query from homepage</t>
  </si>
  <si>
    <t>Round Coding</t>
  </si>
  <si>
    <t>Start/Stop Round</t>
  </si>
  <si>
    <t>Update status in the database</t>
  </si>
  <si>
    <t>Takes in start round query calls RoundController method to start/stop</t>
  </si>
  <si>
    <t>RoundController</t>
  </si>
  <si>
    <t>Calls RoundDAO to update Round Status to &lt;Started/Ended&gt;</t>
  </si>
  <si>
    <t>SQL select statement from database determine clearing price for the specific section</t>
  </si>
  <si>
    <t>Update Bid &lt;Status&gt; in Database</t>
  </si>
  <si>
    <t>Compute Min Bid</t>
  </si>
  <si>
    <t>LiveBid.jsp (View)</t>
  </si>
  <si>
    <t>Display Rank, Bid, Bid status</t>
  </si>
  <si>
    <t>Integrate</t>
  </si>
  <si>
    <t>Integrate round bidding and clearing logic with UI</t>
  </si>
  <si>
    <t>Test Round 1 clearing logic</t>
  </si>
  <si>
    <t>Test Round 2 clearing logic</t>
  </si>
  <si>
    <t>Round 2 Real Time Updates</t>
  </si>
  <si>
    <t>Min bid amount logic</t>
  </si>
  <si>
    <t>Login Servlet &amp; Page</t>
  </si>
  <si>
    <t>Iteration 2 Tasks Carried Over</t>
  </si>
  <si>
    <t>Iteration 3 Tasks</t>
  </si>
  <si>
    <t>Iteration 1 Tasks Carried Over</t>
  </si>
  <si>
    <t>Iteration 2 Tasks</t>
  </si>
  <si>
    <t>Planned Execution  Date</t>
  </si>
  <si>
    <t>Debug Bootstrap</t>
  </si>
  <si>
    <t>Login page,servlet,Controller</t>
  </si>
  <si>
    <t>Test Bootstrap Function</t>
  </si>
  <si>
    <t>Supervisor Consultation</t>
  </si>
  <si>
    <t>All</t>
  </si>
  <si>
    <t>CourseCompleteDAO,SectionStudentDAO</t>
  </si>
  <si>
    <t>Deployment</t>
  </si>
  <si>
    <t>Deployment to AWS</t>
  </si>
  <si>
    <t>Review Admin Functions Logic and Flow,PM Issues</t>
  </si>
  <si>
    <t>Calls StudentController refund unsuccessful bids</t>
  </si>
  <si>
    <t>Update to call necessary DAO methods</t>
  </si>
  <si>
    <t>Student servlet-handle update bids</t>
  </si>
  <si>
    <t>Debug Bootstrap (After Testing the function)</t>
  </si>
  <si>
    <t>Debug-Debug Student functions</t>
  </si>
  <si>
    <t>In Class Review</t>
  </si>
  <si>
    <t>Presentations &amp; Demo preparation</t>
  </si>
  <si>
    <t>13/10/2016</t>
  </si>
  <si>
    <t>14/10/2016</t>
  </si>
  <si>
    <t>JavaDocs</t>
  </si>
  <si>
    <t>JavaDocs Bootstrap Validation</t>
  </si>
  <si>
    <t>JavaDocs Controller</t>
  </si>
  <si>
    <t>JavaDocs DAO</t>
  </si>
  <si>
    <t>CLEARING LOGIC(END ROUND 2)</t>
  </si>
  <si>
    <t>Integration</t>
  </si>
  <si>
    <t>Login Test Case</t>
  </si>
  <si>
    <t>JavaDocs Entity</t>
  </si>
  <si>
    <t>Update Search Section page</t>
  </si>
  <si>
    <t>15/10/2016</t>
  </si>
  <si>
    <t>Student view results page</t>
  </si>
  <si>
    <t>SearchSectionViewPage</t>
  </si>
  <si>
    <t>Round clearing-split start and stop, transfer successful bids to sectionstudent</t>
  </si>
  <si>
    <t>Clear Round</t>
  </si>
  <si>
    <t>Run Add Bid Test Case</t>
  </si>
  <si>
    <t xml:space="preserve">Debug Bootstrap </t>
  </si>
  <si>
    <t>16/10/2016</t>
  </si>
  <si>
    <t>Alter SQL, JSP tables, Bidding page to show round 2 information</t>
  </si>
  <si>
    <t>Programming</t>
  </si>
  <si>
    <t>Run Drop Bid, Drop Section, Search Bid TestCases</t>
  </si>
  <si>
    <t>Admin Function Review</t>
  </si>
  <si>
    <t>Iteration 4</t>
  </si>
  <si>
    <t>Iteration 3 Tasks Carried Over</t>
  </si>
  <si>
    <t>Iteration 4 Tasks</t>
  </si>
  <si>
    <t xml:space="preserve">Debugging </t>
  </si>
  <si>
    <t>Debug Iteration 3 bugs</t>
  </si>
  <si>
    <t>JSON</t>
  </si>
  <si>
    <t>JSONAuthenticate</t>
  </si>
  <si>
    <t>10/18/2016</t>
  </si>
  <si>
    <t>10/17/2016</t>
  </si>
  <si>
    <t>Meeting</t>
  </si>
  <si>
    <t>Knowledge Sharing Session on JSON</t>
  </si>
  <si>
    <t>Knowledge Sharing Session in JSON</t>
  </si>
  <si>
    <t>Test Case JSON</t>
  </si>
  <si>
    <t>UI</t>
  </si>
  <si>
    <t>10/22/2016</t>
  </si>
  <si>
    <t>AWS Deployment and Debugging</t>
  </si>
  <si>
    <t>JSONUpdateBid</t>
  </si>
  <si>
    <t>JSONBootstrap</t>
  </si>
  <si>
    <t>10/23/2016</t>
  </si>
  <si>
    <t>JSONDeleteBid</t>
  </si>
  <si>
    <t>JSONDropSection</t>
  </si>
  <si>
    <t xml:space="preserve">JSONStartRound </t>
  </si>
  <si>
    <t>JSONStartRound</t>
  </si>
  <si>
    <t>JSONStopRound</t>
  </si>
  <si>
    <t>10/25/2016</t>
  </si>
  <si>
    <t>JSONCommonValidation</t>
  </si>
  <si>
    <t>JSONDumpBid</t>
  </si>
  <si>
    <t>JSONDumpSection</t>
  </si>
  <si>
    <t>JSONDumpTable</t>
  </si>
  <si>
    <t>JSONDumpUser</t>
  </si>
  <si>
    <t>Test Function on AWS</t>
  </si>
  <si>
    <t>Testing</t>
  </si>
  <si>
    <t>10/26/2016</t>
  </si>
  <si>
    <t xml:space="preserve">Bug Squashing Session </t>
  </si>
  <si>
    <t>Code Cleanup</t>
  </si>
  <si>
    <t>Milestone</t>
  </si>
  <si>
    <t>Supervisor Meeting 2</t>
  </si>
  <si>
    <t>Test Code JSON</t>
  </si>
  <si>
    <t>10/28/2016</t>
  </si>
  <si>
    <t>JSON Function Review</t>
  </si>
  <si>
    <t>Debug Buffer Time</t>
  </si>
  <si>
    <t>UI Coding(Carried over from Iteration 3)</t>
  </si>
  <si>
    <t xml:space="preserve">Create Homepage UI </t>
  </si>
  <si>
    <t xml:space="preserve">Cheryl </t>
  </si>
  <si>
    <t>10/27/2016</t>
  </si>
  <si>
    <t>Restructure</t>
  </si>
  <si>
    <t>Restructure Round 2 Clearing Logic</t>
  </si>
  <si>
    <t>Restructured clearing logic, however debugging is carried forward</t>
  </si>
  <si>
    <t>Student View Completed Course Page</t>
  </si>
  <si>
    <t>JSONAuthenticate(Done but pplog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</si>
</sst>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rgb="FF252525"/>
      <name val="Calibri"/>
      <family val="2"/>
    </font>
    <font>
      <sz val="11"/>
      <color rgb="FF252525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2" fillId="2" borderId="4" xfId="0" applyFont="1" applyFill="1" applyBorder="1" applyAlignment="1"/>
    <xf numFmtId="0" fontId="0" fillId="0" borderId="4" xfId="0" applyFont="1" applyBorder="1"/>
    <xf numFmtId="0" fontId="2" fillId="0" borderId="4" xfId="0" applyFont="1" applyBorder="1" applyAlignment="1"/>
    <xf numFmtId="0" fontId="9" fillId="0" borderId="4" xfId="0" applyFont="1" applyBorder="1"/>
    <xf numFmtId="0" fontId="4" fillId="0" borderId="4" xfId="0" applyFont="1" applyBorder="1" applyAlignment="1"/>
    <xf numFmtId="0" fontId="0" fillId="0" borderId="4" xfId="0" applyBorder="1"/>
    <xf numFmtId="0" fontId="6" fillId="3" borderId="4" xfId="0" applyFont="1" applyFill="1" applyBorder="1" applyAlignment="1"/>
    <xf numFmtId="0" fontId="11" fillId="0" borderId="4" xfId="0" applyFont="1" applyBorder="1" applyAlignment="1"/>
    <xf numFmtId="0" fontId="4" fillId="0" borderId="4" xfId="0" applyFont="1" applyBorder="1"/>
    <xf numFmtId="0" fontId="7" fillId="0" borderId="4" xfId="0" applyFont="1" applyBorder="1" applyAlignment="1"/>
    <xf numFmtId="0" fontId="11" fillId="0" borderId="4" xfId="0" applyFont="1" applyBorder="1"/>
    <xf numFmtId="0" fontId="8" fillId="0" borderId="4" xfId="0" applyFont="1" applyBorder="1" applyAlignment="1"/>
    <xf numFmtId="0" fontId="10" fillId="0" borderId="4" xfId="0" applyFont="1" applyFill="1" applyBorder="1" applyAlignment="1"/>
    <xf numFmtId="0" fontId="9" fillId="0" borderId="4" xfId="0" applyFont="1" applyBorder="1" applyAlignment="1"/>
    <xf numFmtId="0" fontId="9" fillId="0" borderId="4" xfId="0" applyFont="1" applyBorder="1" applyAlignment="1">
      <alignment wrapText="1"/>
    </xf>
    <xf numFmtId="0" fontId="0" fillId="0" borderId="4" xfId="0" applyFont="1" applyBorder="1" applyAlignment="1"/>
    <xf numFmtId="0" fontId="2" fillId="4" borderId="4" xfId="0" applyFont="1" applyFill="1" applyBorder="1" applyAlignment="1"/>
    <xf numFmtId="0" fontId="1" fillId="4" borderId="4" xfId="0" applyFont="1" applyFill="1" applyBorder="1" applyAlignment="1"/>
    <xf numFmtId="0" fontId="1" fillId="4" borderId="4" xfId="0" applyFont="1" applyFill="1" applyBorder="1"/>
    <xf numFmtId="0" fontId="1" fillId="5" borderId="4" xfId="0" applyFont="1" applyFill="1" applyBorder="1" applyAlignment="1"/>
    <xf numFmtId="0" fontId="2" fillId="5" borderId="4" xfId="0" applyFont="1" applyFill="1" applyBorder="1" applyAlignment="1"/>
    <xf numFmtId="0" fontId="1" fillId="5" borderId="4" xfId="0" applyFont="1" applyFill="1" applyBorder="1"/>
    <xf numFmtId="0" fontId="1" fillId="6" borderId="4" xfId="0" applyFont="1" applyFill="1" applyBorder="1" applyAlignment="1"/>
    <xf numFmtId="0" fontId="2" fillId="6" borderId="4" xfId="0" applyFont="1" applyFill="1" applyBorder="1" applyAlignment="1"/>
    <xf numFmtId="0" fontId="1" fillId="6" borderId="4" xfId="0" applyFont="1" applyFill="1" applyBorder="1"/>
    <xf numFmtId="0" fontId="4" fillId="5" borderId="4" xfId="0" applyFont="1" applyFill="1" applyBorder="1" applyAlignment="1"/>
    <xf numFmtId="0" fontId="5" fillId="4" borderId="4" xfId="0" applyFont="1" applyFill="1" applyBorder="1" applyAlignment="1"/>
    <xf numFmtId="0" fontId="4" fillId="4" borderId="4" xfId="0" applyFont="1" applyFill="1" applyBorder="1" applyAlignment="1"/>
    <xf numFmtId="0" fontId="6" fillId="4" borderId="4" xfId="0" applyFont="1" applyFill="1" applyBorder="1" applyAlignment="1"/>
    <xf numFmtId="0" fontId="6" fillId="7" borderId="4" xfId="0" applyFont="1" applyFill="1" applyBorder="1" applyAlignment="1"/>
    <xf numFmtId="0" fontId="0" fillId="0" borderId="5" xfId="0" applyFont="1" applyBorder="1" applyAlignment="1"/>
    <xf numFmtId="0" fontId="3" fillId="0" borderId="6" xfId="0" applyFont="1" applyBorder="1" applyAlignment="1"/>
    <xf numFmtId="0" fontId="0" fillId="0" borderId="7" xfId="0" applyFont="1" applyBorder="1" applyAlignment="1"/>
    <xf numFmtId="0" fontId="3" fillId="0" borderId="8" xfId="0" applyFont="1" applyBorder="1" applyAlignment="1"/>
    <xf numFmtId="0" fontId="0" fillId="0" borderId="9" xfId="0" applyFont="1" applyBorder="1" applyAlignment="1"/>
    <xf numFmtId="0" fontId="1" fillId="0" borderId="8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3" fillId="0" borderId="4" xfId="0" applyFont="1" applyBorder="1" applyAlignment="1"/>
    <xf numFmtId="0" fontId="2" fillId="0" borderId="4" xfId="0" applyFont="1" applyFill="1" applyBorder="1" applyAlignment="1"/>
    <xf numFmtId="14" fontId="0" fillId="0" borderId="0" xfId="0" applyNumberFormat="1" applyFont="1" applyAlignment="1"/>
    <xf numFmtId="0" fontId="12" fillId="0" borderId="0" xfId="0" applyFont="1" applyAlignment="1"/>
    <xf numFmtId="0" fontId="3" fillId="0" borderId="4" xfId="0" applyFont="1" applyFill="1" applyBorder="1" applyAlignment="1"/>
    <xf numFmtId="0" fontId="0" fillId="0" borderId="4" xfId="0" applyFont="1" applyFill="1" applyBorder="1" applyAlignment="1"/>
    <xf numFmtId="0" fontId="2" fillId="10" borderId="4" xfId="0" applyFont="1" applyFill="1" applyBorder="1" applyAlignment="1"/>
    <xf numFmtId="0" fontId="4" fillId="10" borderId="4" xfId="0" applyFont="1" applyFill="1" applyBorder="1" applyAlignment="1"/>
    <xf numFmtId="0" fontId="1" fillId="10" borderId="4" xfId="0" applyFont="1" applyFill="1" applyBorder="1" applyAlignment="1"/>
    <xf numFmtId="0" fontId="0" fillId="10" borderId="4" xfId="0" applyFill="1" applyBorder="1"/>
    <xf numFmtId="0" fontId="5" fillId="11" borderId="4" xfId="0" applyFont="1" applyFill="1" applyBorder="1" applyAlignment="1"/>
    <xf numFmtId="0" fontId="6" fillId="11" borderId="4" xfId="0" applyFont="1" applyFill="1" applyBorder="1" applyAlignment="1"/>
    <xf numFmtId="0" fontId="11" fillId="10" borderId="4" xfId="0" applyFont="1" applyFill="1" applyBorder="1" applyAlignment="1"/>
    <xf numFmtId="0" fontId="4" fillId="10" borderId="4" xfId="0" applyFont="1" applyFill="1" applyBorder="1"/>
    <xf numFmtId="0" fontId="11" fillId="10" borderId="4" xfId="0" applyFont="1" applyFill="1" applyBorder="1"/>
    <xf numFmtId="0" fontId="0" fillId="5" borderId="4" xfId="0" applyFill="1" applyBorder="1"/>
    <xf numFmtId="0" fontId="0" fillId="10" borderId="4" xfId="0" applyFont="1" applyFill="1" applyBorder="1" applyAlignment="1"/>
    <xf numFmtId="0" fontId="3" fillId="10" borderId="4" xfId="0" applyFont="1" applyFill="1" applyBorder="1" applyAlignment="1"/>
    <xf numFmtId="0" fontId="0" fillId="12" borderId="14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0" fontId="0" fillId="0" borderId="14" xfId="0" applyFont="1" applyBorder="1" applyAlignment="1"/>
    <xf numFmtId="0" fontId="0" fillId="0" borderId="14" xfId="0" applyFont="1" applyFill="1" applyBorder="1" applyAlignment="1"/>
    <xf numFmtId="14" fontId="0" fillId="0" borderId="4" xfId="0" applyNumberFormat="1" applyFont="1" applyBorder="1" applyAlignment="1"/>
    <xf numFmtId="14" fontId="0" fillId="0" borderId="4" xfId="0" applyNumberFormat="1" applyFont="1" applyBorder="1" applyAlignment="1">
      <alignment horizontal="right" vertical="top"/>
    </xf>
    <xf numFmtId="0" fontId="0" fillId="0" borderId="4" xfId="0" applyFont="1" applyBorder="1" applyAlignment="1">
      <alignment horizontal="right" vertical="top"/>
    </xf>
    <xf numFmtId="14" fontId="0" fillId="5" borderId="4" xfId="0" applyNumberFormat="1" applyFont="1" applyFill="1" applyBorder="1" applyAlignment="1">
      <alignment horizontal="right" vertical="top"/>
    </xf>
    <xf numFmtId="0" fontId="0" fillId="5" borderId="14" xfId="0" applyFont="1" applyFill="1" applyBorder="1" applyAlignment="1"/>
    <xf numFmtId="0" fontId="0" fillId="5" borderId="4" xfId="0" applyFont="1" applyFill="1" applyBorder="1" applyAlignment="1"/>
    <xf numFmtId="0" fontId="3" fillId="5" borderId="4" xfId="0" applyFont="1" applyFill="1" applyBorder="1" applyAlignment="1"/>
    <xf numFmtId="14" fontId="0" fillId="5" borderId="4" xfId="0" applyNumberFormat="1" applyFont="1" applyFill="1" applyBorder="1" applyAlignment="1"/>
    <xf numFmtId="17" fontId="0" fillId="0" borderId="0" xfId="0" applyNumberFormat="1" applyFont="1" applyAlignment="1"/>
    <xf numFmtId="0" fontId="0" fillId="0" borderId="4" xfId="0" applyFont="1" applyBorder="1" applyAlignment="1">
      <alignment horizontal="right"/>
    </xf>
    <xf numFmtId="14" fontId="0" fillId="0" borderId="4" xfId="0" applyNumberFormat="1" applyFont="1" applyFill="1" applyBorder="1" applyAlignment="1">
      <alignment horizontal="right" vertical="top"/>
    </xf>
    <xf numFmtId="14" fontId="0" fillId="13" borderId="4" xfId="0" applyNumberFormat="1" applyFont="1" applyFill="1" applyBorder="1" applyAlignment="1">
      <alignment horizontal="right" vertical="top"/>
    </xf>
    <xf numFmtId="0" fontId="0" fillId="13" borderId="14" xfId="0" applyFont="1" applyFill="1" applyBorder="1" applyAlignment="1"/>
    <xf numFmtId="0" fontId="0" fillId="13" borderId="4" xfId="0" applyFont="1" applyFill="1" applyBorder="1" applyAlignment="1"/>
    <xf numFmtId="0" fontId="3" fillId="13" borderId="4" xfId="0" applyFont="1" applyFill="1" applyBorder="1" applyAlignment="1"/>
    <xf numFmtId="0" fontId="0" fillId="13" borderId="4" xfId="0" applyFont="1" applyFill="1" applyBorder="1" applyAlignment="1">
      <alignment horizontal="right" vertical="top"/>
    </xf>
    <xf numFmtId="0" fontId="0" fillId="5" borderId="0" xfId="0" applyFont="1" applyFill="1" applyAlignment="1"/>
    <xf numFmtId="14" fontId="13" fillId="5" borderId="4" xfId="0" applyNumberFormat="1" applyFont="1" applyFill="1" applyBorder="1" applyAlignment="1">
      <alignment horizontal="right" vertical="top"/>
    </xf>
    <xf numFmtId="14" fontId="3" fillId="0" borderId="4" xfId="0" applyNumberFormat="1" applyFont="1" applyBorder="1" applyAlignment="1">
      <alignment horizontal="right" vertical="top"/>
    </xf>
    <xf numFmtId="0" fontId="13" fillId="5" borderId="14" xfId="0" applyFont="1" applyFill="1" applyBorder="1" applyAlignment="1"/>
    <xf numFmtId="0" fontId="3" fillId="0" borderId="14" xfId="0" applyFont="1" applyBorder="1" applyAlignment="1"/>
    <xf numFmtId="0" fontId="13" fillId="5" borderId="4" xfId="0" applyFont="1" applyFill="1" applyBorder="1" applyAlignment="1"/>
    <xf numFmtId="0" fontId="13" fillId="0" borderId="4" xfId="0" applyFont="1" applyBorder="1" applyAlignment="1"/>
    <xf numFmtId="0" fontId="13" fillId="12" borderId="14" xfId="0" applyFont="1" applyFill="1" applyBorder="1" applyAlignment="1"/>
    <xf numFmtId="0" fontId="14" fillId="2" borderId="4" xfId="0" applyFont="1" applyFill="1" applyBorder="1" applyAlignment="1"/>
    <xf numFmtId="0" fontId="13" fillId="0" borderId="14" xfId="0" applyFont="1" applyBorder="1" applyAlignment="1"/>
    <xf numFmtId="0" fontId="13" fillId="0" borderId="0" xfId="0" applyFont="1" applyFill="1" applyBorder="1" applyAlignment="1"/>
    <xf numFmtId="0" fontId="13" fillId="0" borderId="0" xfId="0" applyFont="1" applyAlignment="1"/>
    <xf numFmtId="14" fontId="13" fillId="5" borderId="4" xfId="0" applyNumberFormat="1" applyFont="1" applyFill="1" applyBorder="1" applyAlignment="1">
      <alignment horizontal="right"/>
    </xf>
    <xf numFmtId="14" fontId="13" fillId="0" borderId="4" xfId="0" applyNumberFormat="1" applyFont="1" applyBorder="1" applyAlignment="1">
      <alignment horizontal="right" vertical="top"/>
    </xf>
    <xf numFmtId="14" fontId="0" fillId="0" borderId="15" xfId="0" applyNumberFormat="1" applyFont="1" applyFill="1" applyBorder="1" applyAlignment="1">
      <alignment horizontal="right" vertical="top"/>
    </xf>
    <xf numFmtId="0" fontId="0" fillId="0" borderId="9" xfId="0" applyFont="1" applyFill="1" applyBorder="1" applyAlignment="1"/>
    <xf numFmtId="0" fontId="0" fillId="0" borderId="15" xfId="0" applyFont="1" applyFill="1" applyBorder="1" applyAlignment="1"/>
    <xf numFmtId="0" fontId="3" fillId="0" borderId="15" xfId="0" applyFont="1" applyFill="1" applyBorder="1" applyAlignment="1"/>
    <xf numFmtId="17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4" fontId="13" fillId="5" borderId="12" xfId="0" applyNumberFormat="1" applyFont="1" applyFill="1" applyBorder="1" applyAlignment="1">
      <alignment horizontal="right"/>
    </xf>
    <xf numFmtId="0" fontId="13" fillId="5" borderId="13" xfId="0" applyFont="1" applyFill="1" applyBorder="1" applyAlignment="1"/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7" workbookViewId="0">
      <selection activeCell="A33" sqref="A33:F33"/>
    </sheetView>
  </sheetViews>
  <sheetFormatPr defaultColWidth="14.3984375" defaultRowHeight="15.75" customHeight="1" x14ac:dyDescent="0.35"/>
  <cols>
    <col min="1" max="1" width="14.73046875" customWidth="1"/>
    <col min="2" max="2" width="24.1328125" bestFit="1" customWidth="1"/>
    <col min="3" max="3" width="31" bestFit="1" customWidth="1"/>
    <col min="4" max="5" width="10.59765625" customWidth="1"/>
    <col min="6" max="6" width="9.86328125" bestFit="1" customWidth="1"/>
    <col min="7" max="7" width="21" customWidth="1"/>
    <col min="11" max="11" width="22.59765625" customWidth="1"/>
  </cols>
  <sheetData>
    <row r="1" spans="1:14" ht="13.15" x14ac:dyDescent="0.4">
      <c r="C1" s="47" t="s">
        <v>46</v>
      </c>
      <c r="K1" s="1"/>
      <c r="L1" s="1"/>
    </row>
    <row r="2" spans="1:14" ht="12.75" x14ac:dyDescent="0.35">
      <c r="B2" s="37" t="s">
        <v>84</v>
      </c>
      <c r="C2" s="38">
        <f>COUNTIF(F:F,"YES")</f>
        <v>30</v>
      </c>
      <c r="K2" s="1"/>
    </row>
    <row r="3" spans="1:14" ht="12.75" x14ac:dyDescent="0.35">
      <c r="B3" s="39" t="s">
        <v>85</v>
      </c>
      <c r="C3" s="40">
        <f>COUNTIF(F:F,"NO")</f>
        <v>11</v>
      </c>
    </row>
    <row r="4" spans="1:14" ht="12.75" x14ac:dyDescent="0.35">
      <c r="B4" s="41" t="s">
        <v>79</v>
      </c>
      <c r="C4" s="40">
        <f>COUNTA(F$8:F200)</f>
        <v>41</v>
      </c>
      <c r="M4" s="1"/>
      <c r="N4" s="2"/>
    </row>
    <row r="5" spans="1:14" ht="13.15" x14ac:dyDescent="0.4">
      <c r="B5" s="42" t="s">
        <v>86</v>
      </c>
      <c r="C5" s="43">
        <f>(C2/C4)*100</f>
        <v>73.170731707317074</v>
      </c>
      <c r="M5" s="1"/>
      <c r="N5" s="3"/>
    </row>
    <row r="6" spans="1:14" ht="12.75" x14ac:dyDescent="0.35">
      <c r="N6" s="3"/>
    </row>
    <row r="7" spans="1:14" ht="14.25" x14ac:dyDescent="0.45">
      <c r="A7" s="6" t="s">
        <v>0</v>
      </c>
      <c r="B7" s="6" t="s">
        <v>1</v>
      </c>
      <c r="C7" s="6" t="s">
        <v>2</v>
      </c>
      <c r="D7" s="6" t="s">
        <v>3</v>
      </c>
      <c r="E7" s="6"/>
      <c r="F7" s="6" t="s">
        <v>83</v>
      </c>
      <c r="M7" s="1"/>
      <c r="N7" s="3"/>
    </row>
    <row r="8" spans="1:14" ht="14.25" x14ac:dyDescent="0.45">
      <c r="A8" s="22" t="s">
        <v>11</v>
      </c>
      <c r="B8" s="22" t="s">
        <v>12</v>
      </c>
      <c r="C8" s="22" t="s">
        <v>13</v>
      </c>
      <c r="D8" s="22" t="s">
        <v>19</v>
      </c>
      <c r="E8" s="22"/>
      <c r="F8" s="7" t="s">
        <v>84</v>
      </c>
      <c r="N8" s="3"/>
    </row>
    <row r="9" spans="1:14" ht="14.25" x14ac:dyDescent="0.45">
      <c r="A9" s="22" t="s">
        <v>20</v>
      </c>
      <c r="B9" s="22" t="s">
        <v>21</v>
      </c>
      <c r="C9" s="22" t="s">
        <v>22</v>
      </c>
      <c r="D9" s="22" t="s">
        <v>19</v>
      </c>
      <c r="E9" s="22"/>
      <c r="F9" s="7" t="s">
        <v>84</v>
      </c>
      <c r="J9" s="5"/>
      <c r="K9" s="5"/>
      <c r="L9" s="5"/>
      <c r="N9" s="4"/>
    </row>
    <row r="10" spans="1:14" ht="14.25" x14ac:dyDescent="0.45">
      <c r="A10" s="23" t="s">
        <v>23</v>
      </c>
      <c r="B10" s="22" t="s">
        <v>5</v>
      </c>
      <c r="C10" s="24"/>
      <c r="D10" s="22" t="s">
        <v>19</v>
      </c>
      <c r="E10" s="22"/>
      <c r="F10" s="7" t="s">
        <v>84</v>
      </c>
      <c r="J10" s="5"/>
      <c r="K10" s="5"/>
      <c r="L10" s="5"/>
    </row>
    <row r="11" spans="1:14" ht="14.25" x14ac:dyDescent="0.45">
      <c r="A11" s="25" t="s">
        <v>23</v>
      </c>
      <c r="B11" s="26" t="s">
        <v>24</v>
      </c>
      <c r="C11" s="27"/>
      <c r="D11" s="26" t="s">
        <v>19</v>
      </c>
      <c r="E11" s="26"/>
      <c r="F11" s="7" t="s">
        <v>84</v>
      </c>
      <c r="J11" s="5"/>
      <c r="K11" s="5"/>
      <c r="L11" s="5"/>
    </row>
    <row r="12" spans="1:14" ht="14.25" x14ac:dyDescent="0.45">
      <c r="A12" s="25" t="s">
        <v>23</v>
      </c>
      <c r="B12" s="26" t="s">
        <v>7</v>
      </c>
      <c r="C12" s="27"/>
      <c r="D12" s="26" t="s">
        <v>19</v>
      </c>
      <c r="E12" s="26"/>
      <c r="F12" s="7" t="s">
        <v>84</v>
      </c>
      <c r="J12" s="5"/>
      <c r="K12" s="5"/>
      <c r="L12" s="5"/>
    </row>
    <row r="13" spans="1:14" ht="14.25" x14ac:dyDescent="0.45">
      <c r="A13" s="23" t="s">
        <v>23</v>
      </c>
      <c r="B13" s="22" t="s">
        <v>8</v>
      </c>
      <c r="C13" s="24"/>
      <c r="D13" s="22" t="s">
        <v>19</v>
      </c>
      <c r="E13" s="22"/>
      <c r="F13" s="7" t="s">
        <v>84</v>
      </c>
      <c r="J13" s="5"/>
      <c r="K13" s="5"/>
      <c r="L13" s="5"/>
    </row>
    <row r="14" spans="1:14" ht="14.25" x14ac:dyDescent="0.45">
      <c r="A14" s="25" t="s">
        <v>23</v>
      </c>
      <c r="B14" s="26" t="s">
        <v>9</v>
      </c>
      <c r="C14" s="27"/>
      <c r="D14" s="26" t="s">
        <v>19</v>
      </c>
      <c r="E14" s="26"/>
      <c r="F14" s="7" t="s">
        <v>84</v>
      </c>
      <c r="J14" s="5"/>
      <c r="K14" s="5"/>
      <c r="L14" s="5"/>
    </row>
    <row r="15" spans="1:14" ht="14.25" x14ac:dyDescent="0.45">
      <c r="A15" s="23" t="s">
        <v>27</v>
      </c>
      <c r="B15" s="22" t="s">
        <v>14</v>
      </c>
      <c r="C15" s="24"/>
      <c r="D15" s="23" t="s">
        <v>16</v>
      </c>
      <c r="E15" s="11" t="s">
        <v>28</v>
      </c>
      <c r="F15" s="9" t="s">
        <v>84</v>
      </c>
      <c r="J15" s="5"/>
      <c r="K15" s="5"/>
      <c r="L15" s="5"/>
    </row>
    <row r="16" spans="1:14" ht="14.25" x14ac:dyDescent="0.45">
      <c r="A16" s="28" t="s">
        <v>23</v>
      </c>
      <c r="B16" s="29" t="s">
        <v>17</v>
      </c>
      <c r="C16" s="30"/>
      <c r="D16" s="29" t="s">
        <v>16</v>
      </c>
      <c r="E16" s="11" t="s">
        <v>25</v>
      </c>
      <c r="F16" s="9" t="s">
        <v>84</v>
      </c>
      <c r="J16" s="5"/>
      <c r="K16" s="5"/>
      <c r="L16" s="5"/>
    </row>
    <row r="17" spans="1:12" ht="14.25" x14ac:dyDescent="0.45">
      <c r="A17" s="50" t="s">
        <v>29</v>
      </c>
      <c r="B17" s="51" t="s">
        <v>30</v>
      </c>
      <c r="C17" s="51" t="s">
        <v>31</v>
      </c>
      <c r="D17" s="52" t="s">
        <v>16</v>
      </c>
      <c r="E17" s="53" t="s">
        <v>28</v>
      </c>
      <c r="F17" s="53" t="s">
        <v>85</v>
      </c>
      <c r="J17" s="5"/>
      <c r="K17" s="5"/>
      <c r="L17" s="5"/>
    </row>
    <row r="18" spans="1:12" ht="14.25" x14ac:dyDescent="0.45">
      <c r="A18" s="50" t="s">
        <v>29</v>
      </c>
      <c r="B18" s="51" t="s">
        <v>30</v>
      </c>
      <c r="C18" s="51" t="s">
        <v>32</v>
      </c>
      <c r="D18" s="52" t="s">
        <v>16</v>
      </c>
      <c r="E18" s="53" t="s">
        <v>28</v>
      </c>
      <c r="F18" s="53" t="s">
        <v>85</v>
      </c>
      <c r="J18" s="5"/>
      <c r="K18" s="5"/>
      <c r="L18" s="5"/>
    </row>
    <row r="19" spans="1:12" ht="14.25" x14ac:dyDescent="0.45">
      <c r="A19" s="50" t="s">
        <v>29</v>
      </c>
      <c r="B19" s="54" t="s">
        <v>33</v>
      </c>
      <c r="C19" s="51" t="s">
        <v>34</v>
      </c>
      <c r="D19" s="52" t="s">
        <v>16</v>
      </c>
      <c r="E19" s="53" t="s">
        <v>28</v>
      </c>
      <c r="F19" s="53" t="s">
        <v>85</v>
      </c>
      <c r="J19" s="5"/>
      <c r="K19" s="5"/>
      <c r="L19" s="5"/>
    </row>
    <row r="20" spans="1:12" ht="14.25" x14ac:dyDescent="0.45">
      <c r="A20" s="22" t="s">
        <v>35</v>
      </c>
      <c r="B20" s="32" t="s">
        <v>6</v>
      </c>
      <c r="C20" s="33" t="s">
        <v>36</v>
      </c>
      <c r="D20" s="23" t="s">
        <v>15</v>
      </c>
      <c r="E20" s="11" t="s">
        <v>37</v>
      </c>
      <c r="F20" s="7" t="s">
        <v>84</v>
      </c>
      <c r="J20" s="5"/>
      <c r="K20" s="5"/>
      <c r="L20" s="5"/>
    </row>
    <row r="21" spans="1:12" ht="14.25" x14ac:dyDescent="0.45">
      <c r="A21" s="22" t="s">
        <v>35</v>
      </c>
      <c r="B21" s="32" t="s">
        <v>10</v>
      </c>
      <c r="C21" s="33" t="s">
        <v>36</v>
      </c>
      <c r="D21" s="23" t="s">
        <v>16</v>
      </c>
      <c r="E21" s="11" t="s">
        <v>28</v>
      </c>
      <c r="F21" s="7" t="s">
        <v>84</v>
      </c>
      <c r="J21" s="5"/>
      <c r="K21" s="5"/>
      <c r="L21" s="5"/>
    </row>
    <row r="22" spans="1:12" ht="14.25" x14ac:dyDescent="0.45">
      <c r="A22" s="22" t="s">
        <v>35</v>
      </c>
      <c r="B22" s="32" t="s">
        <v>26</v>
      </c>
      <c r="C22" s="33" t="s">
        <v>36</v>
      </c>
      <c r="D22" s="23" t="s">
        <v>16</v>
      </c>
      <c r="E22" s="11" t="s">
        <v>28</v>
      </c>
      <c r="F22" s="7" t="s">
        <v>84</v>
      </c>
      <c r="J22" s="5"/>
      <c r="K22" s="5"/>
      <c r="L22" s="5"/>
    </row>
    <row r="23" spans="1:12" ht="14.25" x14ac:dyDescent="0.45">
      <c r="A23" s="22" t="s">
        <v>35</v>
      </c>
      <c r="B23" s="32" t="s">
        <v>18</v>
      </c>
      <c r="C23" s="33" t="s">
        <v>36</v>
      </c>
      <c r="D23" s="23" t="s">
        <v>15</v>
      </c>
      <c r="E23" s="11" t="s">
        <v>37</v>
      </c>
      <c r="F23" s="9" t="s">
        <v>84</v>
      </c>
      <c r="J23" s="5"/>
      <c r="K23" s="5"/>
      <c r="L23" s="5"/>
    </row>
    <row r="24" spans="1:12" ht="14.25" x14ac:dyDescent="0.45">
      <c r="A24" s="22" t="s">
        <v>38</v>
      </c>
      <c r="B24" s="34" t="s">
        <v>39</v>
      </c>
      <c r="C24" s="34" t="s">
        <v>40</v>
      </c>
      <c r="D24" s="22" t="s">
        <v>28</v>
      </c>
      <c r="E24" s="11" t="s">
        <v>37</v>
      </c>
      <c r="F24" s="9" t="s">
        <v>84</v>
      </c>
      <c r="J24" s="5"/>
      <c r="K24" s="5"/>
      <c r="L24" s="5"/>
    </row>
    <row r="25" spans="1:12" ht="14.25" x14ac:dyDescent="0.45">
      <c r="A25" s="22" t="s">
        <v>38</v>
      </c>
      <c r="B25" s="34" t="s">
        <v>41</v>
      </c>
      <c r="C25" s="34" t="s">
        <v>42</v>
      </c>
      <c r="D25" s="23" t="s">
        <v>37</v>
      </c>
      <c r="E25" s="11" t="s">
        <v>15</v>
      </c>
      <c r="F25" s="9" t="s">
        <v>84</v>
      </c>
      <c r="H25" s="36"/>
      <c r="J25" s="5"/>
      <c r="K25" s="5"/>
      <c r="L25" s="5"/>
    </row>
    <row r="26" spans="1:12" ht="14.25" x14ac:dyDescent="0.45">
      <c r="A26" s="22" t="s">
        <v>38</v>
      </c>
      <c r="B26" s="34" t="s">
        <v>43</v>
      </c>
      <c r="C26" s="34" t="s">
        <v>44</v>
      </c>
      <c r="D26" s="22" t="s">
        <v>25</v>
      </c>
      <c r="E26" s="11" t="s">
        <v>37</v>
      </c>
      <c r="F26" s="9" t="s">
        <v>84</v>
      </c>
      <c r="J26" s="5"/>
      <c r="K26" s="5"/>
      <c r="L26" s="5"/>
    </row>
    <row r="27" spans="1:12" ht="14.25" x14ac:dyDescent="0.45">
      <c r="A27" s="22" t="s">
        <v>38</v>
      </c>
      <c r="B27" s="34" t="s">
        <v>49</v>
      </c>
      <c r="C27" s="33" t="s">
        <v>45</v>
      </c>
      <c r="D27" s="22" t="s">
        <v>37</v>
      </c>
      <c r="E27" s="11" t="s">
        <v>25</v>
      </c>
      <c r="F27" s="9" t="s">
        <v>84</v>
      </c>
      <c r="J27" s="5"/>
      <c r="K27" s="5"/>
      <c r="L27" s="5"/>
    </row>
    <row r="28" spans="1:12" ht="14.25" x14ac:dyDescent="0.45">
      <c r="A28" s="22" t="s">
        <v>38</v>
      </c>
      <c r="B28" s="34" t="s">
        <v>50</v>
      </c>
      <c r="C28" s="34" t="s">
        <v>51</v>
      </c>
      <c r="D28" s="22" t="s">
        <v>28</v>
      </c>
      <c r="E28" s="11" t="s">
        <v>16</v>
      </c>
      <c r="F28" s="9" t="s">
        <v>84</v>
      </c>
      <c r="J28" s="5"/>
      <c r="K28" s="5"/>
      <c r="L28" s="5"/>
    </row>
    <row r="29" spans="1:12" ht="14.25" x14ac:dyDescent="0.45">
      <c r="A29" s="26" t="s">
        <v>38</v>
      </c>
      <c r="B29" s="35" t="s">
        <v>52</v>
      </c>
      <c r="C29" s="35" t="s">
        <v>53</v>
      </c>
      <c r="D29" s="25" t="s">
        <v>37</v>
      </c>
      <c r="E29" s="11" t="s">
        <v>15</v>
      </c>
      <c r="F29" s="13" t="s">
        <v>84</v>
      </c>
      <c r="J29" s="5"/>
      <c r="K29" s="5"/>
      <c r="L29" s="5"/>
    </row>
    <row r="30" spans="1:12" ht="14.25" x14ac:dyDescent="0.45">
      <c r="A30" s="26" t="s">
        <v>38</v>
      </c>
      <c r="B30" s="35" t="s">
        <v>54</v>
      </c>
      <c r="C30" s="35" t="s">
        <v>55</v>
      </c>
      <c r="D30" s="26" t="s">
        <v>25</v>
      </c>
      <c r="E30" s="11" t="s">
        <v>16</v>
      </c>
      <c r="F30" s="13" t="s">
        <v>84</v>
      </c>
      <c r="J30" s="5"/>
      <c r="K30" s="5"/>
      <c r="L30" s="5"/>
    </row>
    <row r="31" spans="1:12" ht="14.25" x14ac:dyDescent="0.45">
      <c r="A31" s="50" t="s">
        <v>56</v>
      </c>
      <c r="B31" s="54" t="s">
        <v>4</v>
      </c>
      <c r="C31" s="51" t="s">
        <v>57</v>
      </c>
      <c r="D31" s="50" t="s">
        <v>25</v>
      </c>
      <c r="E31" s="53" t="s">
        <v>37</v>
      </c>
      <c r="F31" s="52" t="s">
        <v>85</v>
      </c>
      <c r="J31" s="5"/>
      <c r="K31" s="5"/>
      <c r="L31" s="5"/>
    </row>
    <row r="32" spans="1:12" ht="14.25" x14ac:dyDescent="0.45">
      <c r="A32" s="8" t="s">
        <v>58</v>
      </c>
      <c r="B32" s="10" t="s">
        <v>59</v>
      </c>
      <c r="C32" s="10" t="s">
        <v>60</v>
      </c>
      <c r="D32" s="8" t="s">
        <v>25</v>
      </c>
      <c r="E32" s="11" t="s">
        <v>37</v>
      </c>
      <c r="F32" s="13" t="s">
        <v>84</v>
      </c>
      <c r="J32" s="5"/>
      <c r="K32" s="5"/>
      <c r="L32" s="5"/>
    </row>
    <row r="33" spans="1:12" ht="14.25" x14ac:dyDescent="0.45">
      <c r="A33" s="50" t="s">
        <v>58</v>
      </c>
      <c r="B33" s="51" t="s">
        <v>59</v>
      </c>
      <c r="C33" s="55" t="s">
        <v>61</v>
      </c>
      <c r="D33" s="50" t="s">
        <v>25</v>
      </c>
      <c r="E33" s="53" t="s">
        <v>37</v>
      </c>
      <c r="F33" s="52" t="s">
        <v>85</v>
      </c>
      <c r="J33" s="5"/>
      <c r="K33" s="5"/>
      <c r="L33" s="5"/>
    </row>
    <row r="34" spans="1:12" ht="14.25" x14ac:dyDescent="0.45">
      <c r="A34" s="50" t="s">
        <v>58</v>
      </c>
      <c r="B34" s="51" t="s">
        <v>59</v>
      </c>
      <c r="C34" s="55" t="s">
        <v>62</v>
      </c>
      <c r="D34" s="50" t="s">
        <v>25</v>
      </c>
      <c r="E34" s="53" t="s">
        <v>37</v>
      </c>
      <c r="F34" s="52" t="s">
        <v>85</v>
      </c>
      <c r="J34" s="5"/>
      <c r="K34" s="5"/>
      <c r="L34" s="5"/>
    </row>
    <row r="35" spans="1:12" ht="14.25" x14ac:dyDescent="0.45">
      <c r="A35" s="50" t="s">
        <v>58</v>
      </c>
      <c r="B35" s="51" t="s">
        <v>59</v>
      </c>
      <c r="C35" s="55" t="s">
        <v>63</v>
      </c>
      <c r="D35" s="52" t="s">
        <v>16</v>
      </c>
      <c r="E35" s="53" t="s">
        <v>25</v>
      </c>
      <c r="F35" s="52" t="s">
        <v>85</v>
      </c>
      <c r="J35" s="5"/>
      <c r="K35" s="5"/>
      <c r="L35" s="5"/>
    </row>
    <row r="36" spans="1:12" ht="14.25" x14ac:dyDescent="0.45">
      <c r="A36" s="8" t="s">
        <v>58</v>
      </c>
      <c r="B36" s="10" t="s">
        <v>59</v>
      </c>
      <c r="C36" s="12" t="s">
        <v>64</v>
      </c>
      <c r="D36" s="8" t="s">
        <v>28</v>
      </c>
      <c r="E36" s="11" t="s">
        <v>25</v>
      </c>
      <c r="F36" s="13" t="s">
        <v>84</v>
      </c>
      <c r="J36" s="5"/>
      <c r="K36" s="5"/>
      <c r="L36" s="5"/>
    </row>
    <row r="37" spans="1:12" ht="14.25" x14ac:dyDescent="0.45">
      <c r="A37" s="50" t="s">
        <v>58</v>
      </c>
      <c r="B37" s="51" t="s">
        <v>59</v>
      </c>
      <c r="C37" s="55" t="s">
        <v>65</v>
      </c>
      <c r="D37" s="50" t="s">
        <v>25</v>
      </c>
      <c r="E37" s="53" t="s">
        <v>28</v>
      </c>
      <c r="F37" s="56" t="s">
        <v>85</v>
      </c>
      <c r="J37" s="5"/>
      <c r="K37" s="5"/>
      <c r="L37" s="5"/>
    </row>
    <row r="38" spans="1:12" ht="14.25" x14ac:dyDescent="0.45">
      <c r="A38" s="50" t="s">
        <v>66</v>
      </c>
      <c r="B38" s="51" t="s">
        <v>67</v>
      </c>
      <c r="C38" s="57"/>
      <c r="D38" s="50" t="s">
        <v>28</v>
      </c>
      <c r="E38" s="53" t="s">
        <v>37</v>
      </c>
      <c r="F38" s="52" t="s">
        <v>85</v>
      </c>
      <c r="J38" s="5"/>
      <c r="K38" s="5"/>
      <c r="L38" s="5"/>
    </row>
    <row r="39" spans="1:12" ht="14.25" x14ac:dyDescent="0.45">
      <c r="A39" s="8" t="s">
        <v>68</v>
      </c>
      <c r="B39" s="15" t="s">
        <v>69</v>
      </c>
      <c r="C39" s="14"/>
      <c r="D39" s="8" t="s">
        <v>15</v>
      </c>
      <c r="E39" s="5"/>
      <c r="F39" s="16" t="s">
        <v>84</v>
      </c>
      <c r="J39" s="5"/>
      <c r="K39" s="5"/>
      <c r="L39" s="5"/>
    </row>
    <row r="40" spans="1:12" ht="14.25" x14ac:dyDescent="0.45">
      <c r="A40" s="8" t="s">
        <v>68</v>
      </c>
      <c r="B40" s="15" t="s">
        <v>70</v>
      </c>
      <c r="C40" s="14"/>
      <c r="D40" s="8" t="s">
        <v>15</v>
      </c>
      <c r="E40" s="8"/>
      <c r="F40" s="16" t="s">
        <v>84</v>
      </c>
      <c r="J40" s="5"/>
      <c r="K40" s="5"/>
      <c r="L40" s="5"/>
    </row>
    <row r="41" spans="1:12" ht="14.25" x14ac:dyDescent="0.45">
      <c r="A41" s="8" t="s">
        <v>68</v>
      </c>
      <c r="B41" s="15" t="s">
        <v>71</v>
      </c>
      <c r="C41" s="14"/>
      <c r="D41" s="8" t="s">
        <v>15</v>
      </c>
      <c r="E41" s="8"/>
      <c r="F41" s="16" t="s">
        <v>84</v>
      </c>
    </row>
    <row r="42" spans="1:12" ht="14.25" x14ac:dyDescent="0.45">
      <c r="A42" s="8" t="s">
        <v>68</v>
      </c>
      <c r="B42" s="15" t="s">
        <v>72</v>
      </c>
      <c r="C42" s="14"/>
      <c r="D42" s="8" t="s">
        <v>15</v>
      </c>
      <c r="E42" s="8"/>
      <c r="F42" s="16" t="s">
        <v>84</v>
      </c>
    </row>
    <row r="43" spans="1:12" ht="14.25" x14ac:dyDescent="0.45">
      <c r="A43" s="8" t="s">
        <v>68</v>
      </c>
      <c r="B43" s="15" t="s">
        <v>73</v>
      </c>
      <c r="C43" s="14"/>
      <c r="D43" s="8" t="s">
        <v>15</v>
      </c>
      <c r="E43" s="8"/>
      <c r="F43" s="16" t="s">
        <v>84</v>
      </c>
    </row>
    <row r="44" spans="1:12" ht="14.25" x14ac:dyDescent="0.45">
      <c r="A44" s="8" t="s">
        <v>68</v>
      </c>
      <c r="B44" s="17" t="s">
        <v>74</v>
      </c>
      <c r="C44" s="8"/>
      <c r="D44" s="8" t="s">
        <v>15</v>
      </c>
      <c r="E44" s="8"/>
      <c r="F44" s="16" t="s">
        <v>84</v>
      </c>
    </row>
    <row r="45" spans="1:12" ht="15.75" customHeight="1" x14ac:dyDescent="0.45">
      <c r="A45" s="50" t="s">
        <v>68</v>
      </c>
      <c r="B45" s="50" t="s">
        <v>75</v>
      </c>
      <c r="C45" s="50"/>
      <c r="D45" s="50" t="s">
        <v>19</v>
      </c>
      <c r="E45" s="50"/>
      <c r="F45" s="58" t="s">
        <v>85</v>
      </c>
    </row>
    <row r="46" spans="1:12" ht="15.75" customHeight="1" x14ac:dyDescent="0.45">
      <c r="A46" s="50" t="s">
        <v>76</v>
      </c>
      <c r="B46" s="50" t="s">
        <v>77</v>
      </c>
      <c r="C46" s="50" t="s">
        <v>78</v>
      </c>
      <c r="D46" s="50" t="s">
        <v>19</v>
      </c>
      <c r="E46" s="50"/>
      <c r="F46" s="58" t="s">
        <v>85</v>
      </c>
    </row>
    <row r="47" spans="1:12" ht="15.75" customHeight="1" x14ac:dyDescent="0.45">
      <c r="A47" s="18" t="s">
        <v>82</v>
      </c>
      <c r="B47" s="19" t="s">
        <v>80</v>
      </c>
      <c r="C47" s="20" t="s">
        <v>81</v>
      </c>
      <c r="D47" s="44" t="s">
        <v>37</v>
      </c>
      <c r="E47" s="44" t="s">
        <v>25</v>
      </c>
      <c r="F47" s="16" t="s">
        <v>84</v>
      </c>
    </row>
    <row r="48" spans="1:12" ht="15.75" customHeight="1" x14ac:dyDescent="0.45">
      <c r="A48" s="45" t="s">
        <v>82</v>
      </c>
      <c r="B48" s="44" t="s">
        <v>80</v>
      </c>
      <c r="C48" s="44" t="s">
        <v>87</v>
      </c>
      <c r="D48" s="45" t="s">
        <v>15</v>
      </c>
      <c r="E48" s="44" t="s">
        <v>28</v>
      </c>
      <c r="F48" s="16" t="s">
        <v>84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" sqref="C2"/>
    </sheetView>
  </sheetViews>
  <sheetFormatPr defaultRowHeight="12.75" x14ac:dyDescent="0.35"/>
  <cols>
    <col min="1" max="1" width="15.265625" bestFit="1" customWidth="1"/>
    <col min="2" max="2" width="24" bestFit="1" customWidth="1"/>
    <col min="3" max="3" width="55.3984375" bestFit="1" customWidth="1"/>
    <col min="4" max="4" width="10.59765625" bestFit="1" customWidth="1"/>
    <col min="5" max="5" width="9" customWidth="1"/>
    <col min="6" max="6" width="9.86328125" bestFit="1" customWidth="1"/>
  </cols>
  <sheetData>
    <row r="1" spans="1:10" ht="13.15" x14ac:dyDescent="0.4">
      <c r="C1" s="47" t="s">
        <v>47</v>
      </c>
    </row>
    <row r="2" spans="1:10" x14ac:dyDescent="0.35">
      <c r="B2" s="37" t="s">
        <v>84</v>
      </c>
      <c r="C2" s="38">
        <f>COUNTIF(F:F,"YES")</f>
        <v>20</v>
      </c>
    </row>
    <row r="3" spans="1:10" x14ac:dyDescent="0.35">
      <c r="B3" s="39" t="s">
        <v>85</v>
      </c>
      <c r="C3" s="40">
        <f>COUNTIF(F:F,"NO")</f>
        <v>9</v>
      </c>
    </row>
    <row r="4" spans="1:10" x14ac:dyDescent="0.35">
      <c r="B4" s="41" t="s">
        <v>79</v>
      </c>
      <c r="C4" s="40">
        <f>COUNTA(F$9:F203)</f>
        <v>29</v>
      </c>
    </row>
    <row r="5" spans="1:10" ht="13.15" x14ac:dyDescent="0.4">
      <c r="B5" s="42" t="s">
        <v>86</v>
      </c>
      <c r="C5" s="43">
        <f>(C2/C4)*100</f>
        <v>68.965517241379317</v>
      </c>
    </row>
    <row r="7" spans="1:10" ht="14.25" x14ac:dyDescent="0.45">
      <c r="A7" s="6" t="s">
        <v>0</v>
      </c>
      <c r="B7" s="6" t="s">
        <v>1</v>
      </c>
      <c r="C7" s="6" t="s">
        <v>2</v>
      </c>
      <c r="D7" s="6" t="s">
        <v>3</v>
      </c>
      <c r="E7" s="6"/>
      <c r="F7" s="6" t="s">
        <v>83</v>
      </c>
    </row>
    <row r="8" spans="1:10" ht="14.25" x14ac:dyDescent="0.45">
      <c r="A8" s="105" t="s">
        <v>176</v>
      </c>
      <c r="B8" s="106"/>
      <c r="C8" s="106"/>
      <c r="D8" s="106"/>
      <c r="E8" s="106"/>
      <c r="F8" s="107"/>
    </row>
    <row r="9" spans="1:10" ht="14.25" x14ac:dyDescent="0.45">
      <c r="A9" s="8" t="s">
        <v>58</v>
      </c>
      <c r="B9" s="21" t="s">
        <v>59</v>
      </c>
      <c r="C9" s="21" t="s">
        <v>88</v>
      </c>
      <c r="D9" s="44" t="s">
        <v>28</v>
      </c>
      <c r="E9" s="21" t="s">
        <v>89</v>
      </c>
      <c r="F9" s="44" t="s">
        <v>84</v>
      </c>
    </row>
    <row r="10" spans="1:10" ht="14.25" x14ac:dyDescent="0.45">
      <c r="A10" s="26" t="s">
        <v>58</v>
      </c>
      <c r="B10" s="31" t="s">
        <v>59</v>
      </c>
      <c r="C10" s="35" t="s">
        <v>61</v>
      </c>
      <c r="D10" s="26" t="s">
        <v>25</v>
      </c>
      <c r="E10" s="59" t="s">
        <v>37</v>
      </c>
      <c r="F10" s="25" t="s">
        <v>84</v>
      </c>
      <c r="J10" s="46"/>
    </row>
    <row r="11" spans="1:10" ht="14.25" x14ac:dyDescent="0.45">
      <c r="A11" s="8" t="s">
        <v>58</v>
      </c>
      <c r="B11" s="21" t="s">
        <v>59</v>
      </c>
      <c r="C11" s="21" t="s">
        <v>90</v>
      </c>
      <c r="D11" s="21" t="s">
        <v>37</v>
      </c>
      <c r="E11" s="21" t="s">
        <v>15</v>
      </c>
      <c r="F11" s="44" t="s">
        <v>84</v>
      </c>
      <c r="J11" s="46"/>
    </row>
    <row r="12" spans="1:10" ht="14.25" x14ac:dyDescent="0.45">
      <c r="A12" s="8" t="s">
        <v>58</v>
      </c>
      <c r="B12" s="21" t="s">
        <v>59</v>
      </c>
      <c r="C12" s="21" t="s">
        <v>91</v>
      </c>
      <c r="D12" s="21" t="s">
        <v>37</v>
      </c>
      <c r="E12" s="21" t="s">
        <v>15</v>
      </c>
      <c r="F12" s="44" t="s">
        <v>84</v>
      </c>
      <c r="J12" s="46"/>
    </row>
    <row r="13" spans="1:10" ht="14.25" x14ac:dyDescent="0.45">
      <c r="A13" s="26" t="s">
        <v>29</v>
      </c>
      <c r="B13" s="25" t="s">
        <v>30</v>
      </c>
      <c r="C13" s="25" t="s">
        <v>31</v>
      </c>
      <c r="D13" s="25" t="s">
        <v>16</v>
      </c>
      <c r="E13" s="59" t="s">
        <v>28</v>
      </c>
      <c r="F13" s="44" t="s">
        <v>84</v>
      </c>
      <c r="J13" s="46"/>
    </row>
    <row r="14" spans="1:10" x14ac:dyDescent="0.35">
      <c r="A14" s="21" t="s">
        <v>29</v>
      </c>
      <c r="B14" s="21" t="s">
        <v>92</v>
      </c>
      <c r="C14" s="21" t="s">
        <v>93</v>
      </c>
      <c r="D14" s="21" t="s">
        <v>28</v>
      </c>
      <c r="E14" s="21" t="s">
        <v>16</v>
      </c>
      <c r="F14" s="44" t="s">
        <v>84</v>
      </c>
      <c r="J14" s="46"/>
    </row>
    <row r="15" spans="1:10" x14ac:dyDescent="0.35">
      <c r="A15" s="21" t="s">
        <v>29</v>
      </c>
      <c r="B15" s="21" t="s">
        <v>92</v>
      </c>
      <c r="C15" s="21" t="s">
        <v>94</v>
      </c>
      <c r="D15" s="21" t="s">
        <v>28</v>
      </c>
      <c r="E15" s="21" t="s">
        <v>16</v>
      </c>
      <c r="F15" s="44" t="s">
        <v>84</v>
      </c>
      <c r="J15" s="46"/>
    </row>
    <row r="16" spans="1:10" x14ac:dyDescent="0.35">
      <c r="A16" s="21" t="s">
        <v>66</v>
      </c>
      <c r="B16" s="21" t="s">
        <v>95</v>
      </c>
      <c r="C16" s="21" t="s">
        <v>96</v>
      </c>
      <c r="D16" s="21" t="s">
        <v>28</v>
      </c>
      <c r="E16" s="21" t="s">
        <v>37</v>
      </c>
      <c r="F16" s="44" t="s">
        <v>84</v>
      </c>
      <c r="J16" s="46"/>
    </row>
    <row r="17" spans="1:10" x14ac:dyDescent="0.35">
      <c r="A17" s="60" t="s">
        <v>56</v>
      </c>
      <c r="B17" s="60" t="s">
        <v>4</v>
      </c>
      <c r="C17" s="60" t="s">
        <v>97</v>
      </c>
      <c r="D17" s="60" t="s">
        <v>28</v>
      </c>
      <c r="E17" s="60" t="s">
        <v>37</v>
      </c>
      <c r="F17" s="61" t="s">
        <v>85</v>
      </c>
      <c r="J17" s="46"/>
    </row>
    <row r="18" spans="1:10" x14ac:dyDescent="0.35">
      <c r="A18" s="108" t="s">
        <v>177</v>
      </c>
      <c r="B18" s="109"/>
      <c r="C18" s="109"/>
      <c r="D18" s="109"/>
      <c r="E18" s="109"/>
      <c r="F18" s="110"/>
      <c r="J18" s="46"/>
    </row>
    <row r="19" spans="1:10" x14ac:dyDescent="0.35">
      <c r="A19" s="21"/>
      <c r="B19" s="21" t="s">
        <v>98</v>
      </c>
      <c r="C19" s="21" t="s">
        <v>99</v>
      </c>
      <c r="D19" s="21" t="s">
        <v>19</v>
      </c>
      <c r="E19" s="21"/>
      <c r="F19" s="44" t="s">
        <v>84</v>
      </c>
      <c r="J19" s="46"/>
    </row>
    <row r="20" spans="1:10" x14ac:dyDescent="0.35">
      <c r="A20" s="21" t="s">
        <v>11</v>
      </c>
      <c r="B20" s="21" t="s">
        <v>12</v>
      </c>
      <c r="C20" s="21" t="s">
        <v>100</v>
      </c>
      <c r="D20" s="21" t="s">
        <v>19</v>
      </c>
      <c r="E20" s="21"/>
      <c r="F20" s="44" t="s">
        <v>84</v>
      </c>
      <c r="J20" s="46"/>
    </row>
    <row r="21" spans="1:10" x14ac:dyDescent="0.35">
      <c r="A21" s="21" t="s">
        <v>20</v>
      </c>
      <c r="B21" s="21" t="s">
        <v>21</v>
      </c>
      <c r="C21" s="21" t="s">
        <v>101</v>
      </c>
      <c r="D21" s="21" t="s">
        <v>19</v>
      </c>
      <c r="E21" s="21"/>
      <c r="F21" s="44" t="s">
        <v>84</v>
      </c>
      <c r="J21" s="46"/>
    </row>
    <row r="22" spans="1:10" x14ac:dyDescent="0.35">
      <c r="A22" s="60" t="s">
        <v>56</v>
      </c>
      <c r="B22" s="60" t="s">
        <v>102</v>
      </c>
      <c r="C22" s="60" t="s">
        <v>103</v>
      </c>
      <c r="D22" s="60" t="s">
        <v>37</v>
      </c>
      <c r="E22" s="60" t="s">
        <v>25</v>
      </c>
      <c r="F22" s="61" t="s">
        <v>85</v>
      </c>
      <c r="J22" s="46"/>
    </row>
    <row r="23" spans="1:10" x14ac:dyDescent="0.35">
      <c r="A23" s="21" t="s">
        <v>58</v>
      </c>
      <c r="B23" s="21" t="s">
        <v>104</v>
      </c>
      <c r="C23" s="21" t="s">
        <v>105</v>
      </c>
      <c r="D23" s="21" t="s">
        <v>37</v>
      </c>
      <c r="E23" s="21" t="s">
        <v>25</v>
      </c>
      <c r="F23" s="44" t="s">
        <v>84</v>
      </c>
      <c r="J23" s="46"/>
    </row>
    <row r="24" spans="1:10" x14ac:dyDescent="0.35">
      <c r="A24" s="60" t="s">
        <v>75</v>
      </c>
      <c r="B24" s="60" t="s">
        <v>106</v>
      </c>
      <c r="C24" s="60"/>
      <c r="D24" s="60" t="s">
        <v>19</v>
      </c>
      <c r="E24" s="60"/>
      <c r="F24" s="61" t="s">
        <v>85</v>
      </c>
      <c r="J24" s="46"/>
    </row>
    <row r="25" spans="1:10" x14ac:dyDescent="0.35">
      <c r="A25" s="60" t="s">
        <v>107</v>
      </c>
      <c r="B25" s="60" t="s">
        <v>107</v>
      </c>
      <c r="C25" s="60" t="s">
        <v>108</v>
      </c>
      <c r="D25" s="60" t="s">
        <v>15</v>
      </c>
      <c r="E25" s="60" t="s">
        <v>109</v>
      </c>
      <c r="F25" s="61" t="s">
        <v>85</v>
      </c>
      <c r="J25" s="46"/>
    </row>
    <row r="26" spans="1:10" x14ac:dyDescent="0.35">
      <c r="A26" s="21" t="s">
        <v>11</v>
      </c>
      <c r="B26" s="21" t="s">
        <v>77</v>
      </c>
      <c r="C26" s="21"/>
      <c r="D26" s="21" t="s">
        <v>19</v>
      </c>
      <c r="E26" s="21"/>
      <c r="F26" s="44" t="s">
        <v>84</v>
      </c>
      <c r="J26" s="46"/>
    </row>
    <row r="27" spans="1:10" x14ac:dyDescent="0.35">
      <c r="A27" s="60" t="s">
        <v>56</v>
      </c>
      <c r="B27" s="60" t="s">
        <v>110</v>
      </c>
      <c r="C27" s="60" t="s">
        <v>103</v>
      </c>
      <c r="D27" s="60" t="s">
        <v>15</v>
      </c>
      <c r="E27" s="60" t="s">
        <v>25</v>
      </c>
      <c r="F27" s="61" t="s">
        <v>85</v>
      </c>
      <c r="J27" s="46"/>
    </row>
    <row r="28" spans="1:10" x14ac:dyDescent="0.35">
      <c r="A28" s="60" t="s">
        <v>58</v>
      </c>
      <c r="B28" s="60" t="s">
        <v>111</v>
      </c>
      <c r="C28" s="60" t="s">
        <v>105</v>
      </c>
      <c r="D28" s="60" t="s">
        <v>15</v>
      </c>
      <c r="E28" s="60" t="s">
        <v>25</v>
      </c>
      <c r="F28" s="61" t="s">
        <v>85</v>
      </c>
      <c r="J28" s="46"/>
    </row>
    <row r="29" spans="1:10" x14ac:dyDescent="0.35">
      <c r="A29" s="49" t="s">
        <v>58</v>
      </c>
      <c r="B29" s="49" t="s">
        <v>112</v>
      </c>
      <c r="C29" s="49" t="s">
        <v>105</v>
      </c>
      <c r="D29" s="49" t="s">
        <v>15</v>
      </c>
      <c r="E29" s="49" t="s">
        <v>25</v>
      </c>
      <c r="F29" s="48" t="s">
        <v>84</v>
      </c>
    </row>
    <row r="30" spans="1:10" x14ac:dyDescent="0.35">
      <c r="A30" s="60" t="s">
        <v>113</v>
      </c>
      <c r="B30" s="60" t="s">
        <v>114</v>
      </c>
      <c r="C30" s="60" t="s">
        <v>115</v>
      </c>
      <c r="D30" s="60" t="s">
        <v>16</v>
      </c>
      <c r="E30" s="60" t="s">
        <v>25</v>
      </c>
      <c r="F30" s="61" t="s">
        <v>85</v>
      </c>
    </row>
    <row r="31" spans="1:10" x14ac:dyDescent="0.35">
      <c r="A31" s="21" t="s">
        <v>116</v>
      </c>
      <c r="B31" s="44" t="s">
        <v>173</v>
      </c>
      <c r="C31" s="21" t="s">
        <v>117</v>
      </c>
      <c r="D31" s="21" t="s">
        <v>16</v>
      </c>
      <c r="E31" s="21" t="s">
        <v>28</v>
      </c>
      <c r="F31" s="44" t="s">
        <v>84</v>
      </c>
    </row>
    <row r="32" spans="1:10" x14ac:dyDescent="0.35">
      <c r="A32" s="60" t="s">
        <v>116</v>
      </c>
      <c r="B32" s="60" t="s">
        <v>118</v>
      </c>
      <c r="C32" s="60" t="s">
        <v>119</v>
      </c>
      <c r="D32" s="60" t="s">
        <v>16</v>
      </c>
      <c r="E32" s="60" t="s">
        <v>28</v>
      </c>
      <c r="F32" s="61" t="s">
        <v>85</v>
      </c>
    </row>
    <row r="33" spans="1:6" x14ac:dyDescent="0.35">
      <c r="A33" s="21" t="s">
        <v>116</v>
      </c>
      <c r="B33" s="21" t="s">
        <v>120</v>
      </c>
      <c r="C33" s="21" t="s">
        <v>121</v>
      </c>
      <c r="D33" s="21" t="s">
        <v>16</v>
      </c>
      <c r="E33" s="21" t="s">
        <v>28</v>
      </c>
      <c r="F33" s="44" t="s">
        <v>84</v>
      </c>
    </row>
    <row r="34" spans="1:6" x14ac:dyDescent="0.35">
      <c r="A34" s="60" t="s">
        <v>116</v>
      </c>
      <c r="B34" s="60" t="s">
        <v>122</v>
      </c>
      <c r="C34" s="60" t="s">
        <v>121</v>
      </c>
      <c r="D34" s="60" t="s">
        <v>16</v>
      </c>
      <c r="E34" s="60" t="s">
        <v>28</v>
      </c>
      <c r="F34" s="61" t="s">
        <v>85</v>
      </c>
    </row>
    <row r="35" spans="1:6" x14ac:dyDescent="0.35">
      <c r="A35" s="21" t="s">
        <v>56</v>
      </c>
      <c r="B35" s="21" t="s">
        <v>123</v>
      </c>
      <c r="C35" s="21" t="s">
        <v>103</v>
      </c>
      <c r="D35" s="21" t="s">
        <v>15</v>
      </c>
      <c r="E35" s="21" t="s">
        <v>28</v>
      </c>
      <c r="F35" s="44" t="s">
        <v>84</v>
      </c>
    </row>
    <row r="36" spans="1:6" x14ac:dyDescent="0.35">
      <c r="A36" s="21" t="s">
        <v>58</v>
      </c>
      <c r="B36" s="21" t="s">
        <v>120</v>
      </c>
      <c r="C36" s="21" t="s">
        <v>105</v>
      </c>
      <c r="D36" s="21" t="s">
        <v>15</v>
      </c>
      <c r="E36" s="21" t="s">
        <v>28</v>
      </c>
      <c r="F36" s="44" t="s">
        <v>84</v>
      </c>
    </row>
    <row r="37" spans="1:6" x14ac:dyDescent="0.35">
      <c r="A37" s="21" t="s">
        <v>124</v>
      </c>
      <c r="B37" s="21" t="s">
        <v>124</v>
      </c>
      <c r="C37" s="21"/>
      <c r="D37" s="21" t="s">
        <v>16</v>
      </c>
      <c r="E37" s="21" t="s">
        <v>28</v>
      </c>
      <c r="F37" s="44" t="s">
        <v>84</v>
      </c>
    </row>
    <row r="38" spans="1:6" x14ac:dyDescent="0.35">
      <c r="A38" s="48" t="s">
        <v>107</v>
      </c>
      <c r="B38" s="21"/>
      <c r="C38" s="49" t="s">
        <v>125</v>
      </c>
      <c r="D38" s="49" t="s">
        <v>37</v>
      </c>
      <c r="E38" s="49" t="s">
        <v>25</v>
      </c>
      <c r="F38" s="44" t="s">
        <v>84</v>
      </c>
    </row>
  </sheetData>
  <mergeCells count="2">
    <mergeCell ref="A8:F8"/>
    <mergeCell ref="A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7" workbookViewId="0">
      <selection activeCell="D84" sqref="D84"/>
    </sheetView>
  </sheetViews>
  <sheetFormatPr defaultRowHeight="12.75" x14ac:dyDescent="0.35"/>
  <cols>
    <col min="1" max="1" width="16.1328125" customWidth="1"/>
    <col min="2" max="2" width="18.265625" bestFit="1" customWidth="1"/>
    <col min="3" max="3" width="24" bestFit="1" customWidth="1"/>
    <col min="4" max="4" width="72.59765625" bestFit="1" customWidth="1"/>
    <col min="5" max="5" width="10.59765625" bestFit="1" customWidth="1"/>
    <col min="6" max="6" width="8.1328125" bestFit="1" customWidth="1"/>
    <col min="7" max="7" width="9.86328125" bestFit="1" customWidth="1"/>
  </cols>
  <sheetData>
    <row r="1" spans="1:11" ht="13.15" x14ac:dyDescent="0.4">
      <c r="D1" s="47" t="s">
        <v>48</v>
      </c>
    </row>
    <row r="2" spans="1:11" x14ac:dyDescent="0.35">
      <c r="C2" s="37" t="s">
        <v>84</v>
      </c>
      <c r="D2" s="38">
        <f>COUNTIF(G:G,"YES")</f>
        <v>57</v>
      </c>
    </row>
    <row r="3" spans="1:11" x14ac:dyDescent="0.35">
      <c r="C3" s="39" t="s">
        <v>85</v>
      </c>
      <c r="D3" s="40">
        <f>COUNTIF(G:G,"NO")</f>
        <v>5</v>
      </c>
    </row>
    <row r="4" spans="1:11" x14ac:dyDescent="0.35">
      <c r="C4" s="41" t="s">
        <v>79</v>
      </c>
      <c r="D4" s="40">
        <f>COUNTA(G$9:G215)</f>
        <v>62</v>
      </c>
      <c r="G4" s="75"/>
    </row>
    <row r="5" spans="1:11" ht="13.15" x14ac:dyDescent="0.4">
      <c r="C5" s="42" t="s">
        <v>86</v>
      </c>
      <c r="D5" s="43">
        <f>(D2/D4)*100</f>
        <v>91.935483870967744</v>
      </c>
    </row>
    <row r="7" spans="1:11" ht="14.25" x14ac:dyDescent="0.45">
      <c r="A7" s="62" t="s">
        <v>178</v>
      </c>
      <c r="B7" s="6" t="s">
        <v>0</v>
      </c>
      <c r="C7" s="6" t="s">
        <v>1</v>
      </c>
      <c r="D7" s="6" t="s">
        <v>2</v>
      </c>
      <c r="E7" s="6" t="s">
        <v>3</v>
      </c>
      <c r="F7" s="6"/>
      <c r="G7" s="6" t="s">
        <v>83</v>
      </c>
    </row>
    <row r="8" spans="1:11" ht="14.25" x14ac:dyDescent="0.45">
      <c r="A8" s="105" t="s">
        <v>174</v>
      </c>
      <c r="B8" s="106"/>
      <c r="C8" s="106"/>
      <c r="D8" s="106"/>
      <c r="E8" s="106"/>
      <c r="F8" s="106"/>
      <c r="G8" s="107"/>
    </row>
    <row r="9" spans="1:11" x14ac:dyDescent="0.35">
      <c r="A9" s="67">
        <v>42439</v>
      </c>
      <c r="B9" s="65" t="s">
        <v>116</v>
      </c>
      <c r="C9" s="21" t="s">
        <v>180</v>
      </c>
      <c r="D9" s="21" t="s">
        <v>119</v>
      </c>
      <c r="E9" s="21" t="s">
        <v>16</v>
      </c>
      <c r="F9" s="21" t="s">
        <v>28</v>
      </c>
      <c r="G9" s="44" t="s">
        <v>84</v>
      </c>
      <c r="K9" s="46"/>
    </row>
    <row r="10" spans="1:11" s="63" customFormat="1" x14ac:dyDescent="0.35">
      <c r="A10" s="67">
        <v>42439</v>
      </c>
      <c r="B10" s="65" t="s">
        <v>56</v>
      </c>
      <c r="C10" s="21" t="s">
        <v>4</v>
      </c>
      <c r="D10" s="21" t="s">
        <v>97</v>
      </c>
      <c r="E10" s="21" t="s">
        <v>28</v>
      </c>
      <c r="F10" s="21" t="s">
        <v>37</v>
      </c>
      <c r="G10" s="44" t="s">
        <v>84</v>
      </c>
      <c r="K10" s="64"/>
    </row>
    <row r="11" spans="1:11" s="63" customFormat="1" x14ac:dyDescent="0.35">
      <c r="A11" s="67">
        <v>42439</v>
      </c>
      <c r="B11" s="65" t="s">
        <v>56</v>
      </c>
      <c r="C11" s="21" t="s">
        <v>102</v>
      </c>
      <c r="D11" s="21" t="s">
        <v>103</v>
      </c>
      <c r="E11" s="21" t="s">
        <v>37</v>
      </c>
      <c r="F11" s="21" t="s">
        <v>25</v>
      </c>
      <c r="G11" s="44" t="s">
        <v>84</v>
      </c>
      <c r="K11" s="64"/>
    </row>
    <row r="12" spans="1:11" x14ac:dyDescent="0.35">
      <c r="A12" s="74">
        <v>42439</v>
      </c>
      <c r="B12" s="71" t="s">
        <v>75</v>
      </c>
      <c r="C12" s="72" t="s">
        <v>181</v>
      </c>
      <c r="D12" s="72" t="s">
        <v>181</v>
      </c>
      <c r="E12" s="72" t="s">
        <v>15</v>
      </c>
      <c r="F12" s="72" t="s">
        <v>25</v>
      </c>
      <c r="G12" s="73" t="s">
        <v>84</v>
      </c>
      <c r="K12" s="46"/>
    </row>
    <row r="13" spans="1:11" x14ac:dyDescent="0.35">
      <c r="A13" s="67">
        <v>42439</v>
      </c>
      <c r="B13" s="65" t="s">
        <v>56</v>
      </c>
      <c r="C13" s="21" t="s">
        <v>110</v>
      </c>
      <c r="D13" s="21" t="s">
        <v>103</v>
      </c>
      <c r="E13" s="21" t="s">
        <v>15</v>
      </c>
      <c r="F13" s="21" t="s">
        <v>25</v>
      </c>
      <c r="G13" s="44" t="s">
        <v>84</v>
      </c>
      <c r="K13" s="46"/>
    </row>
    <row r="14" spans="1:11" x14ac:dyDescent="0.35">
      <c r="A14" s="67">
        <v>42439</v>
      </c>
      <c r="B14" s="65" t="s">
        <v>58</v>
      </c>
      <c r="C14" s="21" t="s">
        <v>111</v>
      </c>
      <c r="D14" s="21" t="s">
        <v>105</v>
      </c>
      <c r="E14" s="21" t="s">
        <v>15</v>
      </c>
      <c r="F14" s="21" t="s">
        <v>25</v>
      </c>
      <c r="G14" s="44" t="s">
        <v>84</v>
      </c>
      <c r="K14" s="46"/>
    </row>
    <row r="15" spans="1:11" x14ac:dyDescent="0.35">
      <c r="A15" s="67">
        <v>42439</v>
      </c>
      <c r="B15" s="65" t="s">
        <v>82</v>
      </c>
      <c r="C15" s="21" t="s">
        <v>179</v>
      </c>
      <c r="D15" s="21" t="s">
        <v>212</v>
      </c>
      <c r="E15" s="21"/>
      <c r="F15" s="21"/>
      <c r="G15" s="44" t="s">
        <v>84</v>
      </c>
      <c r="K15" s="46"/>
    </row>
    <row r="16" spans="1:11" x14ac:dyDescent="0.35">
      <c r="A16" s="67">
        <v>42500</v>
      </c>
      <c r="B16" s="65" t="s">
        <v>116</v>
      </c>
      <c r="C16" s="21" t="s">
        <v>122</v>
      </c>
      <c r="D16" s="21" t="s">
        <v>121</v>
      </c>
      <c r="E16" s="21" t="s">
        <v>16</v>
      </c>
      <c r="F16" s="21" t="s">
        <v>28</v>
      </c>
      <c r="G16" s="44" t="s">
        <v>84</v>
      </c>
    </row>
    <row r="17" spans="1:11" x14ac:dyDescent="0.35">
      <c r="A17" s="108" t="s">
        <v>175</v>
      </c>
      <c r="B17" s="111"/>
      <c r="C17" s="111"/>
      <c r="D17" s="111"/>
      <c r="E17" s="111"/>
      <c r="F17" s="111"/>
      <c r="G17" s="112"/>
      <c r="K17" s="46"/>
    </row>
    <row r="18" spans="1:11" s="63" customFormat="1" x14ac:dyDescent="0.35">
      <c r="A18" s="74">
        <v>42439</v>
      </c>
      <c r="B18" s="71" t="s">
        <v>143</v>
      </c>
      <c r="C18" s="72" t="s">
        <v>144</v>
      </c>
      <c r="D18" s="72" t="s">
        <v>144</v>
      </c>
      <c r="E18" s="72" t="s">
        <v>28</v>
      </c>
      <c r="F18" s="72"/>
      <c r="G18" s="73" t="s">
        <v>84</v>
      </c>
    </row>
    <row r="19" spans="1:11" s="63" customFormat="1" x14ac:dyDescent="0.35">
      <c r="A19" s="74">
        <v>42439</v>
      </c>
      <c r="B19" s="71" t="s">
        <v>143</v>
      </c>
      <c r="C19" s="72" t="s">
        <v>203</v>
      </c>
      <c r="D19" s="72" t="s">
        <v>203</v>
      </c>
      <c r="E19" s="72" t="s">
        <v>25</v>
      </c>
      <c r="F19" s="72"/>
      <c r="G19" s="73" t="s">
        <v>84</v>
      </c>
    </row>
    <row r="20" spans="1:11" s="63" customFormat="1" x14ac:dyDescent="0.35">
      <c r="A20" s="74">
        <v>42439</v>
      </c>
      <c r="B20" s="71" t="s">
        <v>143</v>
      </c>
      <c r="C20" s="72" t="s">
        <v>145</v>
      </c>
      <c r="D20" s="72" t="s">
        <v>145</v>
      </c>
      <c r="E20" s="72" t="s">
        <v>28</v>
      </c>
      <c r="F20" s="72"/>
      <c r="G20" s="73" t="s">
        <v>84</v>
      </c>
    </row>
    <row r="21" spans="1:11" x14ac:dyDescent="0.35">
      <c r="A21" s="74">
        <v>42439</v>
      </c>
      <c r="B21" s="71" t="s">
        <v>143</v>
      </c>
      <c r="C21" s="72" t="s">
        <v>146</v>
      </c>
      <c r="D21" s="72" t="s">
        <v>146</v>
      </c>
      <c r="E21" s="72" t="s">
        <v>28</v>
      </c>
      <c r="F21" s="72"/>
      <c r="G21" s="73" t="s">
        <v>84</v>
      </c>
    </row>
    <row r="22" spans="1:11" x14ac:dyDescent="0.35">
      <c r="A22" s="74">
        <v>42439</v>
      </c>
      <c r="B22" s="71" t="s">
        <v>143</v>
      </c>
      <c r="C22" s="72" t="s">
        <v>147</v>
      </c>
      <c r="D22" s="72" t="s">
        <v>147</v>
      </c>
      <c r="E22" s="72" t="s">
        <v>28</v>
      </c>
      <c r="F22" s="72"/>
      <c r="G22" s="73" t="s">
        <v>84</v>
      </c>
    </row>
    <row r="23" spans="1:11" x14ac:dyDescent="0.35">
      <c r="A23" s="74">
        <v>42439</v>
      </c>
      <c r="B23" s="71" t="s">
        <v>143</v>
      </c>
      <c r="C23" s="72" t="s">
        <v>148</v>
      </c>
      <c r="D23" s="72" t="s">
        <v>148</v>
      </c>
      <c r="E23" s="72" t="s">
        <v>28</v>
      </c>
      <c r="F23" s="72"/>
      <c r="G23" s="73" t="s">
        <v>84</v>
      </c>
    </row>
    <row r="24" spans="1:11" x14ac:dyDescent="0.35">
      <c r="A24" s="68">
        <v>42470</v>
      </c>
      <c r="B24" s="65" t="s">
        <v>128</v>
      </c>
      <c r="C24" s="21" t="s">
        <v>129</v>
      </c>
      <c r="D24" s="21" t="s">
        <v>130</v>
      </c>
      <c r="E24" s="21" t="s">
        <v>16</v>
      </c>
      <c r="F24" s="21" t="s">
        <v>37</v>
      </c>
      <c r="G24" s="44" t="s">
        <v>84</v>
      </c>
    </row>
    <row r="25" spans="1:11" x14ac:dyDescent="0.35">
      <c r="A25" s="68">
        <v>42470</v>
      </c>
      <c r="B25" s="65" t="s">
        <v>134</v>
      </c>
      <c r="C25" s="21" t="s">
        <v>136</v>
      </c>
      <c r="D25" s="21" t="s">
        <v>137</v>
      </c>
      <c r="E25" s="21" t="s">
        <v>28</v>
      </c>
      <c r="F25" s="21" t="s">
        <v>16</v>
      </c>
      <c r="G25" s="44" t="s">
        <v>84</v>
      </c>
    </row>
    <row r="26" spans="1:11" x14ac:dyDescent="0.35">
      <c r="A26" s="68">
        <v>42500</v>
      </c>
      <c r="B26" s="65" t="s">
        <v>128</v>
      </c>
      <c r="C26" s="21" t="s">
        <v>132</v>
      </c>
      <c r="D26" s="21" t="s">
        <v>133</v>
      </c>
      <c r="E26" s="21" t="s">
        <v>15</v>
      </c>
      <c r="F26" s="21" t="s">
        <v>25</v>
      </c>
      <c r="G26" s="44" t="s">
        <v>84</v>
      </c>
    </row>
    <row r="27" spans="1:11" x14ac:dyDescent="0.35">
      <c r="A27" s="68">
        <v>42500</v>
      </c>
      <c r="B27" s="65" t="s">
        <v>149</v>
      </c>
      <c r="C27" s="21" t="s">
        <v>182</v>
      </c>
      <c r="D27" s="21" t="s">
        <v>182</v>
      </c>
      <c r="E27" s="21" t="s">
        <v>16</v>
      </c>
      <c r="F27" s="21" t="s">
        <v>37</v>
      </c>
      <c r="G27" s="44" t="s">
        <v>84</v>
      </c>
    </row>
    <row r="28" spans="1:11" x14ac:dyDescent="0.35">
      <c r="A28" s="68">
        <v>42500</v>
      </c>
      <c r="B28" s="65" t="s">
        <v>139</v>
      </c>
      <c r="C28" s="21" t="s">
        <v>140</v>
      </c>
      <c r="D28" s="21" t="s">
        <v>138</v>
      </c>
      <c r="E28" s="21" t="s">
        <v>16</v>
      </c>
      <c r="F28" s="21" t="s">
        <v>37</v>
      </c>
      <c r="G28" s="44" t="s">
        <v>84</v>
      </c>
    </row>
    <row r="29" spans="1:11" x14ac:dyDescent="0.35">
      <c r="A29" s="68">
        <v>42500</v>
      </c>
      <c r="B29" s="65" t="s">
        <v>151</v>
      </c>
      <c r="C29" s="21" t="s">
        <v>152</v>
      </c>
      <c r="D29" s="21" t="s">
        <v>153</v>
      </c>
      <c r="E29" s="21" t="s">
        <v>183</v>
      </c>
      <c r="F29" s="21" t="s">
        <v>183</v>
      </c>
      <c r="G29" s="44" t="s">
        <v>84</v>
      </c>
    </row>
    <row r="30" spans="1:11" x14ac:dyDescent="0.35">
      <c r="A30" s="68">
        <v>42500</v>
      </c>
      <c r="B30" s="65" t="s">
        <v>151</v>
      </c>
      <c r="C30" s="21" t="s">
        <v>154</v>
      </c>
      <c r="D30" s="21" t="s">
        <v>155</v>
      </c>
      <c r="E30" s="21" t="s">
        <v>28</v>
      </c>
      <c r="F30" s="21" t="s">
        <v>25</v>
      </c>
      <c r="G30" s="44" t="s">
        <v>84</v>
      </c>
    </row>
    <row r="31" spans="1:11" x14ac:dyDescent="0.35">
      <c r="A31" s="68">
        <v>42561</v>
      </c>
      <c r="B31" s="65" t="s">
        <v>141</v>
      </c>
      <c r="C31" s="21" t="s">
        <v>142</v>
      </c>
      <c r="D31" s="21" t="s">
        <v>138</v>
      </c>
      <c r="E31" s="21" t="s">
        <v>28</v>
      </c>
      <c r="F31" s="21" t="s">
        <v>25</v>
      </c>
      <c r="G31" s="44" t="s">
        <v>84</v>
      </c>
    </row>
    <row r="32" spans="1:11" x14ac:dyDescent="0.35">
      <c r="A32" s="68">
        <v>42561</v>
      </c>
      <c r="B32" s="65" t="s">
        <v>184</v>
      </c>
      <c r="C32" s="21" t="s">
        <v>184</v>
      </c>
      <c r="D32" s="21" t="s">
        <v>184</v>
      </c>
      <c r="E32" s="21" t="s">
        <v>28</v>
      </c>
      <c r="F32" s="21" t="s">
        <v>15</v>
      </c>
      <c r="G32" s="44" t="s">
        <v>84</v>
      </c>
    </row>
    <row r="33" spans="1:7" x14ac:dyDescent="0.35">
      <c r="A33" s="70">
        <v>42592</v>
      </c>
      <c r="B33" s="71" t="s">
        <v>185</v>
      </c>
      <c r="C33" s="72" t="s">
        <v>186</v>
      </c>
      <c r="D33" s="72" t="s">
        <v>126</v>
      </c>
      <c r="E33" s="72"/>
      <c r="F33" s="72"/>
      <c r="G33" s="73" t="s">
        <v>84</v>
      </c>
    </row>
    <row r="34" spans="1:7" x14ac:dyDescent="0.35">
      <c r="A34" s="68">
        <v>42592</v>
      </c>
      <c r="B34" s="65" t="s">
        <v>134</v>
      </c>
      <c r="C34" s="21" t="s">
        <v>135</v>
      </c>
      <c r="D34" s="21" t="s">
        <v>135</v>
      </c>
      <c r="E34" s="21" t="s">
        <v>16</v>
      </c>
      <c r="F34" s="21" t="s">
        <v>28</v>
      </c>
      <c r="G34" s="44" t="s">
        <v>84</v>
      </c>
    </row>
    <row r="35" spans="1:7" s="83" customFormat="1" x14ac:dyDescent="0.35">
      <c r="A35" s="68">
        <v>42592</v>
      </c>
      <c r="B35" s="65" t="s">
        <v>128</v>
      </c>
      <c r="C35" s="21" t="s">
        <v>129</v>
      </c>
      <c r="D35" s="21" t="s">
        <v>131</v>
      </c>
      <c r="E35" s="21" t="s">
        <v>16</v>
      </c>
      <c r="F35" s="21" t="s">
        <v>28</v>
      </c>
      <c r="G35" s="44" t="s">
        <v>84</v>
      </c>
    </row>
    <row r="36" spans="1:7" x14ac:dyDescent="0.35">
      <c r="A36" s="68">
        <v>42592</v>
      </c>
      <c r="B36" s="65" t="s">
        <v>151</v>
      </c>
      <c r="C36" s="21" t="s">
        <v>154</v>
      </c>
      <c r="D36" s="21" t="s">
        <v>159</v>
      </c>
      <c r="E36" s="21" t="s">
        <v>28</v>
      </c>
      <c r="F36" s="21" t="s">
        <v>15</v>
      </c>
      <c r="G36" s="44" t="s">
        <v>84</v>
      </c>
    </row>
    <row r="37" spans="1:7" x14ac:dyDescent="0.35">
      <c r="A37" s="68">
        <v>42592</v>
      </c>
      <c r="B37" s="65" t="s">
        <v>128</v>
      </c>
      <c r="C37" s="21" t="s">
        <v>132</v>
      </c>
      <c r="D37" s="21" t="s">
        <v>190</v>
      </c>
      <c r="E37" s="21" t="s">
        <v>15</v>
      </c>
      <c r="F37" s="21" t="s">
        <v>16</v>
      </c>
      <c r="G37" s="44" t="s">
        <v>84</v>
      </c>
    </row>
    <row r="38" spans="1:7" x14ac:dyDescent="0.35">
      <c r="A38" s="70">
        <v>42592</v>
      </c>
      <c r="B38" s="71" t="s">
        <v>11</v>
      </c>
      <c r="C38" s="72" t="s">
        <v>12</v>
      </c>
      <c r="D38" s="72" t="s">
        <v>187</v>
      </c>
      <c r="E38" s="72" t="s">
        <v>183</v>
      </c>
      <c r="F38" s="72" t="s">
        <v>183</v>
      </c>
      <c r="G38" s="73" t="s">
        <v>84</v>
      </c>
    </row>
    <row r="39" spans="1:7" x14ac:dyDescent="0.35">
      <c r="A39" s="68">
        <v>42592</v>
      </c>
      <c r="B39" s="65" t="s">
        <v>156</v>
      </c>
      <c r="C39" s="21" t="s">
        <v>157</v>
      </c>
      <c r="D39" s="21" t="s">
        <v>158</v>
      </c>
      <c r="E39" s="21" t="s">
        <v>16</v>
      </c>
      <c r="F39" s="21" t="s">
        <v>28</v>
      </c>
      <c r="G39" s="44" t="s">
        <v>84</v>
      </c>
    </row>
    <row r="40" spans="1:7" x14ac:dyDescent="0.35">
      <c r="A40" s="68">
        <v>42592</v>
      </c>
      <c r="B40" s="65" t="s">
        <v>156</v>
      </c>
      <c r="C40" s="21" t="s">
        <v>160</v>
      </c>
      <c r="D40" s="21" t="s">
        <v>161</v>
      </c>
      <c r="E40" s="21" t="s">
        <v>28</v>
      </c>
      <c r="F40" s="21" t="s">
        <v>15</v>
      </c>
      <c r="G40" s="44" t="s">
        <v>84</v>
      </c>
    </row>
    <row r="41" spans="1:7" x14ac:dyDescent="0.35">
      <c r="A41" s="68">
        <v>42592</v>
      </c>
      <c r="B41" s="65" t="s">
        <v>156</v>
      </c>
      <c r="C41" s="21" t="s">
        <v>104</v>
      </c>
      <c r="D41" s="21" t="s">
        <v>162</v>
      </c>
      <c r="E41" s="21" t="s">
        <v>28</v>
      </c>
      <c r="F41" s="21" t="s">
        <v>25</v>
      </c>
      <c r="G41" s="44" t="s">
        <v>84</v>
      </c>
    </row>
    <row r="42" spans="1:7" x14ac:dyDescent="0.35">
      <c r="A42" s="68">
        <v>42592</v>
      </c>
      <c r="B42" s="65" t="s">
        <v>156</v>
      </c>
      <c r="C42" s="21" t="s">
        <v>104</v>
      </c>
      <c r="D42" s="21" t="s">
        <v>163</v>
      </c>
      <c r="E42" s="21" t="s">
        <v>28</v>
      </c>
      <c r="F42" s="21" t="s">
        <v>25</v>
      </c>
      <c r="G42" s="44" t="s">
        <v>84</v>
      </c>
    </row>
    <row r="43" spans="1:7" x14ac:dyDescent="0.35">
      <c r="A43" s="68">
        <v>42592</v>
      </c>
      <c r="B43" s="65" t="s">
        <v>156</v>
      </c>
      <c r="C43" s="21" t="s">
        <v>160</v>
      </c>
      <c r="D43" s="21" t="s">
        <v>188</v>
      </c>
      <c r="E43" s="21" t="s">
        <v>28</v>
      </c>
      <c r="F43" s="21" t="s">
        <v>15</v>
      </c>
      <c r="G43" s="44" t="s">
        <v>84</v>
      </c>
    </row>
    <row r="44" spans="1:7" x14ac:dyDescent="0.35">
      <c r="A44" s="68">
        <v>42592</v>
      </c>
      <c r="B44" s="65" t="s">
        <v>156</v>
      </c>
      <c r="C44" s="21" t="s">
        <v>160</v>
      </c>
      <c r="D44" s="21" t="s">
        <v>189</v>
      </c>
      <c r="E44" s="21" t="s">
        <v>28</v>
      </c>
      <c r="F44" s="21" t="s">
        <v>16</v>
      </c>
      <c r="G44" s="44" t="s">
        <v>84</v>
      </c>
    </row>
    <row r="45" spans="1:7" x14ac:dyDescent="0.35">
      <c r="A45" s="68">
        <v>42592</v>
      </c>
      <c r="B45" s="65" t="s">
        <v>156</v>
      </c>
      <c r="C45" s="21" t="s">
        <v>102</v>
      </c>
      <c r="D45" s="21" t="s">
        <v>164</v>
      </c>
      <c r="E45" s="21" t="s">
        <v>16</v>
      </c>
      <c r="F45" s="21" t="s">
        <v>28</v>
      </c>
      <c r="G45" s="44" t="s">
        <v>84</v>
      </c>
    </row>
    <row r="46" spans="1:7" x14ac:dyDescent="0.35">
      <c r="A46" s="77">
        <v>42592</v>
      </c>
      <c r="B46" s="66" t="s">
        <v>149</v>
      </c>
      <c r="C46" s="49" t="s">
        <v>149</v>
      </c>
      <c r="D46" s="49" t="s">
        <v>150</v>
      </c>
      <c r="E46" s="49" t="s">
        <v>183</v>
      </c>
      <c r="F46" s="49" t="s">
        <v>183</v>
      </c>
      <c r="G46" s="48" t="s">
        <v>84</v>
      </c>
    </row>
    <row r="47" spans="1:7" x14ac:dyDescent="0.35">
      <c r="A47" s="70">
        <v>42623</v>
      </c>
      <c r="B47" s="71" t="s">
        <v>107</v>
      </c>
      <c r="C47" s="72" t="s">
        <v>179</v>
      </c>
      <c r="D47" s="72" t="s">
        <v>191</v>
      </c>
      <c r="E47" s="72" t="s">
        <v>28</v>
      </c>
      <c r="F47" s="72" t="s">
        <v>109</v>
      </c>
      <c r="G47" s="73" t="s">
        <v>84</v>
      </c>
    </row>
    <row r="48" spans="1:7" x14ac:dyDescent="0.35">
      <c r="A48" s="70">
        <v>42623</v>
      </c>
      <c r="B48" s="71" t="s">
        <v>107</v>
      </c>
      <c r="C48" s="72" t="s">
        <v>107</v>
      </c>
      <c r="D48" s="72" t="s">
        <v>192</v>
      </c>
      <c r="E48" s="72" t="s">
        <v>28</v>
      </c>
      <c r="F48" s="72" t="s">
        <v>25</v>
      </c>
      <c r="G48" s="73" t="s">
        <v>84</v>
      </c>
    </row>
    <row r="49" spans="1:7" x14ac:dyDescent="0.35">
      <c r="A49" s="78">
        <v>42653</v>
      </c>
      <c r="B49" s="79" t="s">
        <v>263</v>
      </c>
      <c r="C49" s="80" t="s">
        <v>264</v>
      </c>
      <c r="D49" s="80" t="s">
        <v>265</v>
      </c>
      <c r="E49" s="80" t="s">
        <v>28</v>
      </c>
      <c r="F49" s="80" t="s">
        <v>25</v>
      </c>
      <c r="G49" s="81" t="s">
        <v>85</v>
      </c>
    </row>
    <row r="50" spans="1:7" x14ac:dyDescent="0.35">
      <c r="A50" s="70">
        <v>42653</v>
      </c>
      <c r="B50" s="71" t="s">
        <v>185</v>
      </c>
      <c r="C50" s="72" t="s">
        <v>186</v>
      </c>
      <c r="D50" s="72" t="s">
        <v>127</v>
      </c>
      <c r="E50" s="72" t="s">
        <v>261</v>
      </c>
      <c r="F50" s="72" t="s">
        <v>16</v>
      </c>
      <c r="G50" s="73" t="s">
        <v>84</v>
      </c>
    </row>
    <row r="51" spans="1:7" s="63" customFormat="1" x14ac:dyDescent="0.35">
      <c r="A51" s="68">
        <v>42684</v>
      </c>
      <c r="B51" s="66" t="s">
        <v>149</v>
      </c>
      <c r="C51" s="49" t="s">
        <v>193</v>
      </c>
      <c r="D51" s="49" t="s">
        <v>194</v>
      </c>
      <c r="E51" s="49" t="s">
        <v>183</v>
      </c>
      <c r="F51" s="49" t="s">
        <v>183</v>
      </c>
      <c r="G51" s="48" t="s">
        <v>84</v>
      </c>
    </row>
    <row r="52" spans="1:7" x14ac:dyDescent="0.35">
      <c r="A52" s="67">
        <v>42684</v>
      </c>
      <c r="B52" s="65" t="s">
        <v>197</v>
      </c>
      <c r="C52" s="21" t="s">
        <v>197</v>
      </c>
      <c r="D52" s="21" t="s">
        <v>198</v>
      </c>
      <c r="E52" s="21" t="s">
        <v>15</v>
      </c>
      <c r="F52" s="21" t="s">
        <v>25</v>
      </c>
      <c r="G52" s="44" t="s">
        <v>84</v>
      </c>
    </row>
    <row r="53" spans="1:7" x14ac:dyDescent="0.35">
      <c r="A53" s="67">
        <v>42684</v>
      </c>
      <c r="B53" s="65" t="s">
        <v>197</v>
      </c>
      <c r="C53" s="21" t="s">
        <v>197</v>
      </c>
      <c r="D53" s="21" t="s">
        <v>199</v>
      </c>
      <c r="E53" s="21" t="s">
        <v>15</v>
      </c>
      <c r="F53" s="21" t="s">
        <v>25</v>
      </c>
      <c r="G53" s="44" t="s">
        <v>84</v>
      </c>
    </row>
    <row r="54" spans="1:7" x14ac:dyDescent="0.35">
      <c r="A54" s="67">
        <v>42684</v>
      </c>
      <c r="B54" s="65" t="s">
        <v>197</v>
      </c>
      <c r="C54" s="21" t="s">
        <v>197</v>
      </c>
      <c r="D54" s="21" t="s">
        <v>200</v>
      </c>
      <c r="E54" s="21" t="s">
        <v>15</v>
      </c>
      <c r="F54" s="21" t="s">
        <v>25</v>
      </c>
      <c r="G54" s="44" t="s">
        <v>84</v>
      </c>
    </row>
    <row r="55" spans="1:7" x14ac:dyDescent="0.35">
      <c r="A55" s="67">
        <v>42684</v>
      </c>
      <c r="B55" s="65" t="s">
        <v>197</v>
      </c>
      <c r="C55" s="21" t="s">
        <v>197</v>
      </c>
      <c r="D55" s="21" t="s">
        <v>204</v>
      </c>
      <c r="E55" s="21" t="s">
        <v>15</v>
      </c>
      <c r="F55" s="21" t="s">
        <v>25</v>
      </c>
      <c r="G55" s="44" t="s">
        <v>84</v>
      </c>
    </row>
    <row r="56" spans="1:7" x14ac:dyDescent="0.35">
      <c r="A56" s="78">
        <v>42714</v>
      </c>
      <c r="B56" s="79" t="s">
        <v>201</v>
      </c>
      <c r="C56" s="80" t="s">
        <v>165</v>
      </c>
      <c r="D56" s="80" t="s">
        <v>166</v>
      </c>
      <c r="E56" s="80" t="s">
        <v>37</v>
      </c>
      <c r="F56" s="80" t="s">
        <v>16</v>
      </c>
      <c r="G56" s="81" t="s">
        <v>85</v>
      </c>
    </row>
    <row r="57" spans="1:7" x14ac:dyDescent="0.35">
      <c r="A57" s="70">
        <v>42714</v>
      </c>
      <c r="B57" s="71" t="s">
        <v>128</v>
      </c>
      <c r="C57" s="72" t="s">
        <v>266</v>
      </c>
      <c r="D57" s="72" t="s">
        <v>266</v>
      </c>
      <c r="E57" s="72" t="s">
        <v>37</v>
      </c>
      <c r="F57" s="72" t="s">
        <v>16</v>
      </c>
      <c r="G57" s="73" t="s">
        <v>84</v>
      </c>
    </row>
    <row r="58" spans="1:7" x14ac:dyDescent="0.35">
      <c r="A58" s="70">
        <v>42714</v>
      </c>
      <c r="B58" s="71" t="s">
        <v>143</v>
      </c>
      <c r="C58" s="72" t="s">
        <v>143</v>
      </c>
      <c r="D58" s="72" t="s">
        <v>169</v>
      </c>
      <c r="E58" s="72" t="s">
        <v>25</v>
      </c>
      <c r="F58" s="72"/>
      <c r="G58" s="73" t="s">
        <v>84</v>
      </c>
    </row>
    <row r="59" spans="1:7" x14ac:dyDescent="0.35">
      <c r="A59" s="70">
        <v>42714</v>
      </c>
      <c r="B59" s="71" t="s">
        <v>143</v>
      </c>
      <c r="C59" s="72" t="s">
        <v>143</v>
      </c>
      <c r="D59" s="72" t="s">
        <v>170</v>
      </c>
      <c r="E59" s="72" t="s">
        <v>25</v>
      </c>
      <c r="F59" s="72"/>
      <c r="G59" s="73" t="s">
        <v>84</v>
      </c>
    </row>
    <row r="60" spans="1:7" x14ac:dyDescent="0.35">
      <c r="A60" s="70">
        <v>42714</v>
      </c>
      <c r="B60" s="71" t="s">
        <v>143</v>
      </c>
      <c r="C60" s="72" t="s">
        <v>143</v>
      </c>
      <c r="D60" s="72" t="s">
        <v>171</v>
      </c>
      <c r="E60" s="72" t="s">
        <v>25</v>
      </c>
      <c r="F60" s="72"/>
      <c r="G60" s="73" t="s">
        <v>84</v>
      </c>
    </row>
    <row r="61" spans="1:7" x14ac:dyDescent="0.35">
      <c r="A61" s="78">
        <v>42714</v>
      </c>
      <c r="B61" s="79" t="s">
        <v>143</v>
      </c>
      <c r="C61" s="80" t="s">
        <v>143</v>
      </c>
      <c r="D61" s="80" t="s">
        <v>172</v>
      </c>
      <c r="E61" s="80" t="s">
        <v>25</v>
      </c>
      <c r="F61" s="80"/>
      <c r="G61" s="81" t="s">
        <v>85</v>
      </c>
    </row>
    <row r="62" spans="1:7" x14ac:dyDescent="0.35">
      <c r="A62" s="70" t="s">
        <v>195</v>
      </c>
      <c r="B62" s="71" t="s">
        <v>149</v>
      </c>
      <c r="C62" s="72" t="s">
        <v>217</v>
      </c>
      <c r="D62" s="72" t="s">
        <v>150</v>
      </c>
      <c r="E62" s="72" t="s">
        <v>19</v>
      </c>
      <c r="F62" s="72"/>
      <c r="G62" s="73" t="s">
        <v>84</v>
      </c>
    </row>
    <row r="63" spans="1:7" x14ac:dyDescent="0.35">
      <c r="A63" s="76" t="s">
        <v>195</v>
      </c>
      <c r="B63" s="65" t="s">
        <v>75</v>
      </c>
      <c r="C63" s="21" t="s">
        <v>75</v>
      </c>
      <c r="D63" s="21" t="s">
        <v>211</v>
      </c>
      <c r="E63" s="21" t="s">
        <v>28</v>
      </c>
      <c r="F63" s="21" t="s">
        <v>37</v>
      </c>
      <c r="G63" s="44" t="s">
        <v>84</v>
      </c>
    </row>
    <row r="64" spans="1:7" x14ac:dyDescent="0.35">
      <c r="A64" s="69" t="s">
        <v>195</v>
      </c>
      <c r="B64" s="65" t="s">
        <v>107</v>
      </c>
      <c r="C64" s="21" t="s">
        <v>80</v>
      </c>
      <c r="D64" s="21" t="s">
        <v>108</v>
      </c>
      <c r="E64" s="21" t="s">
        <v>15</v>
      </c>
      <c r="F64" s="21" t="s">
        <v>16</v>
      </c>
      <c r="G64" s="44" t="s">
        <v>84</v>
      </c>
    </row>
    <row r="65" spans="1:7" x14ac:dyDescent="0.35">
      <c r="A65" s="82" t="s">
        <v>196</v>
      </c>
      <c r="B65" s="79" t="s">
        <v>202</v>
      </c>
      <c r="C65" s="80" t="s">
        <v>167</v>
      </c>
      <c r="D65" s="80" t="s">
        <v>168</v>
      </c>
      <c r="E65" s="80" t="s">
        <v>183</v>
      </c>
      <c r="F65" s="80" t="s">
        <v>183</v>
      </c>
      <c r="G65" s="81" t="s">
        <v>85</v>
      </c>
    </row>
    <row r="66" spans="1:7" x14ac:dyDescent="0.35">
      <c r="A66" s="76" t="s">
        <v>196</v>
      </c>
      <c r="B66" s="65" t="s">
        <v>156</v>
      </c>
      <c r="C66" s="21" t="s">
        <v>210</v>
      </c>
      <c r="D66" s="21" t="s">
        <v>209</v>
      </c>
      <c r="E66" s="21" t="s">
        <v>15</v>
      </c>
      <c r="F66" s="21" t="s">
        <v>28</v>
      </c>
      <c r="G66" s="44" t="s">
        <v>84</v>
      </c>
    </row>
    <row r="67" spans="1:7" x14ac:dyDescent="0.35">
      <c r="A67" s="69" t="s">
        <v>206</v>
      </c>
      <c r="B67" s="65" t="s">
        <v>128</v>
      </c>
      <c r="C67" s="21" t="s">
        <v>208</v>
      </c>
      <c r="D67" s="21" t="s">
        <v>205</v>
      </c>
      <c r="E67" s="21" t="s">
        <v>28</v>
      </c>
      <c r="F67" s="21" t="s">
        <v>16</v>
      </c>
      <c r="G67" s="44" t="s">
        <v>84</v>
      </c>
    </row>
    <row r="68" spans="1:7" x14ac:dyDescent="0.35">
      <c r="A68" s="76" t="s">
        <v>206</v>
      </c>
      <c r="B68" s="65" t="s">
        <v>128</v>
      </c>
      <c r="C68" s="21" t="s">
        <v>128</v>
      </c>
      <c r="D68" s="21" t="s">
        <v>207</v>
      </c>
      <c r="E68" s="21" t="s">
        <v>15</v>
      </c>
      <c r="F68" s="21" t="s">
        <v>16</v>
      </c>
      <c r="G68" s="44" t="s">
        <v>84</v>
      </c>
    </row>
    <row r="69" spans="1:7" x14ac:dyDescent="0.35">
      <c r="A69" s="76" t="s">
        <v>213</v>
      </c>
      <c r="B69" s="21" t="s">
        <v>75</v>
      </c>
      <c r="C69" s="21" t="s">
        <v>75</v>
      </c>
      <c r="D69" t="s">
        <v>216</v>
      </c>
      <c r="E69" s="21" t="s">
        <v>28</v>
      </c>
      <c r="F69" s="21" t="s">
        <v>37</v>
      </c>
      <c r="G69" s="44" t="s">
        <v>84</v>
      </c>
    </row>
    <row r="70" spans="1:7" x14ac:dyDescent="0.35">
      <c r="A70" s="76" t="s">
        <v>213</v>
      </c>
      <c r="B70" s="65" t="s">
        <v>215</v>
      </c>
      <c r="C70" s="21" t="s">
        <v>201</v>
      </c>
      <c r="D70" s="21" t="s">
        <v>214</v>
      </c>
      <c r="E70" s="21" t="s">
        <v>15</v>
      </c>
      <c r="F70" s="21" t="s">
        <v>16</v>
      </c>
      <c r="G70" s="44" t="s">
        <v>84</v>
      </c>
    </row>
    <row r="71" spans="1:7" x14ac:dyDescent="0.35">
      <c r="A71" s="78">
        <v>42659</v>
      </c>
      <c r="B71" s="79" t="s">
        <v>215</v>
      </c>
      <c r="C71" s="80" t="s">
        <v>231</v>
      </c>
      <c r="D71" s="80" t="s">
        <v>260</v>
      </c>
      <c r="E71" s="80" t="s">
        <v>261</v>
      </c>
      <c r="F71" s="80" t="s">
        <v>16</v>
      </c>
      <c r="G71" s="81" t="s">
        <v>85</v>
      </c>
    </row>
    <row r="72" spans="1:7" x14ac:dyDescent="0.35">
      <c r="A72" s="21"/>
      <c r="B72" s="65"/>
      <c r="C72" s="21"/>
      <c r="D72" s="21"/>
      <c r="E72" s="21"/>
      <c r="F72" s="21"/>
      <c r="G72" s="44"/>
    </row>
    <row r="73" spans="1:7" x14ac:dyDescent="0.35">
      <c r="A73" s="21"/>
      <c r="B73" s="65"/>
      <c r="C73" s="21"/>
      <c r="D73" s="21"/>
      <c r="E73" s="21"/>
      <c r="F73" s="21"/>
      <c r="G73" s="44"/>
    </row>
    <row r="74" spans="1:7" x14ac:dyDescent="0.35">
      <c r="A74" s="21"/>
      <c r="B74" s="65"/>
      <c r="C74" s="21"/>
      <c r="D74" s="21"/>
      <c r="E74" s="21"/>
      <c r="F74" s="21"/>
      <c r="G74" s="44"/>
    </row>
    <row r="75" spans="1:7" x14ac:dyDescent="0.35">
      <c r="A75" s="21"/>
      <c r="B75" s="65"/>
      <c r="C75" s="21"/>
      <c r="D75" s="21"/>
      <c r="E75" s="21"/>
      <c r="F75" s="21"/>
      <c r="G75" s="44"/>
    </row>
  </sheetData>
  <sortState ref="A18:G72">
    <sortCondition ref="A18:A72"/>
  </sortState>
  <mergeCells count="2">
    <mergeCell ref="A17:G17"/>
    <mergeCell ref="A8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30" sqref="G30"/>
    </sheetView>
  </sheetViews>
  <sheetFormatPr defaultRowHeight="12.75" x14ac:dyDescent="0.35"/>
  <cols>
    <col min="1" max="1" width="16.1328125" customWidth="1"/>
    <col min="2" max="2" width="18.265625" bestFit="1" customWidth="1"/>
    <col min="3" max="3" width="24" bestFit="1" customWidth="1"/>
    <col min="4" max="4" width="72.59765625" bestFit="1" customWidth="1"/>
    <col min="5" max="5" width="10.59765625" bestFit="1" customWidth="1"/>
    <col min="6" max="6" width="8.1328125" bestFit="1" customWidth="1"/>
    <col min="7" max="7" width="9.86328125" bestFit="1" customWidth="1"/>
  </cols>
  <sheetData>
    <row r="1" spans="1:7" ht="13.15" x14ac:dyDescent="0.4">
      <c r="D1" s="47" t="s">
        <v>218</v>
      </c>
    </row>
    <row r="2" spans="1:7" x14ac:dyDescent="0.35">
      <c r="C2" s="37" t="s">
        <v>84</v>
      </c>
      <c r="D2" s="38">
        <f>COUNTIF(G:G,"YES")</f>
        <v>3</v>
      </c>
    </row>
    <row r="3" spans="1:7" x14ac:dyDescent="0.35">
      <c r="C3" s="39" t="s">
        <v>85</v>
      </c>
      <c r="D3" s="40">
        <f>COUNTIF(G:G,"NO")</f>
        <v>24</v>
      </c>
    </row>
    <row r="4" spans="1:7" x14ac:dyDescent="0.35">
      <c r="C4" s="41" t="s">
        <v>79</v>
      </c>
      <c r="D4" s="40">
        <f>COUNTA(G$9:G211)</f>
        <v>27</v>
      </c>
      <c r="G4" s="75"/>
    </row>
    <row r="5" spans="1:7" ht="13.15" x14ac:dyDescent="0.4">
      <c r="C5" s="42" t="s">
        <v>86</v>
      </c>
      <c r="D5" s="43">
        <f>(D2/D4)*100</f>
        <v>11.111111111111111</v>
      </c>
    </row>
    <row r="7" spans="1:7" ht="14.25" x14ac:dyDescent="0.45">
      <c r="A7" s="90" t="s">
        <v>178</v>
      </c>
      <c r="B7" s="91" t="s">
        <v>0</v>
      </c>
      <c r="C7" s="91" t="s">
        <v>1</v>
      </c>
      <c r="D7" s="91" t="s">
        <v>2</v>
      </c>
      <c r="E7" s="91" t="s">
        <v>3</v>
      </c>
      <c r="F7" s="91"/>
      <c r="G7" s="91" t="s">
        <v>83</v>
      </c>
    </row>
    <row r="8" spans="1:7" ht="14.25" x14ac:dyDescent="0.45">
      <c r="A8" s="113" t="s">
        <v>219</v>
      </c>
      <c r="B8" s="114"/>
      <c r="C8" s="114"/>
      <c r="D8" s="114"/>
      <c r="E8" s="114"/>
      <c r="F8" s="114"/>
      <c r="G8" s="115"/>
    </row>
    <row r="9" spans="1:7" x14ac:dyDescent="0.35">
      <c r="A9" s="103"/>
      <c r="B9" s="104"/>
      <c r="C9" s="104"/>
      <c r="D9" s="104"/>
      <c r="E9" s="104"/>
      <c r="F9" s="104"/>
      <c r="G9" s="86"/>
    </row>
    <row r="10" spans="1:7" x14ac:dyDescent="0.35">
      <c r="A10" s="103" t="s">
        <v>256</v>
      </c>
      <c r="B10" s="71" t="s">
        <v>143</v>
      </c>
      <c r="C10" s="72" t="s">
        <v>143</v>
      </c>
      <c r="D10" s="72" t="s">
        <v>172</v>
      </c>
      <c r="E10" s="72" t="s">
        <v>25</v>
      </c>
      <c r="F10" s="104"/>
      <c r="G10" s="86" t="s">
        <v>85</v>
      </c>
    </row>
    <row r="11" spans="1:7" x14ac:dyDescent="0.35">
      <c r="A11" s="103" t="s">
        <v>262</v>
      </c>
      <c r="B11" s="71" t="s">
        <v>202</v>
      </c>
      <c r="C11" s="72" t="s">
        <v>167</v>
      </c>
      <c r="D11" s="72" t="s">
        <v>168</v>
      </c>
      <c r="E11" s="72" t="s">
        <v>28</v>
      </c>
      <c r="F11" s="72" t="s">
        <v>16</v>
      </c>
      <c r="G11" s="73" t="s">
        <v>85</v>
      </c>
    </row>
    <row r="12" spans="1:7" x14ac:dyDescent="0.35">
      <c r="A12" s="95" t="s">
        <v>225</v>
      </c>
      <c r="B12" s="86" t="s">
        <v>221</v>
      </c>
      <c r="C12" s="88" t="s">
        <v>144</v>
      </c>
      <c r="D12" s="88" t="s">
        <v>222</v>
      </c>
      <c r="E12" s="88" t="s">
        <v>37</v>
      </c>
      <c r="F12" s="88" t="s">
        <v>16</v>
      </c>
      <c r="G12" s="88" t="s">
        <v>85</v>
      </c>
    </row>
    <row r="13" spans="1:7" x14ac:dyDescent="0.35">
      <c r="A13" s="95" t="s">
        <v>225</v>
      </c>
      <c r="B13" s="86" t="s">
        <v>231</v>
      </c>
      <c r="C13" s="88" t="s">
        <v>113</v>
      </c>
      <c r="D13" s="88" t="s">
        <v>259</v>
      </c>
      <c r="E13" s="88" t="s">
        <v>37</v>
      </c>
      <c r="F13" s="88" t="s">
        <v>16</v>
      </c>
      <c r="G13" s="88" t="s">
        <v>85</v>
      </c>
    </row>
    <row r="14" spans="1:7" x14ac:dyDescent="0.35">
      <c r="A14" s="116" t="s">
        <v>220</v>
      </c>
      <c r="B14" s="117"/>
      <c r="C14" s="117"/>
      <c r="D14" s="117"/>
      <c r="E14" s="117"/>
      <c r="F14" s="117"/>
      <c r="G14" s="118"/>
    </row>
    <row r="15" spans="1:7" x14ac:dyDescent="0.35">
      <c r="A15" s="101" t="s">
        <v>226</v>
      </c>
      <c r="B15" s="93" t="s">
        <v>227</v>
      </c>
      <c r="C15" s="93" t="s">
        <v>229</v>
      </c>
      <c r="D15" s="93" t="s">
        <v>228</v>
      </c>
      <c r="E15" s="93" t="s">
        <v>15</v>
      </c>
      <c r="F15" s="94"/>
      <c r="G15" s="93" t="s">
        <v>85</v>
      </c>
    </row>
    <row r="16" spans="1:7" x14ac:dyDescent="0.35">
      <c r="A16" s="102" t="s">
        <v>226</v>
      </c>
      <c r="B16" s="93" t="s">
        <v>143</v>
      </c>
      <c r="C16" s="93" t="s">
        <v>230</v>
      </c>
      <c r="D16" s="93" t="s">
        <v>230</v>
      </c>
      <c r="E16" s="93" t="s">
        <v>37</v>
      </c>
      <c r="F16" s="94"/>
      <c r="G16" s="94" t="s">
        <v>85</v>
      </c>
    </row>
    <row r="17" spans="1:7" x14ac:dyDescent="0.35">
      <c r="A17" s="95" t="s">
        <v>225</v>
      </c>
      <c r="B17" s="86" t="s">
        <v>223</v>
      </c>
      <c r="C17" s="88" t="s">
        <v>224</v>
      </c>
      <c r="D17" s="88" t="s">
        <v>267</v>
      </c>
      <c r="E17" s="88" t="s">
        <v>28</v>
      </c>
      <c r="F17" s="88" t="s">
        <v>15</v>
      </c>
      <c r="G17" s="88" t="s">
        <v>85</v>
      </c>
    </row>
    <row r="18" spans="1:7" x14ac:dyDescent="0.35">
      <c r="A18" s="95" t="s">
        <v>232</v>
      </c>
      <c r="B18" s="86" t="s">
        <v>185</v>
      </c>
      <c r="C18" s="88" t="s">
        <v>233</v>
      </c>
      <c r="D18" s="88" t="s">
        <v>233</v>
      </c>
      <c r="E18" s="88" t="s">
        <v>28</v>
      </c>
      <c r="F18" s="88" t="s">
        <v>15</v>
      </c>
      <c r="G18" s="88" t="s">
        <v>85</v>
      </c>
    </row>
    <row r="19" spans="1:7" x14ac:dyDescent="0.35">
      <c r="A19" s="84" t="s">
        <v>232</v>
      </c>
      <c r="B19" s="86" t="s">
        <v>223</v>
      </c>
      <c r="C19" s="88" t="s">
        <v>235</v>
      </c>
      <c r="D19" s="88" t="s">
        <v>235</v>
      </c>
      <c r="E19" s="88" t="s">
        <v>16</v>
      </c>
      <c r="F19" s="88" t="s">
        <v>15</v>
      </c>
      <c r="G19" s="88" t="s">
        <v>85</v>
      </c>
    </row>
    <row r="20" spans="1:7" x14ac:dyDescent="0.35">
      <c r="A20" s="96" t="s">
        <v>232</v>
      </c>
      <c r="B20" s="92" t="s">
        <v>223</v>
      </c>
      <c r="C20" s="89" t="s">
        <v>234</v>
      </c>
      <c r="D20" s="89" t="s">
        <v>234</v>
      </c>
      <c r="E20" s="89" t="s">
        <v>28</v>
      </c>
      <c r="F20" s="89" t="s">
        <v>25</v>
      </c>
      <c r="G20" s="89" t="s">
        <v>85</v>
      </c>
    </row>
    <row r="21" spans="1:7" x14ac:dyDescent="0.35">
      <c r="A21" s="85" t="s">
        <v>236</v>
      </c>
      <c r="B21" s="87" t="s">
        <v>223</v>
      </c>
      <c r="C21" s="44" t="s">
        <v>237</v>
      </c>
      <c r="D21" s="44" t="s">
        <v>237</v>
      </c>
      <c r="E21" s="44" t="s">
        <v>15</v>
      </c>
      <c r="F21" s="44" t="s">
        <v>25</v>
      </c>
      <c r="G21" s="44" t="s">
        <v>84</v>
      </c>
    </row>
    <row r="22" spans="1:7" x14ac:dyDescent="0.35">
      <c r="A22" s="85" t="s">
        <v>236</v>
      </c>
      <c r="B22" s="87" t="s">
        <v>223</v>
      </c>
      <c r="C22" s="44" t="s">
        <v>238</v>
      </c>
      <c r="D22" s="44" t="s">
        <v>238</v>
      </c>
      <c r="E22" s="44" t="s">
        <v>15</v>
      </c>
      <c r="F22" s="44" t="s">
        <v>25</v>
      </c>
      <c r="G22" s="44" t="s">
        <v>84</v>
      </c>
    </row>
    <row r="23" spans="1:7" x14ac:dyDescent="0.35">
      <c r="A23" s="85" t="s">
        <v>236</v>
      </c>
      <c r="B23" s="87" t="s">
        <v>223</v>
      </c>
      <c r="C23" s="44" t="s">
        <v>239</v>
      </c>
      <c r="D23" s="21" t="s">
        <v>240</v>
      </c>
      <c r="E23" s="21" t="s">
        <v>37</v>
      </c>
      <c r="F23" s="21" t="s">
        <v>15</v>
      </c>
      <c r="G23" s="44" t="s">
        <v>85</v>
      </c>
    </row>
    <row r="24" spans="1:7" x14ac:dyDescent="0.35">
      <c r="A24" s="68" t="s">
        <v>236</v>
      </c>
      <c r="B24" s="65" t="s">
        <v>223</v>
      </c>
      <c r="C24" s="21" t="s">
        <v>241</v>
      </c>
      <c r="D24" s="21" t="s">
        <v>241</v>
      </c>
      <c r="E24" s="21" t="s">
        <v>25</v>
      </c>
      <c r="F24" s="21" t="s">
        <v>15</v>
      </c>
      <c r="G24" s="44" t="s">
        <v>85</v>
      </c>
    </row>
    <row r="25" spans="1:7" x14ac:dyDescent="0.35">
      <c r="A25" s="68" t="s">
        <v>242</v>
      </c>
      <c r="B25" s="65" t="s">
        <v>223</v>
      </c>
      <c r="C25" s="21" t="s">
        <v>243</v>
      </c>
      <c r="D25" s="21" t="s">
        <v>243</v>
      </c>
      <c r="E25" s="21" t="s">
        <v>25</v>
      </c>
      <c r="F25" s="21" t="s">
        <v>16</v>
      </c>
      <c r="G25" s="44" t="s">
        <v>84</v>
      </c>
    </row>
    <row r="26" spans="1:7" x14ac:dyDescent="0.35">
      <c r="A26" s="68" t="s">
        <v>242</v>
      </c>
      <c r="B26" s="65" t="s">
        <v>223</v>
      </c>
      <c r="C26" s="21" t="s">
        <v>244</v>
      </c>
      <c r="D26" s="21" t="s">
        <v>244</v>
      </c>
      <c r="E26" s="21" t="s">
        <v>28</v>
      </c>
      <c r="F26" s="21" t="s">
        <v>16</v>
      </c>
      <c r="G26" s="44" t="s">
        <v>85</v>
      </c>
    </row>
    <row r="27" spans="1:7" x14ac:dyDescent="0.35">
      <c r="A27" s="68" t="s">
        <v>242</v>
      </c>
      <c r="B27" s="65" t="s">
        <v>223</v>
      </c>
      <c r="C27" s="21" t="s">
        <v>245</v>
      </c>
      <c r="D27" s="21" t="s">
        <v>245</v>
      </c>
      <c r="E27" s="21" t="s">
        <v>28</v>
      </c>
      <c r="F27" s="21" t="s">
        <v>16</v>
      </c>
      <c r="G27" s="44" t="s">
        <v>85</v>
      </c>
    </row>
    <row r="28" spans="1:7" x14ac:dyDescent="0.35">
      <c r="A28" s="68" t="s">
        <v>242</v>
      </c>
      <c r="B28" s="65" t="s">
        <v>223</v>
      </c>
      <c r="C28" s="21" t="s">
        <v>246</v>
      </c>
      <c r="D28" s="21" t="s">
        <v>246</v>
      </c>
      <c r="E28" s="21" t="s">
        <v>28</v>
      </c>
      <c r="F28" s="21" t="s">
        <v>16</v>
      </c>
      <c r="G28" s="44" t="s">
        <v>85</v>
      </c>
    </row>
    <row r="29" spans="1:7" x14ac:dyDescent="0.35">
      <c r="A29" s="70" t="s">
        <v>242</v>
      </c>
      <c r="B29" s="71" t="s">
        <v>223</v>
      </c>
      <c r="C29" s="72" t="s">
        <v>247</v>
      </c>
      <c r="D29" s="72" t="s">
        <v>247</v>
      </c>
      <c r="E29" s="72" t="s">
        <v>37</v>
      </c>
      <c r="F29" s="72" t="s">
        <v>15</v>
      </c>
      <c r="G29" s="73" t="s">
        <v>85</v>
      </c>
    </row>
    <row r="30" spans="1:7" x14ac:dyDescent="0.35">
      <c r="A30" s="68" t="s">
        <v>242</v>
      </c>
      <c r="B30" s="65" t="s">
        <v>249</v>
      </c>
      <c r="C30" s="21" t="s">
        <v>248</v>
      </c>
      <c r="D30" s="21" t="s">
        <v>248</v>
      </c>
      <c r="E30" s="21" t="s">
        <v>16</v>
      </c>
      <c r="F30" s="21" t="s">
        <v>15</v>
      </c>
      <c r="G30" s="44" t="s">
        <v>85</v>
      </c>
    </row>
    <row r="31" spans="1:7" x14ac:dyDescent="0.35">
      <c r="A31" s="68" t="s">
        <v>250</v>
      </c>
      <c r="B31" s="65" t="s">
        <v>185</v>
      </c>
      <c r="C31" s="21" t="s">
        <v>233</v>
      </c>
      <c r="D31" s="21" t="s">
        <v>233</v>
      </c>
      <c r="E31" s="21" t="s">
        <v>16</v>
      </c>
      <c r="F31" s="21" t="s">
        <v>37</v>
      </c>
      <c r="G31" s="44" t="s">
        <v>85</v>
      </c>
    </row>
    <row r="32" spans="1:7" x14ac:dyDescent="0.35">
      <c r="A32" s="68" t="s">
        <v>250</v>
      </c>
      <c r="B32" s="65" t="s">
        <v>107</v>
      </c>
      <c r="C32" s="21" t="s">
        <v>80</v>
      </c>
      <c r="D32" s="21" t="s">
        <v>251</v>
      </c>
      <c r="E32" s="21" t="s">
        <v>16</v>
      </c>
      <c r="F32" s="21" t="s">
        <v>15</v>
      </c>
      <c r="G32" s="44" t="s">
        <v>85</v>
      </c>
    </row>
    <row r="33" spans="1:7" x14ac:dyDescent="0.35">
      <c r="A33" s="68" t="s">
        <v>250</v>
      </c>
      <c r="B33" s="65" t="s">
        <v>107</v>
      </c>
      <c r="C33" s="21" t="s">
        <v>252</v>
      </c>
      <c r="D33" s="21" t="s">
        <v>252</v>
      </c>
      <c r="E33" s="21" t="s">
        <v>16</v>
      </c>
      <c r="F33" s="21" t="s">
        <v>28</v>
      </c>
      <c r="G33" s="44" t="s">
        <v>85</v>
      </c>
    </row>
    <row r="34" spans="1:7" x14ac:dyDescent="0.35">
      <c r="A34" s="70" t="s">
        <v>250</v>
      </c>
      <c r="B34" s="71" t="s">
        <v>253</v>
      </c>
      <c r="C34" s="72" t="s">
        <v>254</v>
      </c>
      <c r="D34" s="72" t="s">
        <v>254</v>
      </c>
      <c r="E34" s="72" t="s">
        <v>15</v>
      </c>
      <c r="F34" s="72"/>
      <c r="G34" s="73" t="s">
        <v>85</v>
      </c>
    </row>
    <row r="35" spans="1:7" x14ac:dyDescent="0.35">
      <c r="A35" s="97" t="s">
        <v>250</v>
      </c>
      <c r="B35" s="98" t="s">
        <v>249</v>
      </c>
      <c r="C35" s="99" t="s">
        <v>255</v>
      </c>
      <c r="D35" s="99" t="s">
        <v>255</v>
      </c>
      <c r="E35" s="99" t="s">
        <v>37</v>
      </c>
      <c r="F35" s="99" t="s">
        <v>25</v>
      </c>
      <c r="G35" s="100" t="s">
        <v>85</v>
      </c>
    </row>
    <row r="36" spans="1:7" x14ac:dyDescent="0.35">
      <c r="A36" s="97" t="s">
        <v>256</v>
      </c>
      <c r="B36" s="98" t="s">
        <v>82</v>
      </c>
      <c r="C36" s="99" t="s">
        <v>258</v>
      </c>
      <c r="D36" s="99" t="s">
        <v>258</v>
      </c>
      <c r="E36" s="99" t="s">
        <v>19</v>
      </c>
      <c r="G36" s="100" t="s">
        <v>85</v>
      </c>
    </row>
    <row r="37" spans="1:7" x14ac:dyDescent="0.35">
      <c r="A37" s="97" t="s">
        <v>256</v>
      </c>
      <c r="B37" t="s">
        <v>149</v>
      </c>
      <c r="C37" t="s">
        <v>257</v>
      </c>
      <c r="D37" t="s">
        <v>257</v>
      </c>
      <c r="E37" t="s">
        <v>28</v>
      </c>
      <c r="F37" t="s">
        <v>37</v>
      </c>
      <c r="G37" t="s">
        <v>85</v>
      </c>
    </row>
  </sheetData>
  <mergeCells count="2">
    <mergeCell ref="A8:G8"/>
    <mergeCell ref="A14:G14"/>
  </mergeCells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 </vt:lpstr>
      <vt:lpstr>Iteration 2</vt:lpstr>
      <vt:lpstr>Iteration 3</vt:lpstr>
      <vt:lpstr>Iteration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Seah</dc:creator>
  <cp:lastModifiedBy>reganseah</cp:lastModifiedBy>
  <cp:lastPrinted>2016-09-28T12:06:50Z</cp:lastPrinted>
  <dcterms:created xsi:type="dcterms:W3CDTF">2016-09-28T12:06:25Z</dcterms:created>
  <dcterms:modified xsi:type="dcterms:W3CDTF">2016-10-25T10:32:40Z</dcterms:modified>
</cp:coreProperties>
</file>