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120" yWindow="30" windowWidth="13995" windowHeight="7605" activeTab="6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8" r:id="rId6"/>
    <sheet name="Sheet7" sheetId="9" r:id="rId7"/>
  </sheets>
  <definedNames>
    <definedName name="_xlnm._FilterDatabase" localSheetId="1" hidden="1">Sheet2!$A$6:$F$20</definedName>
    <definedName name="_xlnm.Criteria" localSheetId="1">Sheet2!$I$15:$I$16</definedName>
    <definedName name="_xlnm.Extract" localSheetId="1">Sheet2!$A$30:$F$30</definedName>
  </definedNames>
  <calcPr calcId="125725"/>
  <pivotCaches>
    <pivotCache cacheId="13" r:id="rId8"/>
  </pivotCaches>
</workbook>
</file>

<file path=xl/calcChain.xml><?xml version="1.0" encoding="utf-8"?>
<calcChain xmlns="http://schemas.openxmlformats.org/spreadsheetml/2006/main">
  <c r="D36" i="4"/>
  <c r="D34"/>
  <c r="D32"/>
  <c r="D29"/>
  <c r="D26"/>
  <c r="D23"/>
  <c r="D20"/>
  <c r="D17"/>
  <c r="D14"/>
  <c r="D11"/>
  <c r="D9"/>
  <c r="D7"/>
  <c r="D5"/>
  <c r="D30"/>
  <c r="D24"/>
  <c r="D21"/>
  <c r="C15" i="3"/>
  <c r="C13"/>
  <c r="C8"/>
  <c r="E16"/>
  <c r="E14"/>
  <c r="E9"/>
  <c r="I16" i="2"/>
  <c r="F3"/>
  <c r="E3"/>
  <c r="D37" i="4" l="1"/>
  <c r="D15"/>
  <c r="D38" s="1"/>
</calcChain>
</file>

<file path=xl/sharedStrings.xml><?xml version="1.0" encoding="utf-8"?>
<sst xmlns="http://schemas.openxmlformats.org/spreadsheetml/2006/main" count="334" uniqueCount="168">
  <si>
    <t>사번</t>
    <phoneticPr fontId="3" type="noConversion"/>
  </si>
  <si>
    <t>이름</t>
    <phoneticPr fontId="3" type="noConversion"/>
  </si>
  <si>
    <t>부서명</t>
    <phoneticPr fontId="3" type="noConversion"/>
  </si>
  <si>
    <t>직급</t>
    <phoneticPr fontId="3" type="noConversion"/>
  </si>
  <si>
    <t>근속연수</t>
    <phoneticPr fontId="3" type="noConversion"/>
  </si>
  <si>
    <t>기본급</t>
    <phoneticPr fontId="3" type="noConversion"/>
  </si>
  <si>
    <t>김인송</t>
    <phoneticPr fontId="3" type="noConversion"/>
  </si>
  <si>
    <t>박철인</t>
    <phoneticPr fontId="3" type="noConversion"/>
  </si>
  <si>
    <t>박철수</t>
    <phoneticPr fontId="3" type="noConversion"/>
  </si>
  <si>
    <t>김문수</t>
    <phoneticPr fontId="3" type="noConversion"/>
  </si>
  <si>
    <t>강상태</t>
    <phoneticPr fontId="3" type="noConversion"/>
  </si>
  <si>
    <t>김미중</t>
    <phoneticPr fontId="3" type="noConversion"/>
  </si>
  <si>
    <t>최철수</t>
    <phoneticPr fontId="3" type="noConversion"/>
  </si>
  <si>
    <t>김미화</t>
    <phoneticPr fontId="3" type="noConversion"/>
  </si>
  <si>
    <t>박민우</t>
    <phoneticPr fontId="3" type="noConversion"/>
  </si>
  <si>
    <t>연구팀</t>
    <phoneticPr fontId="3" type="noConversion"/>
  </si>
  <si>
    <t>인수팀</t>
    <phoneticPr fontId="3" type="noConversion"/>
  </si>
  <si>
    <t>영업팀</t>
    <phoneticPr fontId="3" type="noConversion"/>
  </si>
  <si>
    <t>생산팀</t>
    <phoneticPr fontId="3" type="noConversion"/>
  </si>
  <si>
    <t>기획실</t>
    <phoneticPr fontId="3" type="noConversion"/>
  </si>
  <si>
    <t>인사팀</t>
    <phoneticPr fontId="3" type="noConversion"/>
  </si>
  <si>
    <t>대리</t>
    <phoneticPr fontId="3" type="noConversion"/>
  </si>
  <si>
    <t>사원</t>
    <phoneticPr fontId="3" type="noConversion"/>
  </si>
  <si>
    <t>과장</t>
    <phoneticPr fontId="3" type="noConversion"/>
  </si>
  <si>
    <t>부장</t>
    <phoneticPr fontId="3" type="noConversion"/>
  </si>
  <si>
    <t>인사팀</t>
    <phoneticPr fontId="3" type="noConversion"/>
  </si>
  <si>
    <t>&lt;사원리스트&gt;</t>
    <phoneticPr fontId="3" type="noConversion"/>
  </si>
  <si>
    <t>성명</t>
    <phoneticPr fontId="3" type="noConversion"/>
  </si>
  <si>
    <t>부서</t>
    <phoneticPr fontId="3" type="noConversion"/>
  </si>
  <si>
    <t>주민번호</t>
    <phoneticPr fontId="3" type="noConversion"/>
  </si>
  <si>
    <t>입사일</t>
    <phoneticPr fontId="3" type="noConversion"/>
  </si>
  <si>
    <t>한숙희</t>
    <phoneticPr fontId="3" type="noConversion"/>
  </si>
  <si>
    <t>박도심</t>
    <phoneticPr fontId="3" type="noConversion"/>
  </si>
  <si>
    <t>한상호</t>
    <phoneticPr fontId="3" type="noConversion"/>
  </si>
  <si>
    <t>김지명</t>
    <phoneticPr fontId="3" type="noConversion"/>
  </si>
  <si>
    <t>한은희</t>
    <phoneticPr fontId="3" type="noConversion"/>
  </si>
  <si>
    <t>김준성</t>
    <phoneticPr fontId="3" type="noConversion"/>
  </si>
  <si>
    <t>유지석</t>
    <phoneticPr fontId="3" type="noConversion"/>
  </si>
  <si>
    <t>박거성</t>
    <phoneticPr fontId="3" type="noConversion"/>
  </si>
  <si>
    <t>노칠홍</t>
    <phoneticPr fontId="3" type="noConversion"/>
  </si>
  <si>
    <t>정중앙</t>
    <phoneticPr fontId="3" type="noConversion"/>
  </si>
  <si>
    <t>정진상</t>
    <phoneticPr fontId="3" type="noConversion"/>
  </si>
  <si>
    <t>김철민</t>
    <phoneticPr fontId="3" type="noConversion"/>
  </si>
  <si>
    <t>최은주</t>
    <phoneticPr fontId="3" type="noConversion"/>
  </si>
  <si>
    <t>강한국</t>
    <phoneticPr fontId="3" type="noConversion"/>
  </si>
  <si>
    <t>교육팀</t>
    <phoneticPr fontId="3" type="noConversion"/>
  </si>
  <si>
    <t>기획팀</t>
    <phoneticPr fontId="3" type="noConversion"/>
  </si>
  <si>
    <t>홍보팀</t>
    <phoneticPr fontId="3" type="noConversion"/>
  </si>
  <si>
    <t>대리</t>
    <phoneticPr fontId="3" type="noConversion"/>
  </si>
  <si>
    <t>610403-1******</t>
    <phoneticPr fontId="3" type="noConversion"/>
  </si>
  <si>
    <t>630303-2******</t>
    <phoneticPr fontId="3" type="noConversion"/>
  </si>
  <si>
    <t>751213-1******</t>
    <phoneticPr fontId="3" type="noConversion"/>
  </si>
  <si>
    <t>660617-1******</t>
    <phoneticPr fontId="3" type="noConversion"/>
  </si>
  <si>
    <t>780920-2******</t>
    <phoneticPr fontId="3" type="noConversion"/>
  </si>
  <si>
    <t>700716-1******</t>
    <phoneticPr fontId="3" type="noConversion"/>
  </si>
  <si>
    <t>720415-1******</t>
    <phoneticPr fontId="3" type="noConversion"/>
  </si>
  <si>
    <t>800205-2******</t>
    <phoneticPr fontId="3" type="noConversion"/>
  </si>
  <si>
    <t>770406-2******</t>
    <phoneticPr fontId="3" type="noConversion"/>
  </si>
  <si>
    <t>790708-1******</t>
    <phoneticPr fontId="3" type="noConversion"/>
  </si>
  <si>
    <t>801010-2******</t>
    <phoneticPr fontId="3" type="noConversion"/>
  </si>
  <si>
    <t>760506-1******</t>
    <phoneticPr fontId="3" type="noConversion"/>
  </si>
  <si>
    <t>890712-2******</t>
    <phoneticPr fontId="3" type="noConversion"/>
  </si>
  <si>
    <t>851111-1******</t>
    <phoneticPr fontId="3" type="noConversion"/>
  </si>
  <si>
    <t>평균기본급</t>
    <phoneticPr fontId="3" type="noConversion"/>
  </si>
  <si>
    <t>인원수</t>
    <phoneticPr fontId="3" type="noConversion"/>
  </si>
  <si>
    <t>&lt;조건 지정&gt;</t>
    <phoneticPr fontId="3" type="noConversion"/>
  </si>
  <si>
    <t>부서</t>
    <phoneticPr fontId="3" type="noConversion"/>
  </si>
  <si>
    <t>직급</t>
    <phoneticPr fontId="3" type="noConversion"/>
  </si>
  <si>
    <t>기본급</t>
    <phoneticPr fontId="3" type="noConversion"/>
  </si>
  <si>
    <t>기획팀</t>
    <phoneticPr fontId="3" type="noConversion"/>
  </si>
  <si>
    <t>부장</t>
    <phoneticPr fontId="3" type="noConversion"/>
  </si>
  <si>
    <t>&gt;= 2300000</t>
    <phoneticPr fontId="3" type="noConversion"/>
  </si>
  <si>
    <t>&lt;조건 지정&gt;</t>
    <phoneticPr fontId="3" type="noConversion"/>
  </si>
  <si>
    <t>&lt;2월 판매 리스트&gt;</t>
    <phoneticPr fontId="3" type="noConversion"/>
  </si>
  <si>
    <t>판매일자</t>
    <phoneticPr fontId="3" type="noConversion"/>
  </si>
  <si>
    <t>제품명</t>
    <phoneticPr fontId="3" type="noConversion"/>
  </si>
  <si>
    <t>수량</t>
    <phoneticPr fontId="3" type="noConversion"/>
  </si>
  <si>
    <t>단가</t>
    <phoneticPr fontId="3" type="noConversion"/>
  </si>
  <si>
    <t>금액</t>
    <phoneticPr fontId="3" type="noConversion"/>
  </si>
  <si>
    <t>디지털카메라</t>
    <phoneticPr fontId="3" type="noConversion"/>
  </si>
  <si>
    <t>모니터</t>
    <phoneticPr fontId="3" type="noConversion"/>
  </si>
  <si>
    <t>MP3</t>
    <phoneticPr fontId="3" type="noConversion"/>
  </si>
  <si>
    <t>핸드폰</t>
    <phoneticPr fontId="3" type="noConversion"/>
  </si>
  <si>
    <t>디지털카메라</t>
    <phoneticPr fontId="3" type="noConversion"/>
  </si>
  <si>
    <t>전자사전</t>
    <phoneticPr fontId="3" type="noConversion"/>
  </si>
  <si>
    <t>2010/2/5 요약</t>
  </si>
  <si>
    <t>2010/2/6 요약</t>
  </si>
  <si>
    <t>총합계</t>
  </si>
  <si>
    <t>부서별 비용 지출 내역서</t>
    <phoneticPr fontId="3" type="noConversion"/>
  </si>
  <si>
    <t>일자</t>
    <phoneticPr fontId="3" type="noConversion"/>
  </si>
  <si>
    <t>부서</t>
    <phoneticPr fontId="3" type="noConversion"/>
  </si>
  <si>
    <t>계정항목</t>
    <phoneticPr fontId="3" type="noConversion"/>
  </si>
  <si>
    <t>지출비용</t>
    <phoneticPr fontId="3" type="noConversion"/>
  </si>
  <si>
    <t>기획실</t>
    <phoneticPr fontId="3" type="noConversion"/>
  </si>
  <si>
    <t>연구1실</t>
    <phoneticPr fontId="3" type="noConversion"/>
  </si>
  <si>
    <t>연구2실</t>
    <phoneticPr fontId="3" type="noConversion"/>
  </si>
  <si>
    <t>연구3실</t>
    <phoneticPr fontId="3" type="noConversion"/>
  </si>
  <si>
    <t>연구3실</t>
    <phoneticPr fontId="3" type="noConversion"/>
  </si>
  <si>
    <t>연구1실</t>
    <phoneticPr fontId="3" type="noConversion"/>
  </si>
  <si>
    <t>인사팀</t>
    <phoneticPr fontId="3" type="noConversion"/>
  </si>
  <si>
    <t>기타경비</t>
    <phoneticPr fontId="3" type="noConversion"/>
  </si>
  <si>
    <t>소모품비</t>
    <phoneticPr fontId="3" type="noConversion"/>
  </si>
  <si>
    <t>소모품비</t>
    <phoneticPr fontId="3" type="noConversion"/>
  </si>
  <si>
    <t>접대비</t>
    <phoneticPr fontId="3" type="noConversion"/>
  </si>
  <si>
    <t>통신비</t>
    <phoneticPr fontId="3" type="noConversion"/>
  </si>
  <si>
    <t>회식비</t>
    <phoneticPr fontId="3" type="noConversion"/>
  </si>
  <si>
    <t>교육훈련비</t>
    <phoneticPr fontId="3" type="noConversion"/>
  </si>
  <si>
    <t>기타경비</t>
    <phoneticPr fontId="3" type="noConversion"/>
  </si>
  <si>
    <t>기획실 지출비용 합계</t>
    <phoneticPr fontId="3" type="noConversion"/>
  </si>
  <si>
    <t>연구1실 지출비용 합계</t>
    <phoneticPr fontId="3" type="noConversion"/>
  </si>
  <si>
    <t>연구2실 지출비용 합계</t>
    <phoneticPr fontId="3" type="noConversion"/>
  </si>
  <si>
    <t>연구3실 지출비용 합계</t>
    <phoneticPr fontId="3" type="noConversion"/>
  </si>
  <si>
    <t>인사팀 지출비용 합계</t>
    <phoneticPr fontId="3" type="noConversion"/>
  </si>
  <si>
    <t>교육훈련비 요약</t>
  </si>
  <si>
    <t>기타경비 요약</t>
  </si>
  <si>
    <t>소모품비 요약</t>
  </si>
  <si>
    <t>접대비 요약</t>
  </si>
  <si>
    <t>회식비 요약</t>
  </si>
  <si>
    <t>통신비 요약</t>
  </si>
  <si>
    <t>거래처별 판매현황</t>
    <phoneticPr fontId="3" type="noConversion"/>
  </si>
  <si>
    <t>거래일자</t>
    <phoneticPr fontId="3" type="noConversion"/>
  </si>
  <si>
    <t>거래처명</t>
    <phoneticPr fontId="3" type="noConversion"/>
  </si>
  <si>
    <t>제품명</t>
    <phoneticPr fontId="3" type="noConversion"/>
  </si>
  <si>
    <t>수량</t>
    <phoneticPr fontId="3" type="noConversion"/>
  </si>
  <si>
    <t>단가</t>
    <phoneticPr fontId="3" type="noConversion"/>
  </si>
  <si>
    <t>공급가액</t>
    <phoneticPr fontId="3" type="noConversion"/>
  </si>
  <si>
    <t>부가세</t>
    <phoneticPr fontId="3" type="noConversion"/>
  </si>
  <si>
    <t>합계</t>
    <phoneticPr fontId="3" type="noConversion"/>
  </si>
  <si>
    <t>거명전자</t>
    <phoneticPr fontId="3" type="noConversion"/>
  </si>
  <si>
    <t>나라전자</t>
    <phoneticPr fontId="3" type="noConversion"/>
  </si>
  <si>
    <t>나라전자</t>
    <phoneticPr fontId="3" type="noConversion"/>
  </si>
  <si>
    <t>거명전자</t>
    <phoneticPr fontId="3" type="noConversion"/>
  </si>
  <si>
    <t>한국전자</t>
    <phoneticPr fontId="3" type="noConversion"/>
  </si>
  <si>
    <t>다원전자</t>
    <phoneticPr fontId="3" type="noConversion"/>
  </si>
  <si>
    <t>PDP TV</t>
    <phoneticPr fontId="3" type="noConversion"/>
  </si>
  <si>
    <t>PMP</t>
    <phoneticPr fontId="3" type="noConversion"/>
  </si>
  <si>
    <t>MP3</t>
    <phoneticPr fontId="3" type="noConversion"/>
  </si>
  <si>
    <t>캠코더</t>
    <phoneticPr fontId="3" type="noConversion"/>
  </si>
  <si>
    <t>PMP</t>
    <phoneticPr fontId="3" type="noConversion"/>
  </si>
  <si>
    <t>DMB</t>
    <phoneticPr fontId="3" type="noConversion"/>
  </si>
  <si>
    <t>PDP TV</t>
    <phoneticPr fontId="3" type="noConversion"/>
  </si>
  <si>
    <t>디지털카메라</t>
    <phoneticPr fontId="3" type="noConversion"/>
  </si>
  <si>
    <t>거명전자</t>
  </si>
  <si>
    <t>나라전자</t>
  </si>
  <si>
    <t>다원전자</t>
  </si>
  <si>
    <t>한국전자</t>
  </si>
  <si>
    <t>PDP TV</t>
  </si>
  <si>
    <t>PMP</t>
  </si>
  <si>
    <t>MP3</t>
  </si>
  <si>
    <t>캠코더</t>
  </si>
  <si>
    <t>DMB</t>
  </si>
  <si>
    <t>디지털카메라</t>
  </si>
  <si>
    <t>합계 : 수량</t>
  </si>
  <si>
    <t>거래일자</t>
  </si>
  <si>
    <t>(모두)</t>
  </si>
  <si>
    <t>제품명</t>
  </si>
  <si>
    <t>거래처명</t>
  </si>
  <si>
    <t>전체 총판매수량</t>
  </si>
  <si>
    <t>총판매수량</t>
  </si>
  <si>
    <t>전체 거래횟수</t>
  </si>
  <si>
    <t>거래횟수</t>
  </si>
  <si>
    <t>거명전자 요약</t>
  </si>
  <si>
    <t>나라전자 요약</t>
  </si>
  <si>
    <t>다원전자 요약</t>
  </si>
  <si>
    <t>한국전자 요약</t>
  </si>
  <si>
    <t>1월</t>
  </si>
  <si>
    <t>2월</t>
  </si>
  <si>
    <t>거래 월</t>
  </si>
</sst>
</file>

<file path=xl/styles.xml><?xml version="1.0" encoding="utf-8"?>
<styleSheet xmlns="http://schemas.openxmlformats.org/spreadsheetml/2006/main">
  <numFmts count="6">
    <numFmt numFmtId="176" formatCode="General&quot;명&quot;"/>
    <numFmt numFmtId="177" formatCode="#,##0_ "/>
    <numFmt numFmtId="178" formatCode="yyyy&quot;/&quot;m&quot;/&quot;d;@"/>
    <numFmt numFmtId="179" formatCode="yy/mm/dd"/>
    <numFmt numFmtId="180" formatCode="General&quot;개&quot;"/>
    <numFmt numFmtId="181" formatCode="General&quot;회&quot;"/>
  </numFmts>
  <fonts count="5"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63">
    <xf numFmtId="0" fontId="0" fillId="0" borderId="0" xfId="0">
      <alignment vertical="center"/>
    </xf>
    <xf numFmtId="3" fontId="0" fillId="0" borderId="0" xfId="0" applyNumberFormat="1">
      <alignment vertical="center"/>
    </xf>
    <xf numFmtId="0" fontId="2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right" vertical="center"/>
    </xf>
    <xf numFmtId="0" fontId="0" fillId="0" borderId="10" xfId="0" applyBorder="1">
      <alignment vertical="center"/>
    </xf>
    <xf numFmtId="0" fontId="0" fillId="0" borderId="2" xfId="0" applyBorder="1">
      <alignment vertical="center"/>
    </xf>
    <xf numFmtId="0" fontId="0" fillId="0" borderId="11" xfId="0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8" fontId="1" fillId="0" borderId="0" xfId="0" applyNumberFormat="1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7" fontId="0" fillId="0" borderId="3" xfId="0" applyNumberFormat="1" applyBorder="1" applyAlignment="1">
      <alignment vertical="center"/>
    </xf>
    <xf numFmtId="177" fontId="0" fillId="0" borderId="4" xfId="0" applyNumberFormat="1" applyBorder="1" applyAlignment="1">
      <alignment vertical="center"/>
    </xf>
    <xf numFmtId="179" fontId="0" fillId="0" borderId="0" xfId="0" applyNumberFormat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0" xfId="0" pivotButton="1">
      <alignment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80" fontId="0" fillId="0" borderId="0" xfId="0" applyNumberFormat="1" applyBorder="1">
      <alignment vertical="center"/>
    </xf>
    <xf numFmtId="180" fontId="0" fillId="0" borderId="0" xfId="0" applyNumberFormat="1" applyBorder="1" applyAlignment="1">
      <alignment horizontal="center" vertical="center"/>
    </xf>
    <xf numFmtId="180" fontId="0" fillId="0" borderId="9" xfId="0" applyNumberFormat="1" applyBorder="1" applyAlignment="1">
      <alignment horizontal="center" vertical="center"/>
    </xf>
    <xf numFmtId="181" fontId="0" fillId="0" borderId="11" xfId="0" applyNumberFormat="1" applyBorder="1" applyAlignment="1">
      <alignment horizontal="center" vertical="center"/>
    </xf>
    <xf numFmtId="180" fontId="0" fillId="0" borderId="7" xfId="0" applyNumberFormat="1" applyBorder="1" applyAlignment="1">
      <alignment horizontal="center" vertical="center"/>
    </xf>
    <xf numFmtId="180" fontId="0" fillId="0" borderId="3" xfId="0" applyNumberFormat="1" applyBorder="1" applyAlignment="1">
      <alignment horizontal="center" vertical="center"/>
    </xf>
    <xf numFmtId="181" fontId="0" fillId="0" borderId="4" xfId="0" applyNumberFormat="1" applyBorder="1" applyAlignment="1">
      <alignment horizontal="center" vertical="center"/>
    </xf>
    <xf numFmtId="180" fontId="0" fillId="0" borderId="15" xfId="0" applyNumberFormat="1" applyBorder="1" applyAlignment="1">
      <alignment horizontal="center" vertical="center"/>
    </xf>
    <xf numFmtId="180" fontId="0" fillId="0" borderId="8" xfId="0" applyNumberFormat="1" applyBorder="1" applyAlignment="1">
      <alignment horizontal="center" vertical="center"/>
    </xf>
    <xf numFmtId="0" fontId="0" fillId="0" borderId="1" xfId="0" pivotButton="1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pivotButton="1" applyBorder="1">
      <alignment vertical="center"/>
    </xf>
    <xf numFmtId="0" fontId="0" fillId="0" borderId="3" xfId="0" applyBorder="1" applyAlignment="1">
      <alignment horizontal="right" vertical="center" indent="1"/>
    </xf>
    <xf numFmtId="0" fontId="0" fillId="0" borderId="4" xfId="0" applyBorder="1" applyAlignment="1">
      <alignment horizontal="right" vertical="center" indent="1"/>
    </xf>
    <xf numFmtId="0" fontId="0" fillId="0" borderId="6" xfId="0" applyBorder="1" applyAlignment="1">
      <alignment horizontal="right" vertical="center" indent="1"/>
    </xf>
    <xf numFmtId="0" fontId="0" fillId="0" borderId="2" xfId="0" applyBorder="1" applyAlignment="1">
      <alignment horizontal="right" vertical="center" indent="1"/>
    </xf>
    <xf numFmtId="179" fontId="0" fillId="0" borderId="14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180" fontId="0" fillId="0" borderId="11" xfId="0" applyNumberFormat="1" applyBorder="1" applyAlignment="1">
      <alignment horizontal="center" vertical="center"/>
    </xf>
    <xf numFmtId="179" fontId="0" fillId="0" borderId="13" xfId="0" applyNumberFormat="1" applyBorder="1" applyAlignment="1">
      <alignment horizontal="center" vertical="center"/>
    </xf>
    <xf numFmtId="179" fontId="0" fillId="0" borderId="1" xfId="0" applyNumberFormat="1" applyBorder="1" applyAlignment="1">
      <alignment horizontal="center" vertical="center"/>
    </xf>
    <xf numFmtId="180" fontId="0" fillId="0" borderId="4" xfId="0" applyNumberFormat="1" applyBorder="1" applyAlignment="1">
      <alignment horizontal="center" vertical="center"/>
    </xf>
    <xf numFmtId="180" fontId="0" fillId="0" borderId="12" xfId="0" applyNumberFormat="1" applyBorder="1" applyAlignment="1">
      <alignment horizontal="center" vertical="center"/>
    </xf>
    <xf numFmtId="180" fontId="0" fillId="0" borderId="13" xfId="0" applyNumberFormat="1" applyBorder="1" applyAlignment="1">
      <alignment horizontal="center" vertical="center"/>
    </xf>
    <xf numFmtId="180" fontId="0" fillId="0" borderId="14" xfId="0" applyNumberFormat="1" applyBorder="1" applyAlignment="1">
      <alignment horizontal="center" vertical="center"/>
    </xf>
    <xf numFmtId="180" fontId="0" fillId="0" borderId="1" xfId="0" applyNumberFormat="1" applyBorder="1" applyAlignment="1">
      <alignment horizontal="center" vertical="center"/>
    </xf>
    <xf numFmtId="180" fontId="0" fillId="0" borderId="13" xfId="0" applyNumberFormat="1" applyBorder="1">
      <alignment vertical="center"/>
    </xf>
    <xf numFmtId="180" fontId="0" fillId="0" borderId="12" xfId="0" applyNumberFormat="1" applyBorder="1">
      <alignment vertical="center"/>
    </xf>
    <xf numFmtId="180" fontId="0" fillId="0" borderId="14" xfId="0" applyNumberFormat="1" applyBorder="1">
      <alignment vertical="center"/>
    </xf>
  </cellXfs>
  <cellStyles count="1">
    <cellStyle name="표준" xfId="0" builtinId="0"/>
  </cellStyles>
  <dxfs count="606">
    <dxf>
      <border>
        <right style="thin">
          <color auto="1"/>
        </right>
      </border>
    </dxf>
    <dxf>
      <border>
        <left/>
        <right/>
      </border>
    </dxf>
    <dxf>
      <border>
        <right style="thin">
          <color auto="1"/>
        </right>
      </border>
    </dxf>
    <dxf>
      <border>
        <left/>
        <right/>
      </border>
    </dxf>
    <dxf>
      <border>
        <right style="thin">
          <color auto="1"/>
        </right>
      </border>
    </dxf>
    <dxf>
      <border>
        <left/>
        <right/>
      </border>
    </dxf>
    <dxf>
      <border>
        <left/>
      </border>
    </dxf>
    <dxf>
      <border>
        <right style="thin">
          <color auto="1"/>
        </right>
      </border>
    </dxf>
    <dxf>
      <border>
        <left/>
        <right/>
      </border>
    </dxf>
    <dxf>
      <border>
        <right style="thin">
          <color auto="1"/>
        </right>
      </border>
    </dxf>
    <dxf>
      <border>
        <left/>
        <right/>
      </border>
    </dxf>
    <dxf>
      <border>
        <right/>
      </border>
    </dxf>
    <dxf>
      <border>
        <left/>
      </border>
    </dxf>
    <dxf>
      <border>
        <right style="thin">
          <color auto="1"/>
        </right>
      </border>
    </dxf>
    <dxf>
      <border>
        <left/>
        <right/>
      </border>
    </dxf>
    <dxf>
      <border>
        <right style="thin">
          <color auto="1"/>
        </right>
      </border>
    </dxf>
    <dxf>
      <border>
        <left/>
        <right/>
      </border>
    </dxf>
    <dxf>
      <border>
        <right/>
      </border>
    </dxf>
    <dxf>
      <border>
        <left/>
      </border>
    </dxf>
    <dxf>
      <border>
        <right style="thin">
          <color auto="1"/>
        </right>
      </border>
    </dxf>
    <dxf>
      <border>
        <left/>
        <right/>
      </border>
    </dxf>
    <dxf>
      <border>
        <right style="thin">
          <color auto="1"/>
        </right>
      </border>
    </dxf>
    <dxf>
      <border>
        <left/>
        <right/>
      </border>
    </dxf>
    <dxf>
      <border>
        <right/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bottom style="thin">
          <color auto="1"/>
        </bottom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bottom style="thin">
          <color auto="1"/>
        </bottom>
      </border>
    </dxf>
    <dxf>
      <border>
        <bottom style="thin">
          <color auto="1"/>
        </bottom>
      </border>
    </dxf>
    <dxf>
      <border>
        <bottom style="thin">
          <color auto="1"/>
        </bottom>
      </border>
    </dxf>
    <dxf>
      <border>
        <bottom style="thin">
          <color auto="1"/>
        </bottom>
      </border>
    </dxf>
    <dxf>
      <border>
        <bottom style="thin">
          <color auto="1"/>
        </bottom>
      </border>
    </dxf>
    <dxf>
      <border>
        <bottom style="thin">
          <color auto="1"/>
        </bottom>
      </border>
    </dxf>
    <dxf>
      <border>
        <bottom style="thin">
          <color auto="1"/>
        </bottom>
      </border>
    </dxf>
    <dxf>
      <border>
        <bottom style="thin">
          <color auto="1"/>
        </bottom>
      </border>
    </dxf>
    <dxf>
      <border>
        <bottom style="thin">
          <color auto="1"/>
        </bottom>
      </border>
    </dxf>
    <dxf>
      <border>
        <bottom style="thin">
          <color auto="1"/>
        </bottom>
      </border>
    </dxf>
    <dxf>
      <border>
        <bottom style="thin">
          <color auto="1"/>
        </bottom>
      </border>
    </dxf>
    <dxf>
      <border>
        <bottom style="thin">
          <color auto="1"/>
        </bottom>
      </border>
    </dxf>
    <dxf>
      <border>
        <bottom style="thin">
          <color auto="1"/>
        </bottom>
      </border>
    </dxf>
    <dxf>
      <border>
        <bottom style="thin">
          <color auto="1"/>
        </bottom>
      </border>
    </dxf>
    <dxf>
      <border>
        <bottom style="thin">
          <color auto="1"/>
        </bottom>
      </border>
    </dxf>
    <dxf>
      <border>
        <bottom style="thin">
          <color auto="1"/>
        </bottom>
      </border>
    </dxf>
    <dxf>
      <border>
        <bottom style="thin">
          <color auto="1"/>
        </bottom>
      </border>
    </dxf>
    <dxf>
      <border>
        <bottom style="thin">
          <color auto="1"/>
        </bottom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numFmt numFmtId="180" formatCode="General&quot;개&quot;"/>
    </dxf>
    <dxf>
      <border>
        <left style="thin">
          <color auto="1"/>
        </left>
        <right style="thin">
          <color auto="1"/>
        </right>
        <top style="thin">
          <color auto="1"/>
        </top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bottom style="thin">
          <color auto="1"/>
        </bottom>
      </border>
    </dxf>
    <dxf>
      <border>
        <bottom style="thin">
          <color auto="1"/>
        </bottom>
      </border>
    </dxf>
    <dxf>
      <border>
        <bottom style="thin">
          <color auto="1"/>
        </bottom>
      </border>
    </dxf>
    <dxf>
      <border>
        <bottom style="thin">
          <color auto="1"/>
        </bottom>
      </border>
    </dxf>
    <dxf>
      <border>
        <bottom style="thin">
          <color auto="1"/>
        </bottom>
      </border>
    </dxf>
    <dxf>
      <border>
        <bottom style="thin">
          <color auto="1"/>
        </bottom>
      </border>
    </dxf>
    <dxf>
      <border>
        <bottom style="thin">
          <color auto="1"/>
        </bottom>
      </border>
    </dxf>
    <dxf>
      <border>
        <bottom style="thin">
          <color auto="1"/>
        </bottom>
      </border>
    </dxf>
    <dxf>
      <border>
        <bottom style="thin">
          <color auto="1"/>
        </bottom>
      </border>
    </dxf>
    <dxf>
      <border>
        <bottom style="thin">
          <color auto="1"/>
        </bottom>
      </border>
    </dxf>
    <dxf>
      <border>
        <bottom style="thin">
          <color auto="1"/>
        </bottom>
      </border>
    </dxf>
    <dxf>
      <border>
        <bottom style="thin">
          <color auto="1"/>
        </bottom>
      </border>
    </dxf>
    <dxf>
      <border>
        <bottom style="thin">
          <color auto="1"/>
        </bottom>
      </border>
    </dxf>
    <dxf>
      <border>
        <bottom style="thin">
          <color auto="1"/>
        </bottom>
      </border>
    </dxf>
    <dxf>
      <border>
        <bottom style="thin">
          <color auto="1"/>
        </bottom>
      </border>
    </dxf>
    <dxf>
      <border>
        <bottom style="thin">
          <color auto="1"/>
        </bottom>
      </border>
    </dxf>
    <dxf>
      <border>
        <bottom style="thin">
          <color auto="1"/>
        </bottom>
      </border>
    </dxf>
    <dxf>
      <border>
        <bottom style="thin">
          <color auto="1"/>
        </bottom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numFmt numFmtId="180" formatCode="General&quot;개&quot;"/>
    </dxf>
    <dxf>
      <border>
        <left style="thin">
          <color auto="1"/>
        </left>
        <right style="thin">
          <color auto="1"/>
        </right>
        <top style="thin">
          <color auto="1"/>
        </top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bottom style="thin">
          <color auto="1"/>
        </bottom>
      </border>
    </dxf>
    <dxf>
      <border>
        <bottom style="thin">
          <color auto="1"/>
        </bottom>
      </border>
    </dxf>
    <dxf>
      <border>
        <bottom style="thin">
          <color auto="1"/>
        </bottom>
      </border>
    </dxf>
    <dxf>
      <border>
        <bottom style="thin">
          <color auto="1"/>
        </bottom>
      </border>
    </dxf>
    <dxf>
      <border>
        <bottom style="thin">
          <color auto="1"/>
        </bottom>
      </border>
    </dxf>
    <dxf>
      <border>
        <bottom style="thin">
          <color auto="1"/>
        </bottom>
      </border>
    </dxf>
    <dxf>
      <border>
        <bottom style="thin">
          <color auto="1"/>
        </bottom>
      </border>
    </dxf>
    <dxf>
      <border>
        <bottom style="thin">
          <color auto="1"/>
        </bottom>
      </border>
    </dxf>
    <dxf>
      <border>
        <bottom style="thin">
          <color auto="1"/>
        </bottom>
      </border>
    </dxf>
    <dxf>
      <border>
        <bottom style="thin">
          <color auto="1"/>
        </bottom>
      </border>
    </dxf>
    <dxf>
      <border>
        <bottom style="thin">
          <color auto="1"/>
        </bottom>
      </border>
    </dxf>
    <dxf>
      <border>
        <bottom style="thin">
          <color auto="1"/>
        </bottom>
      </border>
    </dxf>
    <dxf>
      <border>
        <bottom style="thin">
          <color auto="1"/>
        </bottom>
      </border>
    </dxf>
    <dxf>
      <border>
        <bottom style="thin">
          <color auto="1"/>
        </bottom>
      </border>
    </dxf>
    <dxf>
      <border>
        <bottom style="thin">
          <color auto="1"/>
        </bottom>
      </border>
    </dxf>
    <dxf>
      <border>
        <bottom style="thin">
          <color auto="1"/>
        </bottom>
      </border>
    </dxf>
    <dxf>
      <border>
        <bottom style="thin">
          <color auto="1"/>
        </bottom>
      </border>
    </dxf>
    <dxf>
      <border>
        <bottom style="thin">
          <color auto="1"/>
        </bottom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numFmt numFmtId="180" formatCode="General&quot;개&quot;"/>
    </dxf>
    <dxf>
      <border>
        <left style="thin">
          <color auto="1"/>
        </left>
        <right style="thin">
          <color auto="1"/>
        </right>
        <top style="thin">
          <color auto="1"/>
        </top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bottom style="thin">
          <color auto="1"/>
        </bottom>
      </border>
    </dxf>
    <dxf>
      <border>
        <bottom style="thin">
          <color auto="1"/>
        </bottom>
      </border>
    </dxf>
    <dxf>
      <border>
        <bottom style="thin">
          <color auto="1"/>
        </bottom>
      </border>
    </dxf>
    <dxf>
      <border>
        <bottom style="thin">
          <color auto="1"/>
        </bottom>
      </border>
    </dxf>
    <dxf>
      <border>
        <bottom style="thin">
          <color auto="1"/>
        </bottom>
      </border>
    </dxf>
    <dxf>
      <border>
        <bottom style="thin">
          <color auto="1"/>
        </bottom>
      </border>
    </dxf>
    <dxf>
      <border>
        <bottom style="thin">
          <color auto="1"/>
        </bottom>
      </border>
    </dxf>
    <dxf>
      <border>
        <bottom style="thin">
          <color auto="1"/>
        </bottom>
      </border>
    </dxf>
    <dxf>
      <border>
        <bottom style="thin">
          <color auto="1"/>
        </bottom>
      </border>
    </dxf>
    <dxf>
      <border>
        <bottom style="thin">
          <color auto="1"/>
        </bottom>
      </border>
    </dxf>
    <dxf>
      <border>
        <bottom style="thin">
          <color auto="1"/>
        </bottom>
      </border>
    </dxf>
    <dxf>
      <border>
        <bottom style="thin">
          <color auto="1"/>
        </bottom>
      </border>
    </dxf>
    <dxf>
      <border>
        <bottom style="thin">
          <color auto="1"/>
        </bottom>
      </border>
    </dxf>
    <dxf>
      <border>
        <bottom style="thin">
          <color auto="1"/>
        </bottom>
      </border>
    </dxf>
    <dxf>
      <border>
        <bottom style="thin">
          <color auto="1"/>
        </bottom>
      </border>
    </dxf>
    <dxf>
      <border>
        <bottom style="thin">
          <color auto="1"/>
        </bottom>
      </border>
    </dxf>
    <dxf>
      <border>
        <bottom style="thin">
          <color auto="1"/>
        </bottom>
      </border>
    </dxf>
    <dxf>
      <border>
        <bottom style="thin">
          <color auto="1"/>
        </bottom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top style="thin">
          <color auto="1"/>
        </top>
        <bottom style="thin">
          <color auto="1"/>
        </bottom>
      </border>
    </dxf>
    <dxf>
      <border>
        <top style="thin">
          <color auto="1"/>
        </top>
        <bottom style="thin">
          <color auto="1"/>
        </bottom>
      </border>
    </dxf>
    <dxf>
      <border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bottom style="thin">
          <color auto="1"/>
        </bottom>
      </border>
    </dxf>
    <dxf>
      <border>
        <top style="thin">
          <color auto="1"/>
        </top>
        <bottom style="thin">
          <color auto="1"/>
        </bottom>
      </border>
    </dxf>
    <dxf>
      <border>
        <top style="thin">
          <color auto="1"/>
        </top>
        <bottom style="thin">
          <color auto="1"/>
        </bottom>
      </border>
    </dxf>
    <dxf>
      <border>
        <top style="thin">
          <color auto="1"/>
        </top>
        <bottom style="thin">
          <color auto="1"/>
        </bottom>
      </border>
    </dxf>
    <dxf>
      <border>
        <top style="thin">
          <color auto="1"/>
        </top>
        <bottom style="thin">
          <color auto="1"/>
        </bottom>
      </border>
    </dxf>
    <dxf>
      <border>
        <top style="thin">
          <color auto="1"/>
        </top>
        <bottom style="thin">
          <color auto="1"/>
        </bottom>
      </border>
    </dxf>
    <dxf>
      <border>
        <top style="thin">
          <color auto="1"/>
        </top>
        <bottom style="thin">
          <color auto="1"/>
        </bottom>
      </border>
    </dxf>
    <dxf>
      <border>
        <top style="thin">
          <color auto="1"/>
        </top>
        <bottom style="thin">
          <color auto="1"/>
        </bottom>
      </border>
    </dxf>
    <dxf>
      <border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</border>
    </dxf>
    <dxf>
      <border>
        <left style="thin">
          <color auto="1"/>
        </left>
        <right style="thin">
          <color auto="1"/>
        </right>
      </border>
    </dxf>
    <dxf>
      <border>
        <left style="thin">
          <color auto="1"/>
        </left>
        <right style="thin">
          <color auto="1"/>
        </right>
      </border>
    </dxf>
    <dxf>
      <border>
        <left style="thin">
          <color auto="1"/>
        </left>
        <right style="thin">
          <color auto="1"/>
        </right>
      </border>
    </dxf>
    <dxf>
      <border>
        <left style="thin">
          <color auto="1"/>
        </left>
        <right style="thin">
          <color auto="1"/>
        </right>
      </border>
    </dxf>
    <dxf>
      <border>
        <left style="thin">
          <color auto="1"/>
        </left>
        <right style="thin">
          <color auto="1"/>
        </right>
      </border>
    </dxf>
    <dxf>
      <border>
        <left style="thin">
          <color auto="1"/>
        </left>
        <right style="thin">
          <color auto="1"/>
        </right>
      </border>
    </dxf>
    <dxf>
      <border>
        <left style="thin">
          <color auto="1"/>
        </left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left style="thin">
          <color auto="1"/>
        </left>
        <right style="thin">
          <color auto="1"/>
        </right>
        <top style="thin">
          <color auto="1"/>
        </top>
      </border>
    </dxf>
    <dxf>
      <alignment horizontal="right" indent="1" relativeIndent="255" readingOrder="0"/>
    </dxf>
    <dxf>
      <alignment horizontal="right" indent="1" relativeIndent="255" readingOrder="0"/>
    </dxf>
    <dxf>
      <alignment horizontal="right" indent="1" relativeIndent="255" readingOrder="0"/>
    </dxf>
    <dxf>
      <alignment horizontal="right" indent="1" relativeIndent="255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top style="thin">
          <color auto="1"/>
        </top>
        <bottom style="thin">
          <color auto="1"/>
        </bottom>
      </border>
    </dxf>
    <dxf>
      <border>
        <top style="thin">
          <color auto="1"/>
        </top>
        <bottom style="thin">
          <color auto="1"/>
        </bottom>
      </border>
    </dxf>
    <dxf>
      <border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bottom style="thin">
          <color auto="1"/>
        </bottom>
      </border>
    </dxf>
    <dxf>
      <border>
        <top style="thin">
          <color auto="1"/>
        </top>
        <bottom style="thin">
          <color auto="1"/>
        </bottom>
      </border>
    </dxf>
    <dxf>
      <border>
        <top style="thin">
          <color auto="1"/>
        </top>
        <bottom style="thin">
          <color auto="1"/>
        </bottom>
      </border>
    </dxf>
    <dxf>
      <border>
        <top style="thin">
          <color auto="1"/>
        </top>
        <bottom style="thin">
          <color auto="1"/>
        </bottom>
      </border>
    </dxf>
    <dxf>
      <border>
        <top style="thin">
          <color auto="1"/>
        </top>
        <bottom style="thin">
          <color auto="1"/>
        </bottom>
      </border>
    </dxf>
    <dxf>
      <border>
        <top style="thin">
          <color auto="1"/>
        </top>
        <bottom style="thin">
          <color auto="1"/>
        </bottom>
      </border>
    </dxf>
    <dxf>
      <border>
        <top style="thin">
          <color auto="1"/>
        </top>
        <bottom style="thin">
          <color auto="1"/>
        </bottom>
      </border>
    </dxf>
    <dxf>
      <border>
        <top style="thin">
          <color auto="1"/>
        </top>
        <bottom style="thin">
          <color auto="1"/>
        </bottom>
      </border>
    </dxf>
    <dxf>
      <border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</border>
    </dxf>
    <dxf>
      <border>
        <left style="thin">
          <color auto="1"/>
        </left>
        <right style="thin">
          <color auto="1"/>
        </right>
      </border>
    </dxf>
    <dxf>
      <border>
        <left style="thin">
          <color auto="1"/>
        </left>
        <right style="thin">
          <color auto="1"/>
        </right>
      </border>
    </dxf>
    <dxf>
      <border>
        <left style="thin">
          <color auto="1"/>
        </left>
        <right style="thin">
          <color auto="1"/>
        </right>
      </border>
    </dxf>
    <dxf>
      <border>
        <left style="thin">
          <color auto="1"/>
        </left>
        <right style="thin">
          <color auto="1"/>
        </right>
      </border>
    </dxf>
    <dxf>
      <border>
        <left style="thin">
          <color auto="1"/>
        </left>
        <right style="thin">
          <color auto="1"/>
        </right>
      </border>
    </dxf>
    <dxf>
      <border>
        <left style="thin">
          <color auto="1"/>
        </left>
        <right style="thin">
          <color auto="1"/>
        </right>
      </border>
    </dxf>
    <dxf>
      <border>
        <left style="thin">
          <color auto="1"/>
        </left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left style="thin">
          <color auto="1"/>
        </left>
        <right style="thin">
          <color auto="1"/>
        </right>
        <top style="thin">
          <color auto="1"/>
        </top>
      </border>
    </dxf>
    <dxf>
      <alignment horizontal="right" indent="1" relativeIndent="255" readingOrder="0"/>
    </dxf>
    <dxf>
      <alignment horizontal="right" indent="1" relativeIndent="255" readingOrder="0"/>
    </dxf>
    <dxf>
      <alignment horizontal="right" indent="1" relativeIndent="255" readingOrder="0"/>
    </dxf>
    <dxf>
      <alignment horizontal="right" indent="1" relativeIndent="255" readingOrder="0"/>
    </dxf>
    <dxf>
      <border>
        <left style="thin">
          <color auto="1"/>
        </left>
        <right style="thin">
          <color auto="1"/>
        </right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bottom style="thin">
          <color auto="1"/>
        </bottom>
      </border>
    </dxf>
    <dxf>
      <alignment horizontal="center" readingOrder="0"/>
    </dxf>
    <dxf>
      <alignment horizontal="center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조재훈" refreshedDate="42325.765944212966" createdVersion="3" refreshedVersion="3" minRefreshableVersion="3" recordCount="12">
  <cacheSource type="worksheet">
    <worksheetSource ref="A3:H15" sheet="Sheet5"/>
  </cacheSource>
  <cacheFields count="8">
    <cacheField name="거래일자" numFmtId="179">
      <sharedItems containsSemiMixedTypes="0" containsNonDate="0" containsDate="1" containsString="0" minDate="2010-01-02T00:00:00" maxDate="2010-02-19T00:00:00" count="12">
        <d v="2010-01-02T00:00:00"/>
        <d v="2010-01-05T00:00:00"/>
        <d v="2010-01-12T00:00:00"/>
        <d v="2010-01-15T00:00:00"/>
        <d v="2010-01-20T00:00:00"/>
        <d v="2010-01-25T00:00:00"/>
        <d v="2010-01-26T00:00:00"/>
        <d v="2010-02-03T00:00:00"/>
        <d v="2010-02-06T00:00:00"/>
        <d v="2010-02-12T00:00:00"/>
        <d v="2010-02-15T00:00:00"/>
        <d v="2010-02-18T00:00:00"/>
      </sharedItems>
      <fieldGroup base="0">
        <rangePr groupBy="months" startDate="2010-01-02T00:00:00" endDate="2010-02-19T00:00:00"/>
        <groupItems count="14">
          <s v="&lt;2010-01-02"/>
          <s v="1월"/>
          <s v="2월"/>
          <s v="3월"/>
          <s v="4월"/>
          <s v="5월"/>
          <s v="6월"/>
          <s v="7월"/>
          <s v="8월"/>
          <s v="9월"/>
          <s v="10월"/>
          <s v="11월"/>
          <s v="12월"/>
          <s v="&gt;2010-02-19"/>
        </groupItems>
      </fieldGroup>
    </cacheField>
    <cacheField name="거래처명" numFmtId="0">
      <sharedItems count="4">
        <s v="거명전자"/>
        <s v="나라전자"/>
        <s v="다원전자"/>
        <s v="한국전자"/>
      </sharedItems>
    </cacheField>
    <cacheField name="제품명" numFmtId="0">
      <sharedItems count="6">
        <s v="PDP TV"/>
        <s v="PMP"/>
        <s v="MP3"/>
        <s v="캠코더"/>
        <s v="DMB"/>
        <s v="디지털카메라"/>
      </sharedItems>
    </cacheField>
    <cacheField name="수량" numFmtId="0">
      <sharedItems containsSemiMixedTypes="0" containsString="0" containsNumber="1" containsInteger="1" minValue="10" maxValue="45" count="6">
        <n v="10"/>
        <n v="15"/>
        <n v="20"/>
        <n v="25"/>
        <n v="30"/>
        <n v="45"/>
      </sharedItems>
    </cacheField>
    <cacheField name="단가" numFmtId="3">
      <sharedItems containsSemiMixedTypes="0" containsString="0" containsNumber="1" containsInteger="1" minValue="95000" maxValue="1830000"/>
    </cacheField>
    <cacheField name="공급가액" numFmtId="3">
      <sharedItems containsSemiMixedTypes="0" containsString="0" containsNumber="1" containsInteger="1" minValue="1390000" maxValue="27450000"/>
    </cacheField>
    <cacheField name="부가세" numFmtId="3">
      <sharedItems containsSemiMixedTypes="0" containsString="0" containsNumber="1" containsInteger="1" minValue="139000" maxValue="2745000"/>
    </cacheField>
    <cacheField name="합계" numFmtId="3">
      <sharedItems containsSemiMixedTypes="0" containsString="0" containsNumber="1" containsInteger="1" minValue="1529000" maxValue="30195000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">
  <r>
    <x v="0"/>
    <x v="0"/>
    <x v="0"/>
    <x v="0"/>
    <n v="1830000"/>
    <n v="18300000"/>
    <n v="1830000"/>
    <n v="20130000"/>
  </r>
  <r>
    <x v="1"/>
    <x v="1"/>
    <x v="1"/>
    <x v="1"/>
    <n v="369000"/>
    <n v="5535000"/>
    <n v="553500"/>
    <n v="6088500"/>
  </r>
  <r>
    <x v="2"/>
    <x v="1"/>
    <x v="2"/>
    <x v="2"/>
    <n v="95000"/>
    <n v="1900000"/>
    <n v="190000"/>
    <n v="2090000"/>
  </r>
  <r>
    <x v="3"/>
    <x v="0"/>
    <x v="3"/>
    <x v="3"/>
    <n v="856000"/>
    <n v="21400000"/>
    <n v="2140000"/>
    <n v="23540000"/>
  </r>
  <r>
    <x v="4"/>
    <x v="2"/>
    <x v="1"/>
    <x v="1"/>
    <n v="369000"/>
    <n v="5535000"/>
    <n v="553500"/>
    <n v="6088500"/>
  </r>
  <r>
    <x v="5"/>
    <x v="3"/>
    <x v="4"/>
    <x v="0"/>
    <n v="139000"/>
    <n v="1390000"/>
    <n v="139000"/>
    <n v="1529000"/>
  </r>
  <r>
    <x v="6"/>
    <x v="2"/>
    <x v="0"/>
    <x v="0"/>
    <n v="1830000"/>
    <n v="18300000"/>
    <n v="1830000"/>
    <n v="20130000"/>
  </r>
  <r>
    <x v="7"/>
    <x v="3"/>
    <x v="1"/>
    <x v="4"/>
    <n v="369000"/>
    <n v="11070000"/>
    <n v="1107000"/>
    <n v="12177000"/>
  </r>
  <r>
    <x v="8"/>
    <x v="0"/>
    <x v="5"/>
    <x v="3"/>
    <n v="265000"/>
    <n v="6625000"/>
    <n v="662500"/>
    <n v="7287500"/>
  </r>
  <r>
    <x v="9"/>
    <x v="1"/>
    <x v="2"/>
    <x v="5"/>
    <n v="95000"/>
    <n v="4275000"/>
    <n v="427500"/>
    <n v="4702500"/>
  </r>
  <r>
    <x v="10"/>
    <x v="2"/>
    <x v="3"/>
    <x v="1"/>
    <n v="856000"/>
    <n v="12840000"/>
    <n v="1284000"/>
    <n v="14124000"/>
  </r>
  <r>
    <x v="11"/>
    <x v="2"/>
    <x v="0"/>
    <x v="1"/>
    <n v="1830000"/>
    <n v="27450000"/>
    <n v="2745000"/>
    <n v="30195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피벗 테이블1" cacheId="13" dataOnRows="1" applyNumberFormats="0" applyBorderFormats="0" applyFontFormats="0" applyPatternFormats="0" applyAlignmentFormats="0" applyWidthHeightFormats="1" dataCaption="값" updatedVersion="3" minRefreshableVersion="3" showCalcMbrs="0" useAutoFormatting="1" itemPrintTitles="1" createdVersion="3" indent="0" outline="1" outlineData="1" multipleFieldFilters="0" rowHeaderCaption="거래처명" colHeaderCaption="제품명">
  <location ref="A3:H18" firstHeaderRow="1" firstDataRow="2" firstDataCol="1" rowPageCount="1" colPageCount="1"/>
  <pivotFields count="8">
    <pivotField axis="axisPage" numFmtId="179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axis="axisCol" showAll="0">
      <items count="7">
        <item x="4"/>
        <item x="2"/>
        <item x="0"/>
        <item x="1"/>
        <item x="5"/>
        <item x="3"/>
        <item t="default"/>
      </items>
    </pivotField>
    <pivotField dataField="1" showAll="0">
      <items count="7">
        <item x="0"/>
        <item x="1"/>
        <item x="2"/>
        <item x="3"/>
        <item x="4"/>
        <item x="5"/>
        <item t="default"/>
      </items>
    </pivotField>
    <pivotField numFmtId="3" showAll="0"/>
    <pivotField numFmtId="3" showAll="0"/>
    <pivotField numFmtId="3" showAll="0"/>
    <pivotField numFmtId="3" showAll="0"/>
  </pivotFields>
  <rowFields count="2">
    <field x="1"/>
    <field x="-2"/>
  </rowFields>
  <rowItems count="14">
    <i>
      <x/>
    </i>
    <i r="1">
      <x/>
    </i>
    <i r="1" i="1">
      <x v="1"/>
    </i>
    <i>
      <x v="1"/>
    </i>
    <i r="1">
      <x/>
    </i>
    <i r="1" i="1">
      <x v="1"/>
    </i>
    <i>
      <x v="2"/>
    </i>
    <i r="1">
      <x/>
    </i>
    <i r="1" i="1">
      <x v="1"/>
    </i>
    <i>
      <x v="3"/>
    </i>
    <i r="1">
      <x/>
    </i>
    <i r="1" i="1">
      <x v="1"/>
    </i>
    <i t="grand">
      <x/>
    </i>
    <i t="grand" i="1">
      <x/>
    </i>
  </rowItems>
  <colFields count="1">
    <field x="2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pageFields count="1">
    <pageField fld="0" hier="-1"/>
  </pageFields>
  <dataFields count="2">
    <dataField name="총판매수량" fld="3" baseField="0" baseItem="0" numFmtId="180"/>
    <dataField name="거래횟수" fld="3" subtotal="count" baseField="0" baseItem="0" numFmtId="181"/>
  </dataFields>
  <formats count="98">
    <format dxfId="526">
      <pivotArea field="1" type="button" dataOnly="0" labelOnly="1" outline="0" axis="axisRow" fieldPosition="0"/>
    </format>
    <format dxfId="527">
      <pivotArea dataOnly="0" labelOnly="1" fieldPosition="0">
        <references count="1">
          <reference field="2" count="0"/>
        </references>
      </pivotArea>
    </format>
    <format dxfId="528">
      <pivotArea dataOnly="0" labelOnly="1" grandCol="1" outline="0" fieldPosition="0"/>
    </format>
    <format dxfId="529">
      <pivotArea field="1" grandRow="1" outline="0" collapsedLevelsAreSubtotals="1" axis="axisRow" fieldPosition="0">
        <references count="1">
          <reference field="4294967294" count="2" selected="0">
            <x v="0"/>
            <x v="1"/>
          </reference>
        </references>
      </pivotArea>
    </format>
    <format dxfId="530">
      <pivotArea field="1" dataOnly="0" labelOnly="1" grandRow="1" outline="0" axis="axisRow" fieldPosition="0">
        <references count="1">
          <reference field="4294967294" count="1" selected="0">
            <x v="0"/>
          </reference>
        </references>
      </pivotArea>
    </format>
    <format dxfId="531">
      <pivotArea field="1" dataOnly="0" labelOnly="1" grandRow="1" outline="0" axis="axisRow" fieldPosition="0">
        <references count="1">
          <reference field="4294967294" count="1" selected="0">
            <x v="1"/>
          </reference>
        </references>
      </pivotArea>
    </format>
    <format dxfId="532">
      <pivotArea collapsedLevelsAreSubtotals="1" fieldPosition="0">
        <references count="2">
          <reference field="4294967294" count="2">
            <x v="0"/>
            <x v="1"/>
          </reference>
          <reference field="1" count="1" selected="0">
            <x v="0"/>
          </reference>
        </references>
      </pivotArea>
    </format>
    <format dxfId="533">
      <pivotArea collapsedLevelsAreSubtotals="1" fieldPosition="0">
        <references count="1">
          <reference field="1" count="1">
            <x v="1"/>
          </reference>
        </references>
      </pivotArea>
    </format>
    <format dxfId="534">
      <pivotArea collapsedLevelsAreSubtotals="1" fieldPosition="0">
        <references count="2">
          <reference field="4294967294" count="2">
            <x v="0"/>
            <x v="1"/>
          </reference>
          <reference field="1" count="1" selected="0">
            <x v="1"/>
          </reference>
        </references>
      </pivotArea>
    </format>
    <format dxfId="535">
      <pivotArea collapsedLevelsAreSubtotals="1" fieldPosition="0">
        <references count="1">
          <reference field="1" count="1">
            <x v="2"/>
          </reference>
        </references>
      </pivotArea>
    </format>
    <format dxfId="536">
      <pivotArea collapsedLevelsAreSubtotals="1" fieldPosition="0">
        <references count="2">
          <reference field="4294967294" count="2">
            <x v="0"/>
            <x v="1"/>
          </reference>
          <reference field="1" count="1" selected="0">
            <x v="2"/>
          </reference>
        </references>
      </pivotArea>
    </format>
    <format dxfId="537">
      <pivotArea collapsedLevelsAreSubtotals="1" fieldPosition="0">
        <references count="1">
          <reference field="1" count="1">
            <x v="3"/>
          </reference>
        </references>
      </pivotArea>
    </format>
    <format dxfId="538">
      <pivotArea collapsedLevelsAreSubtotals="1" fieldPosition="0">
        <references count="2">
          <reference field="4294967294" count="2">
            <x v="0"/>
            <x v="1"/>
          </reference>
          <reference field="1" count="1" selected="0">
            <x v="3"/>
          </reference>
        </references>
      </pivotArea>
    </format>
    <format dxfId="539">
      <pivotArea field="1" type="button" dataOnly="0" labelOnly="1" outline="0" axis="axisRow" fieldPosition="0"/>
    </format>
    <format dxfId="540">
      <pivotArea dataOnly="0" labelOnly="1" fieldPosition="0">
        <references count="1">
          <reference field="2" count="0"/>
        </references>
      </pivotArea>
    </format>
    <format dxfId="541">
      <pivotArea dataOnly="0" labelOnly="1" grandCol="1" outline="0" fieldPosition="0"/>
    </format>
    <format dxfId="542">
      <pivotArea outline="0" collapsedLevelsAreSubtotals="1" fieldPosition="0"/>
    </format>
    <format dxfId="543">
      <pivotArea field="1" type="button" dataOnly="0" labelOnly="1" outline="0" axis="axisRow" fieldPosition="0"/>
    </format>
    <format dxfId="544">
      <pivotArea dataOnly="0" labelOnly="1" fieldPosition="0">
        <references count="1">
          <reference field="1" count="0"/>
        </references>
      </pivotArea>
    </format>
    <format dxfId="545">
      <pivotArea field="1" dataOnly="0" labelOnly="1" grandRow="1" outline="0" axis="axisRow" fieldPosition="0">
        <references count="1">
          <reference field="4294967294" count="1" selected="0">
            <x v="0"/>
          </reference>
        </references>
      </pivotArea>
    </format>
    <format dxfId="546">
      <pivotArea field="1" dataOnly="0" labelOnly="1" grandRow="1" outline="0" axis="axisRow" fieldPosition="0">
        <references count="1">
          <reference field="4294967294" count="1" selected="0">
            <x v="1"/>
          </reference>
        </references>
      </pivotArea>
    </format>
    <format dxfId="547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0"/>
          </reference>
        </references>
      </pivotArea>
    </format>
    <format dxfId="548">
      <pivotArea dataOnly="0" labelOnly="1" fieldPosition="0">
        <references count="1">
          <reference field="2" count="0"/>
        </references>
      </pivotArea>
    </format>
    <format dxfId="549">
      <pivotArea dataOnly="0" labelOnly="1" grandCol="1" outline="0" fieldPosition="0"/>
    </format>
    <format dxfId="550">
      <pivotArea collapsedLevelsAreSubtotals="1" fieldPosition="0">
        <references count="2">
          <reference field="4294967294" count="2">
            <x v="0"/>
            <x v="1"/>
          </reference>
          <reference field="1" count="1" selected="0">
            <x v="0"/>
          </reference>
        </references>
      </pivotArea>
    </format>
    <format dxfId="551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0"/>
          </reference>
        </references>
      </pivotArea>
    </format>
    <format dxfId="552">
      <pivotArea collapsedLevelsAreSubtotals="1" fieldPosition="0">
        <references count="2">
          <reference field="4294967294" count="2">
            <x v="0"/>
            <x v="1"/>
          </reference>
          <reference field="1" count="1" selected="0">
            <x v="1"/>
          </reference>
        </references>
      </pivotArea>
    </format>
    <format dxfId="553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1"/>
          </reference>
        </references>
      </pivotArea>
    </format>
    <format dxfId="554">
      <pivotArea collapsedLevelsAreSubtotals="1" fieldPosition="0">
        <references count="2">
          <reference field="4294967294" count="2">
            <x v="0"/>
            <x v="1"/>
          </reference>
          <reference field="1" count="1" selected="0">
            <x v="2"/>
          </reference>
        </references>
      </pivotArea>
    </format>
    <format dxfId="555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2"/>
          </reference>
        </references>
      </pivotArea>
    </format>
    <format dxfId="556">
      <pivotArea collapsedLevelsAreSubtotals="1" fieldPosition="0">
        <references count="2">
          <reference field="4294967294" count="2">
            <x v="0"/>
            <x v="1"/>
          </reference>
          <reference field="1" count="1" selected="0">
            <x v="3"/>
          </reference>
        </references>
      </pivotArea>
    </format>
    <format dxfId="557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3"/>
          </reference>
        </references>
      </pivotArea>
    </format>
    <format dxfId="558">
      <pivotArea collapsedLevelsAreSubtotals="1" fieldPosition="0">
        <references count="2">
          <reference field="1" count="1">
            <x v="0"/>
          </reference>
          <reference field="2" count="1" selected="0">
            <x v="0"/>
          </reference>
        </references>
      </pivotArea>
    </format>
    <format dxfId="559">
      <pivotArea collapsedLevelsAreSubtotals="1" fieldPosition="0">
        <references count="3">
          <reference field="4294967294" count="2">
            <x v="0"/>
            <x v="1"/>
          </reference>
          <reference field="1" count="1" selected="0">
            <x v="0"/>
          </reference>
          <reference field="2" count="1" selected="0">
            <x v="0"/>
          </reference>
        </references>
      </pivotArea>
    </format>
    <format dxfId="560">
      <pivotArea collapsedLevelsAreSubtotals="1" fieldPosition="0">
        <references count="2">
          <reference field="1" count="1">
            <x v="1"/>
          </reference>
          <reference field="2" count="1" selected="0">
            <x v="0"/>
          </reference>
        </references>
      </pivotArea>
    </format>
    <format dxfId="561">
      <pivotArea collapsedLevelsAreSubtotals="1" fieldPosition="0">
        <references count="3">
          <reference field="4294967294" count="2">
            <x v="0"/>
            <x v="1"/>
          </reference>
          <reference field="1" count="1" selected="0">
            <x v="1"/>
          </reference>
          <reference field="2" count="1" selected="0">
            <x v="0"/>
          </reference>
        </references>
      </pivotArea>
    </format>
    <format dxfId="562">
      <pivotArea collapsedLevelsAreSubtotals="1" fieldPosition="0">
        <references count="2">
          <reference field="1" count="1">
            <x v="2"/>
          </reference>
          <reference field="2" count="1" selected="0">
            <x v="0"/>
          </reference>
        </references>
      </pivotArea>
    </format>
    <format dxfId="563">
      <pivotArea collapsedLevelsAreSubtotals="1" fieldPosition="0">
        <references count="3">
          <reference field="4294967294" count="2">
            <x v="0"/>
            <x v="1"/>
          </reference>
          <reference field="1" count="1" selected="0">
            <x v="2"/>
          </reference>
          <reference field="2" count="1" selected="0">
            <x v="0"/>
          </reference>
        </references>
      </pivotArea>
    </format>
    <format dxfId="564">
      <pivotArea collapsedLevelsAreSubtotals="1" fieldPosition="0">
        <references count="2">
          <reference field="1" count="1">
            <x v="3"/>
          </reference>
          <reference field="2" count="1" selected="0">
            <x v="0"/>
          </reference>
        </references>
      </pivotArea>
    </format>
    <format dxfId="565">
      <pivotArea collapsedLevelsAreSubtotals="1" fieldPosition="0">
        <references count="3">
          <reference field="4294967294" count="2">
            <x v="0"/>
            <x v="1"/>
          </reference>
          <reference field="1" count="1" selected="0">
            <x v="3"/>
          </reference>
          <reference field="2" count="1" selected="0">
            <x v="0"/>
          </reference>
        </references>
      </pivotArea>
    </format>
    <format dxfId="566">
      <pivotArea collapsedLevelsAreSubtotals="1" fieldPosition="0">
        <references count="2">
          <reference field="1" count="1">
            <x v="0"/>
          </reference>
          <reference field="2" count="1" selected="0">
            <x v="1"/>
          </reference>
        </references>
      </pivotArea>
    </format>
    <format dxfId="567">
      <pivotArea collapsedLevelsAreSubtotals="1" fieldPosition="0">
        <references count="3">
          <reference field="4294967294" count="2">
            <x v="0"/>
            <x v="1"/>
          </reference>
          <reference field="1" count="1" selected="0">
            <x v="0"/>
          </reference>
          <reference field="2" count="1" selected="0">
            <x v="1"/>
          </reference>
        </references>
      </pivotArea>
    </format>
    <format dxfId="568">
      <pivotArea collapsedLevelsAreSubtotals="1" fieldPosition="0">
        <references count="2">
          <reference field="1" count="1">
            <x v="1"/>
          </reference>
          <reference field="2" count="1" selected="0">
            <x v="1"/>
          </reference>
        </references>
      </pivotArea>
    </format>
    <format dxfId="569">
      <pivotArea collapsedLevelsAreSubtotals="1" fieldPosition="0">
        <references count="3">
          <reference field="4294967294" count="2">
            <x v="0"/>
            <x v="1"/>
          </reference>
          <reference field="1" count="1" selected="0">
            <x v="1"/>
          </reference>
          <reference field="2" count="1" selected="0">
            <x v="1"/>
          </reference>
        </references>
      </pivotArea>
    </format>
    <format dxfId="570">
      <pivotArea collapsedLevelsAreSubtotals="1" fieldPosition="0">
        <references count="2">
          <reference field="1" count="1">
            <x v="2"/>
          </reference>
          <reference field="2" count="1" selected="0">
            <x v="1"/>
          </reference>
        </references>
      </pivotArea>
    </format>
    <format dxfId="571">
      <pivotArea collapsedLevelsAreSubtotals="1" fieldPosition="0">
        <references count="3">
          <reference field="4294967294" count="2">
            <x v="0"/>
            <x v="1"/>
          </reference>
          <reference field="1" count="1" selected="0">
            <x v="2"/>
          </reference>
          <reference field="2" count="1" selected="0">
            <x v="1"/>
          </reference>
        </references>
      </pivotArea>
    </format>
    <format dxfId="572">
      <pivotArea collapsedLevelsAreSubtotals="1" fieldPosition="0">
        <references count="3">
          <reference field="4294967294" count="2">
            <x v="0"/>
            <x v="1"/>
          </reference>
          <reference field="1" count="1" selected="0">
            <x v="3"/>
          </reference>
          <reference field="2" count="1" selected="0">
            <x v="1"/>
          </reference>
        </references>
      </pivotArea>
    </format>
    <format dxfId="573">
      <pivotArea collapsedLevelsAreSubtotals="1" fieldPosition="0">
        <references count="3">
          <reference field="4294967294" count="2">
            <x v="0"/>
            <x v="1"/>
          </reference>
          <reference field="1" count="1" selected="0">
            <x v="0"/>
          </reference>
          <reference field="2" count="1" selected="0">
            <x v="2"/>
          </reference>
        </references>
      </pivotArea>
    </format>
    <format dxfId="574">
      <pivotArea collapsedLevelsAreSubtotals="1" fieldPosition="0">
        <references count="3">
          <reference field="4294967294" count="2">
            <x v="0"/>
            <x v="1"/>
          </reference>
          <reference field="1" count="1" selected="0">
            <x v="1"/>
          </reference>
          <reference field="2" count="1" selected="0">
            <x v="2"/>
          </reference>
        </references>
      </pivotArea>
    </format>
    <format dxfId="575">
      <pivotArea collapsedLevelsAreSubtotals="1" fieldPosition="0">
        <references count="3">
          <reference field="4294967294" count="2">
            <x v="0"/>
            <x v="1"/>
          </reference>
          <reference field="1" count="1" selected="0">
            <x v="2"/>
          </reference>
          <reference field="2" count="1" selected="0">
            <x v="2"/>
          </reference>
        </references>
      </pivotArea>
    </format>
    <format dxfId="576">
      <pivotArea collapsedLevelsAreSubtotals="1" fieldPosition="0">
        <references count="2">
          <reference field="1" count="1">
            <x v="3"/>
          </reference>
          <reference field="2" count="1" selected="0">
            <x v="2"/>
          </reference>
        </references>
      </pivotArea>
    </format>
    <format dxfId="577">
      <pivotArea collapsedLevelsAreSubtotals="1" fieldPosition="0">
        <references count="3">
          <reference field="4294967294" count="2">
            <x v="0"/>
            <x v="1"/>
          </reference>
          <reference field="1" count="1" selected="0">
            <x v="3"/>
          </reference>
          <reference field="2" count="1" selected="0">
            <x v="2"/>
          </reference>
        </references>
      </pivotArea>
    </format>
    <format dxfId="578">
      <pivotArea collapsedLevelsAreSubtotals="1" fieldPosition="0">
        <references count="2">
          <reference field="1" count="1">
            <x v="0"/>
          </reference>
          <reference field="2" count="1" selected="0">
            <x v="3"/>
          </reference>
        </references>
      </pivotArea>
    </format>
    <format dxfId="579">
      <pivotArea collapsedLevelsAreSubtotals="1" fieldPosition="0">
        <references count="3">
          <reference field="4294967294" count="2">
            <x v="0"/>
            <x v="1"/>
          </reference>
          <reference field="1" count="1" selected="0">
            <x v="0"/>
          </reference>
          <reference field="2" count="1" selected="0">
            <x v="3"/>
          </reference>
        </references>
      </pivotArea>
    </format>
    <format dxfId="580">
      <pivotArea collapsedLevelsAreSubtotals="1" fieldPosition="0">
        <references count="2">
          <reference field="1" count="1">
            <x v="1"/>
          </reference>
          <reference field="2" count="1" selected="0">
            <x v="3"/>
          </reference>
        </references>
      </pivotArea>
    </format>
    <format dxfId="581">
      <pivotArea collapsedLevelsAreSubtotals="1" fieldPosition="0">
        <references count="3">
          <reference field="4294967294" count="2">
            <x v="0"/>
            <x v="1"/>
          </reference>
          <reference field="1" count="1" selected="0">
            <x v="1"/>
          </reference>
          <reference field="2" count="1" selected="0">
            <x v="3"/>
          </reference>
        </references>
      </pivotArea>
    </format>
    <format dxfId="582">
      <pivotArea collapsedLevelsAreSubtotals="1" fieldPosition="0">
        <references count="2">
          <reference field="1" count="1">
            <x v="2"/>
          </reference>
          <reference field="2" count="1" selected="0">
            <x v="3"/>
          </reference>
        </references>
      </pivotArea>
    </format>
    <format dxfId="583">
      <pivotArea collapsedLevelsAreSubtotals="1" fieldPosition="0">
        <references count="3">
          <reference field="4294967294" count="2">
            <x v="0"/>
            <x v="1"/>
          </reference>
          <reference field="1" count="1" selected="0">
            <x v="2"/>
          </reference>
          <reference field="2" count="1" selected="0">
            <x v="3"/>
          </reference>
        </references>
      </pivotArea>
    </format>
    <format dxfId="584">
      <pivotArea collapsedLevelsAreSubtotals="1" fieldPosition="0">
        <references count="3">
          <reference field="4294967294" count="2">
            <x v="0"/>
            <x v="1"/>
          </reference>
          <reference field="1" count="1" selected="0">
            <x v="3"/>
          </reference>
          <reference field="2" count="1" selected="0">
            <x v="3"/>
          </reference>
        </references>
      </pivotArea>
    </format>
    <format dxfId="585">
      <pivotArea collapsedLevelsAreSubtotals="1" fieldPosition="0">
        <references count="3">
          <reference field="4294967294" count="2">
            <x v="0"/>
            <x v="1"/>
          </reference>
          <reference field="1" count="1" selected="0">
            <x v="0"/>
          </reference>
          <reference field="2" count="1" selected="0">
            <x v="4"/>
          </reference>
        </references>
      </pivotArea>
    </format>
    <format dxfId="586">
      <pivotArea collapsedLevelsAreSubtotals="1" fieldPosition="0">
        <references count="3">
          <reference field="4294967294" count="2">
            <x v="0"/>
            <x v="1"/>
          </reference>
          <reference field="1" count="1" selected="0">
            <x v="1"/>
          </reference>
          <reference field="2" count="1" selected="0">
            <x v="4"/>
          </reference>
        </references>
      </pivotArea>
    </format>
    <format dxfId="587">
      <pivotArea collapsedLevelsAreSubtotals="1" fieldPosition="0">
        <references count="3">
          <reference field="4294967294" count="2">
            <x v="0"/>
            <x v="1"/>
          </reference>
          <reference field="1" count="1" selected="0">
            <x v="2"/>
          </reference>
          <reference field="2" count="1" selected="0">
            <x v="4"/>
          </reference>
        </references>
      </pivotArea>
    </format>
    <format dxfId="588">
      <pivotArea collapsedLevelsAreSubtotals="1" fieldPosition="0">
        <references count="2">
          <reference field="1" count="1">
            <x v="3"/>
          </reference>
          <reference field="2" count="1" selected="0">
            <x v="4"/>
          </reference>
        </references>
      </pivotArea>
    </format>
    <format dxfId="589">
      <pivotArea collapsedLevelsAreSubtotals="1" fieldPosition="0">
        <references count="3">
          <reference field="4294967294" count="2">
            <x v="0"/>
            <x v="1"/>
          </reference>
          <reference field="1" count="1" selected="0">
            <x v="3"/>
          </reference>
          <reference field="2" count="1" selected="0">
            <x v="4"/>
          </reference>
        </references>
      </pivotArea>
    </format>
    <format dxfId="590">
      <pivotArea collapsedLevelsAreSubtotals="1" fieldPosition="0">
        <references count="2">
          <reference field="1" count="1">
            <x v="0"/>
          </reference>
          <reference field="2" count="1" selected="0">
            <x v="5"/>
          </reference>
        </references>
      </pivotArea>
    </format>
    <format dxfId="591">
      <pivotArea collapsedLevelsAreSubtotals="1" fieldPosition="0">
        <references count="3">
          <reference field="4294967294" count="2">
            <x v="0"/>
            <x v="1"/>
          </reference>
          <reference field="1" count="1" selected="0">
            <x v="0"/>
          </reference>
          <reference field="2" count="1" selected="0">
            <x v="5"/>
          </reference>
        </references>
      </pivotArea>
    </format>
    <format dxfId="592">
      <pivotArea collapsedLevelsAreSubtotals="1" fieldPosition="0">
        <references count="2">
          <reference field="1" count="1">
            <x v="1"/>
          </reference>
          <reference field="2" count="1" selected="0">
            <x v="5"/>
          </reference>
        </references>
      </pivotArea>
    </format>
    <format dxfId="593">
      <pivotArea collapsedLevelsAreSubtotals="1" fieldPosition="0">
        <references count="3">
          <reference field="4294967294" count="2">
            <x v="0"/>
            <x v="1"/>
          </reference>
          <reference field="1" count="1" selected="0">
            <x v="1"/>
          </reference>
          <reference field="2" count="1" selected="0">
            <x v="5"/>
          </reference>
        </references>
      </pivotArea>
    </format>
    <format dxfId="594">
      <pivotArea collapsedLevelsAreSubtotals="1" fieldPosition="0">
        <references count="2">
          <reference field="1" count="1">
            <x v="2"/>
          </reference>
          <reference field="2" count="1" selected="0">
            <x v="5"/>
          </reference>
        </references>
      </pivotArea>
    </format>
    <format dxfId="595">
      <pivotArea collapsedLevelsAreSubtotals="1" fieldPosition="0">
        <references count="3">
          <reference field="4294967294" count="2">
            <x v="0"/>
            <x v="1"/>
          </reference>
          <reference field="1" count="1" selected="0">
            <x v="2"/>
          </reference>
          <reference field="2" count="1" selected="0">
            <x v="5"/>
          </reference>
        </references>
      </pivotArea>
    </format>
    <format dxfId="596">
      <pivotArea collapsedLevelsAreSubtotals="1" fieldPosition="0">
        <references count="3">
          <reference field="4294967294" count="2">
            <x v="0"/>
            <x v="1"/>
          </reference>
          <reference field="1" count="1" selected="0">
            <x v="3"/>
          </reference>
          <reference field="2" count="1" selected="0">
            <x v="5"/>
          </reference>
        </references>
      </pivotArea>
    </format>
    <format dxfId="597">
      <pivotArea field="2" type="button" dataOnly="0" labelOnly="1" outline="0" axis="axisCol" fieldPosition="0"/>
    </format>
    <format dxfId="598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0"/>
          </reference>
        </references>
      </pivotArea>
    </format>
    <format dxfId="599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1"/>
          </reference>
        </references>
      </pivotArea>
    </format>
    <format dxfId="600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2"/>
          </reference>
        </references>
      </pivotArea>
    </format>
    <format dxfId="601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3"/>
          </reference>
        </references>
      </pivotArea>
    </format>
    <format dxfId="30">
      <pivotArea field="1" grandRow="1" outline="0" collapsedLevelsAreSubtotals="1" axis="axisRow" fieldPosition="0">
        <references count="1">
          <reference field="4294967294" count="1" selected="0">
            <x v="0"/>
          </reference>
        </references>
      </pivotArea>
    </format>
    <format dxfId="29">
      <pivotArea field="2" grandRow="1" outline="0" collapsedLevelsAreSubtotals="1" axis="axisCol" fieldPosition="0">
        <references count="2">
          <reference field="4294967294" count="2" selected="0">
            <x v="0"/>
            <x v="1"/>
          </reference>
          <reference field="2" count="1" selected="0">
            <x v="0"/>
          </reference>
        </references>
      </pivotArea>
    </format>
    <format dxfId="28">
      <pivotArea field="2" grandRow="1" outline="0" collapsedLevelsAreSubtotals="1" axis="axisCol" fieldPosition="0">
        <references count="2">
          <reference field="4294967294" count="2" selected="0">
            <x v="0"/>
            <x v="1"/>
          </reference>
          <reference field="2" count="1" selected="0">
            <x v="1"/>
          </reference>
        </references>
      </pivotArea>
    </format>
    <format dxfId="27">
      <pivotArea field="2" grandRow="1" outline="0" collapsedLevelsAreSubtotals="1" axis="axisCol" fieldPosition="0">
        <references count="2">
          <reference field="4294967294" count="2" selected="0">
            <x v="0"/>
            <x v="1"/>
          </reference>
          <reference field="2" count="1" selected="0">
            <x v="2"/>
          </reference>
        </references>
      </pivotArea>
    </format>
    <format dxfId="26">
      <pivotArea field="2" grandRow="1" outline="0" collapsedLevelsAreSubtotals="1" axis="axisCol" fieldPosition="0">
        <references count="2">
          <reference field="4294967294" count="2" selected="0">
            <x v="0"/>
            <x v="1"/>
          </reference>
          <reference field="2" count="1" selected="0">
            <x v="3"/>
          </reference>
        </references>
      </pivotArea>
    </format>
    <format dxfId="25">
      <pivotArea field="2" grandRow="1" outline="0" collapsedLevelsAreSubtotals="1" axis="axisCol" fieldPosition="0">
        <references count="2">
          <reference field="4294967294" count="2" selected="0">
            <x v="0"/>
            <x v="1"/>
          </reference>
          <reference field="2" count="1" selected="0">
            <x v="4"/>
          </reference>
        </references>
      </pivotArea>
    </format>
    <format dxfId="24">
      <pivotArea field="2" grandRow="1" outline="0" collapsedLevelsAreSubtotals="1" axis="axisCol" fieldPosition="0">
        <references count="2">
          <reference field="4294967294" count="2" selected="0">
            <x v="0"/>
            <x v="1"/>
          </reference>
          <reference field="2" count="1" selected="0">
            <x v="5"/>
          </reference>
        </references>
      </pivotArea>
    </format>
    <format dxfId="23">
      <pivotArea collapsedLevelsAreSubtotals="1" fieldPosition="0">
        <references count="2">
          <reference field="1" count="1">
            <x v="0"/>
          </reference>
          <reference field="2" count="1" selected="0">
            <x v="0"/>
          </reference>
        </references>
      </pivotArea>
    </format>
    <format dxfId="22">
      <pivotArea collapsedLevelsAreSubtotals="1" fieldPosition="0">
        <references count="2">
          <reference field="1" count="1">
            <x v="0"/>
          </reference>
          <reference field="2" count="1" selected="0">
            <x v="2"/>
          </reference>
        </references>
      </pivotArea>
    </format>
    <format dxfId="20">
      <pivotArea collapsedLevelsAreSubtotals="1" fieldPosition="0">
        <references count="2">
          <reference field="1" count="1">
            <x v="0"/>
          </reference>
          <reference field="2" count="1" selected="0">
            <x v="4"/>
          </reference>
        </references>
      </pivotArea>
    </format>
    <format dxfId="18">
      <pivotArea field="1" grandCol="1" collapsedLevelsAreSubtotals="1" axis="axisRow" fieldPosition="0">
        <references count="1">
          <reference field="1" count="1">
            <x v="0"/>
          </reference>
        </references>
      </pivotArea>
    </format>
    <format dxfId="17">
      <pivotArea collapsedLevelsAreSubtotals="1" fieldPosition="0">
        <references count="2">
          <reference field="1" count="1">
            <x v="1"/>
          </reference>
          <reference field="2" count="1" selected="0">
            <x v="0"/>
          </reference>
        </references>
      </pivotArea>
    </format>
    <format dxfId="16">
      <pivotArea collapsedLevelsAreSubtotals="1" fieldPosition="0">
        <references count="2">
          <reference field="1" count="1">
            <x v="1"/>
          </reference>
          <reference field="2" count="1" selected="0">
            <x v="2"/>
          </reference>
        </references>
      </pivotArea>
    </format>
    <format dxfId="14">
      <pivotArea collapsedLevelsAreSubtotals="1" fieldPosition="0">
        <references count="2">
          <reference field="1" count="1">
            <x v="1"/>
          </reference>
          <reference field="2" count="1" selected="0">
            <x v="4"/>
          </reference>
        </references>
      </pivotArea>
    </format>
    <format dxfId="12">
      <pivotArea field="1" grandCol="1" collapsedLevelsAreSubtotals="1" axis="axisRow" fieldPosition="0">
        <references count="1">
          <reference field="1" count="1">
            <x v="1"/>
          </reference>
        </references>
      </pivotArea>
    </format>
    <format dxfId="11">
      <pivotArea collapsedLevelsAreSubtotals="1" fieldPosition="0">
        <references count="2">
          <reference field="1" count="1">
            <x v="2"/>
          </reference>
          <reference field="2" count="1" selected="0">
            <x v="0"/>
          </reference>
        </references>
      </pivotArea>
    </format>
    <format dxfId="10">
      <pivotArea collapsedLevelsAreSubtotals="1" fieldPosition="0">
        <references count="2">
          <reference field="1" count="1">
            <x v="2"/>
          </reference>
          <reference field="2" count="1" selected="0">
            <x v="2"/>
          </reference>
        </references>
      </pivotArea>
    </format>
    <format dxfId="8">
      <pivotArea collapsedLevelsAreSubtotals="1" fieldPosition="0">
        <references count="2">
          <reference field="1" count="1">
            <x v="2"/>
          </reference>
          <reference field="2" count="1" selected="0">
            <x v="4"/>
          </reference>
        </references>
      </pivotArea>
    </format>
    <format dxfId="6">
      <pivotArea field="1" grandCol="1" collapsedLevelsAreSubtotals="1" axis="axisRow" fieldPosition="0">
        <references count="1">
          <reference field="1" count="1">
            <x v="2"/>
          </reference>
        </references>
      </pivotArea>
    </format>
    <format dxfId="5">
      <pivotArea collapsedLevelsAreSubtotals="1" fieldPosition="0">
        <references count="2">
          <reference field="1" count="1">
            <x v="3"/>
          </reference>
          <reference field="2" count="1" selected="0">
            <x v="1"/>
          </reference>
        </references>
      </pivotArea>
    </format>
    <format dxfId="3">
      <pivotArea collapsedLevelsAreSubtotals="1" fieldPosition="0">
        <references count="2">
          <reference field="1" count="1">
            <x v="3"/>
          </reference>
          <reference field="2" count="1" selected="0">
            <x v="3"/>
          </reference>
        </references>
      </pivotArea>
    </format>
    <format dxfId="1">
      <pivotArea collapsedLevelsAreSubtotals="1" fieldPosition="0">
        <references count="2">
          <reference field="1" count="1">
            <x v="3"/>
          </reference>
          <reference field="2" count="1" selected="0">
            <x v="5"/>
          </reference>
        </references>
      </pivotArea>
    </format>
  </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피벗 테이블3" cacheId="13" applyNumberFormats="0" applyBorderFormats="0" applyFontFormats="0" applyPatternFormats="0" applyAlignmentFormats="0" applyWidthHeightFormats="1" dataCaption="값" updatedVersion="3" minRefreshableVersion="3" showCalcMbrs="0" useAutoFormatting="1" itemPrintTitles="1" createdVersion="3" indent="0" outline="1" outlineData="1" multipleFieldFilters="0" rowHeaderCaption="거래처명" colHeaderCaption="거래 월">
  <location ref="A3:E19" firstHeaderRow="1" firstDataRow="2" firstDataCol="2"/>
  <pivotFields count="8">
    <pivotField axis="axisCol" numFmtId="179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outline="0" showAll="0">
      <items count="5">
        <item x="0"/>
        <item x="1"/>
        <item x="2"/>
        <item x="3"/>
        <item t="default"/>
      </items>
    </pivotField>
    <pivotField axis="axisRow" showAll="0">
      <items count="7">
        <item x="4"/>
        <item x="2"/>
        <item x="0"/>
        <item x="1"/>
        <item x="5"/>
        <item x="3"/>
        <item t="default"/>
      </items>
    </pivotField>
    <pivotField dataField="1" showAll="0">
      <items count="7">
        <item x="0"/>
        <item x="1"/>
        <item x="2"/>
        <item x="3"/>
        <item x="4"/>
        <item x="5"/>
        <item t="default"/>
      </items>
    </pivotField>
    <pivotField numFmtId="3" showAll="0"/>
    <pivotField numFmtId="3" showAll="0"/>
    <pivotField numFmtId="3" showAll="0"/>
    <pivotField numFmtId="3" showAll="0"/>
  </pivotFields>
  <rowFields count="2">
    <field x="1"/>
    <field x="2"/>
  </rowFields>
  <rowItems count="15">
    <i>
      <x/>
      <x v="2"/>
    </i>
    <i r="1">
      <x v="4"/>
    </i>
    <i r="1">
      <x v="5"/>
    </i>
    <i t="default">
      <x/>
    </i>
    <i>
      <x v="1"/>
      <x v="1"/>
    </i>
    <i r="1">
      <x v="3"/>
    </i>
    <i t="default">
      <x v="1"/>
    </i>
    <i>
      <x v="2"/>
      <x v="2"/>
    </i>
    <i r="1">
      <x v="3"/>
    </i>
    <i r="1">
      <x v="5"/>
    </i>
    <i t="default">
      <x v="2"/>
    </i>
    <i>
      <x v="3"/>
      <x/>
    </i>
    <i r="1">
      <x v="3"/>
    </i>
    <i t="default">
      <x v="3"/>
    </i>
    <i t="grand">
      <x/>
    </i>
  </rowItems>
  <colFields count="1">
    <field x="0"/>
  </colFields>
  <colItems count="3">
    <i>
      <x v="1"/>
    </i>
    <i>
      <x v="2"/>
    </i>
    <i t="grand">
      <x/>
    </i>
  </colItems>
  <dataFields count="1">
    <dataField name="합계 : 수량" fld="3" baseField="0" baseItem="0" numFmtId="180"/>
  </dataFields>
  <formats count="64">
    <format dxfId="31">
      <pivotArea outline="0" collapsedLevelsAreSubtotals="1" fieldPosition="0"/>
    </format>
    <format dxfId="32">
      <pivotArea field="1" type="button" dataOnly="0" labelOnly="1" outline="0" axis="axisRow" fieldPosition="0"/>
    </format>
    <format dxfId="33">
      <pivotArea field="2" type="button" dataOnly="0" labelOnly="1" outline="0" axis="axisRow" fieldPosition="1"/>
    </format>
    <format dxfId="34">
      <pivotArea dataOnly="0" labelOnly="1" fieldPosition="0">
        <references count="1">
          <reference field="1" count="0"/>
        </references>
      </pivotArea>
    </format>
    <format dxfId="35">
      <pivotArea dataOnly="0" labelOnly="1" fieldPosition="0">
        <references count="1">
          <reference field="1" count="0" defaultSubtotal="1"/>
        </references>
      </pivotArea>
    </format>
    <format dxfId="36">
      <pivotArea dataOnly="0" labelOnly="1" grandRow="1" outline="0" fieldPosition="0"/>
    </format>
    <format dxfId="37">
      <pivotArea dataOnly="0" labelOnly="1" fieldPosition="0">
        <references count="2">
          <reference field="1" count="1" selected="0">
            <x v="0"/>
          </reference>
          <reference field="2" count="3">
            <x v="2"/>
            <x v="4"/>
            <x v="5"/>
          </reference>
        </references>
      </pivotArea>
    </format>
    <format dxfId="38">
      <pivotArea dataOnly="0" labelOnly="1" fieldPosition="0">
        <references count="2">
          <reference field="1" count="1" selected="0">
            <x v="1"/>
          </reference>
          <reference field="2" count="2">
            <x v="1"/>
            <x v="3"/>
          </reference>
        </references>
      </pivotArea>
    </format>
    <format dxfId="39">
      <pivotArea dataOnly="0" labelOnly="1" fieldPosition="0">
        <references count="2">
          <reference field="1" count="1" selected="0">
            <x v="2"/>
          </reference>
          <reference field="2" count="3">
            <x v="2"/>
            <x v="3"/>
            <x v="5"/>
          </reference>
        </references>
      </pivotArea>
    </format>
    <format dxfId="40">
      <pivotArea dataOnly="0" labelOnly="1" fieldPosition="0">
        <references count="2">
          <reference field="1" count="1" selected="0">
            <x v="3"/>
          </reference>
          <reference field="2" count="2">
            <x v="0"/>
            <x v="3"/>
          </reference>
        </references>
      </pivotArea>
    </format>
    <format dxfId="41">
      <pivotArea dataOnly="0" labelOnly="1" fieldPosition="0">
        <references count="1">
          <reference field="0" count="2">
            <x v="1"/>
            <x v="2"/>
          </reference>
        </references>
      </pivotArea>
    </format>
    <format dxfId="42">
      <pivotArea dataOnly="0" labelOnly="1" grandCol="1" outline="0" fieldPosition="0"/>
    </format>
    <format dxfId="43">
      <pivotArea outline="0" collapsedLevelsAreSubtotals="1" fieldPosition="0"/>
    </format>
    <format dxfId="44">
      <pivotArea field="1" type="button" dataOnly="0" labelOnly="1" outline="0" axis="axisRow" fieldPosition="0"/>
    </format>
    <format dxfId="45">
      <pivotArea field="2" type="button" dataOnly="0" labelOnly="1" outline="0" axis="axisRow" fieldPosition="1"/>
    </format>
    <format dxfId="46">
      <pivotArea dataOnly="0" labelOnly="1" fieldPosition="0">
        <references count="1">
          <reference field="1" count="0"/>
        </references>
      </pivotArea>
    </format>
    <format dxfId="47">
      <pivotArea dataOnly="0" labelOnly="1" fieldPosition="0">
        <references count="1">
          <reference field="1" count="0" defaultSubtotal="1"/>
        </references>
      </pivotArea>
    </format>
    <format dxfId="48">
      <pivotArea dataOnly="0" labelOnly="1" grandRow="1" outline="0" fieldPosition="0"/>
    </format>
    <format dxfId="49">
      <pivotArea dataOnly="0" labelOnly="1" fieldPosition="0">
        <references count="2">
          <reference field="1" count="1" selected="0">
            <x v="0"/>
          </reference>
          <reference field="2" count="3">
            <x v="2"/>
            <x v="4"/>
            <x v="5"/>
          </reference>
        </references>
      </pivotArea>
    </format>
    <format dxfId="50">
      <pivotArea dataOnly="0" labelOnly="1" fieldPosition="0">
        <references count="2">
          <reference field="1" count="1" selected="0">
            <x v="1"/>
          </reference>
          <reference field="2" count="2">
            <x v="1"/>
            <x v="3"/>
          </reference>
        </references>
      </pivotArea>
    </format>
    <format dxfId="51">
      <pivotArea dataOnly="0" labelOnly="1" fieldPosition="0">
        <references count="2">
          <reference field="1" count="1" selected="0">
            <x v="2"/>
          </reference>
          <reference field="2" count="3">
            <x v="2"/>
            <x v="3"/>
            <x v="5"/>
          </reference>
        </references>
      </pivotArea>
    </format>
    <format dxfId="52">
      <pivotArea dataOnly="0" labelOnly="1" fieldPosition="0">
        <references count="2">
          <reference field="1" count="1" selected="0">
            <x v="3"/>
          </reference>
          <reference field="2" count="2">
            <x v="0"/>
            <x v="3"/>
          </reference>
        </references>
      </pivotArea>
    </format>
    <format dxfId="53">
      <pivotArea dataOnly="0" labelOnly="1" fieldPosition="0">
        <references count="1">
          <reference field="0" count="2">
            <x v="1"/>
            <x v="2"/>
          </reference>
        </references>
      </pivotArea>
    </format>
    <format dxfId="54">
      <pivotArea dataOnly="0" labelOnly="1" grandCol="1" outline="0" fieldPosition="0"/>
    </format>
    <format dxfId="55">
      <pivotArea field="1" type="button" dataOnly="0" labelOnly="1" outline="0" axis="axisRow" fieldPosition="0"/>
    </format>
    <format dxfId="56">
      <pivotArea field="2" type="button" dataOnly="0" labelOnly="1" outline="0" axis="axisRow" fieldPosition="1"/>
    </format>
    <format dxfId="57">
      <pivotArea dataOnly="0" labelOnly="1" fieldPosition="0">
        <references count="1">
          <reference field="0" count="2">
            <x v="1"/>
            <x v="2"/>
          </reference>
        </references>
      </pivotArea>
    </format>
    <format dxfId="58">
      <pivotArea dataOnly="0" labelOnly="1" grandCol="1" outline="0" fieldPosition="0"/>
    </format>
    <format dxfId="59">
      <pivotArea collapsedLevelsAreSubtotals="1" fieldPosition="0">
        <references count="2">
          <reference field="1" count="1" selected="0">
            <x v="0"/>
          </reference>
          <reference field="2" count="3">
            <x v="2"/>
            <x v="4"/>
            <x v="5"/>
          </reference>
        </references>
      </pivotArea>
    </format>
    <format dxfId="60">
      <pivotArea dataOnly="0" labelOnly="1" fieldPosition="0">
        <references count="1">
          <reference field="1" count="1">
            <x v="0"/>
          </reference>
        </references>
      </pivotArea>
    </format>
    <format dxfId="61">
      <pivotArea dataOnly="0" labelOnly="1" fieldPosition="0">
        <references count="2">
          <reference field="1" count="1" selected="0">
            <x v="0"/>
          </reference>
          <reference field="2" count="3">
            <x v="2"/>
            <x v="4"/>
            <x v="5"/>
          </reference>
        </references>
      </pivotArea>
    </format>
    <format dxfId="62">
      <pivotArea collapsedLevelsAreSubtotals="1" fieldPosition="0">
        <references count="2">
          <reference field="1" count="1" selected="0">
            <x v="1"/>
          </reference>
          <reference field="2" count="2">
            <x v="1"/>
            <x v="3"/>
          </reference>
        </references>
      </pivotArea>
    </format>
    <format dxfId="63">
      <pivotArea dataOnly="0" labelOnly="1" fieldPosition="0">
        <references count="1">
          <reference field="1" count="1">
            <x v="1"/>
          </reference>
        </references>
      </pivotArea>
    </format>
    <format dxfId="64">
      <pivotArea dataOnly="0" labelOnly="1" fieldPosition="0">
        <references count="2">
          <reference field="1" count="1" selected="0">
            <x v="1"/>
          </reference>
          <reference field="2" count="2">
            <x v="1"/>
            <x v="3"/>
          </reference>
        </references>
      </pivotArea>
    </format>
    <format dxfId="65">
      <pivotArea collapsedLevelsAreSubtotals="1" fieldPosition="0">
        <references count="2">
          <reference field="1" count="1" selected="0">
            <x v="2"/>
          </reference>
          <reference field="2" count="3">
            <x v="2"/>
            <x v="3"/>
            <x v="5"/>
          </reference>
        </references>
      </pivotArea>
    </format>
    <format dxfId="66">
      <pivotArea dataOnly="0" labelOnly="1" fieldPosition="0">
        <references count="1">
          <reference field="1" count="1">
            <x v="2"/>
          </reference>
        </references>
      </pivotArea>
    </format>
    <format dxfId="67">
      <pivotArea dataOnly="0" labelOnly="1" fieldPosition="0">
        <references count="2">
          <reference field="1" count="1" selected="0">
            <x v="2"/>
          </reference>
          <reference field="2" count="3">
            <x v="2"/>
            <x v="3"/>
            <x v="5"/>
          </reference>
        </references>
      </pivotArea>
    </format>
    <format dxfId="68">
      <pivotArea collapsedLevelsAreSubtotals="1" fieldPosition="0">
        <references count="2">
          <reference field="1" count="1" selected="0">
            <x v="3"/>
          </reference>
          <reference field="2" count="2">
            <x v="0"/>
            <x v="3"/>
          </reference>
        </references>
      </pivotArea>
    </format>
    <format dxfId="69">
      <pivotArea dataOnly="0" labelOnly="1" fieldPosition="0">
        <references count="1">
          <reference field="1" count="1">
            <x v="3"/>
          </reference>
        </references>
      </pivotArea>
    </format>
    <format dxfId="70">
      <pivotArea dataOnly="0" labelOnly="1" fieldPosition="0">
        <references count="2">
          <reference field="1" count="1" selected="0">
            <x v="3"/>
          </reference>
          <reference field="2" count="2">
            <x v="0"/>
            <x v="3"/>
          </reference>
        </references>
      </pivotArea>
    </format>
    <format dxfId="71">
      <pivotArea collapsedLevelsAreSubtotals="1" fieldPosition="0">
        <references count="1">
          <reference field="1" count="1" defaultSubtotal="1">
            <x v="3"/>
          </reference>
        </references>
      </pivotArea>
    </format>
    <format dxfId="72">
      <pivotArea dataOnly="0" labelOnly="1" fieldPosition="0">
        <references count="1">
          <reference field="1" count="1" defaultSubtotal="1">
            <x v="3"/>
          </reference>
        </references>
      </pivotArea>
    </format>
    <format dxfId="73">
      <pivotArea dataOnly="0" labelOnly="1" fieldPosition="0">
        <references count="1">
          <reference field="1" count="1">
            <x v="0"/>
          </reference>
        </references>
      </pivotArea>
    </format>
    <format dxfId="74">
      <pivotArea dataOnly="0" labelOnly="1" offset="A256" fieldPosition="0">
        <references count="1">
          <reference field="1" count="1" defaultSubtotal="1">
            <x v="0"/>
          </reference>
        </references>
      </pivotArea>
    </format>
    <format dxfId="75">
      <pivotArea dataOnly="0" labelOnly="1" fieldPosition="0">
        <references count="1">
          <reference field="1" count="1">
            <x v="1"/>
          </reference>
        </references>
      </pivotArea>
    </format>
    <format dxfId="76">
      <pivotArea dataOnly="0" labelOnly="1" offset="A256" fieldPosition="0">
        <references count="1">
          <reference field="1" count="1" defaultSubtotal="1">
            <x v="1"/>
          </reference>
        </references>
      </pivotArea>
    </format>
    <format dxfId="77">
      <pivotArea dataOnly="0" labelOnly="1" fieldPosition="0">
        <references count="1">
          <reference field="1" count="1">
            <x v="2"/>
          </reference>
        </references>
      </pivotArea>
    </format>
    <format dxfId="78">
      <pivotArea dataOnly="0" labelOnly="1" offset="A256" fieldPosition="0">
        <references count="1">
          <reference field="1" count="1" defaultSubtotal="1">
            <x v="2"/>
          </reference>
        </references>
      </pivotArea>
    </format>
    <format dxfId="79">
      <pivotArea dataOnly="0" labelOnly="1" fieldPosition="0">
        <references count="1">
          <reference field="1" count="1">
            <x v="3"/>
          </reference>
        </references>
      </pivotArea>
    </format>
    <format dxfId="80">
      <pivotArea dataOnly="0" labelOnly="1" offset="A256" fieldPosition="0">
        <references count="1">
          <reference field="1" count="1" defaultSubtotal="1">
            <x v="3"/>
          </reference>
        </references>
      </pivotArea>
    </format>
    <format dxfId="81">
      <pivotArea dataOnly="0" labelOnly="1" grandRow="1" outline="0" offset="A256" fieldPosition="0"/>
    </format>
    <format dxfId="82">
      <pivotArea dataOnly="0" labelOnly="1" offset="IV256" fieldPosition="0">
        <references count="1">
          <reference field="1" count="1" defaultSubtotal="1">
            <x v="0"/>
          </reference>
        </references>
      </pivotArea>
    </format>
    <format dxfId="83">
      <pivotArea dataOnly="0" labelOnly="1" offset="IV256" fieldPosition="0">
        <references count="1">
          <reference field="1" count="1" defaultSubtotal="1">
            <x v="1"/>
          </reference>
        </references>
      </pivotArea>
    </format>
    <format dxfId="84">
      <pivotArea dataOnly="0" labelOnly="1" offset="IV256" fieldPosition="0">
        <references count="1">
          <reference field="1" count="1" defaultSubtotal="1">
            <x v="2"/>
          </reference>
        </references>
      </pivotArea>
    </format>
    <format dxfId="85">
      <pivotArea dataOnly="0" labelOnly="1" offset="IV256" fieldPosition="0">
        <references count="1">
          <reference field="1" count="1" defaultSubtotal="1">
            <x v="3"/>
          </reference>
        </references>
      </pivotArea>
    </format>
    <format dxfId="86">
      <pivotArea dataOnly="0" labelOnly="1" grandRow="1" outline="0" offset="IV256" fieldPosition="0"/>
    </format>
    <format dxfId="87">
      <pivotArea dataOnly="0" labelOnly="1" fieldPosition="0">
        <references count="2">
          <reference field="1" count="1" selected="0">
            <x v="0"/>
          </reference>
          <reference field="2" count="3">
            <x v="2"/>
            <x v="4"/>
            <x v="5"/>
          </reference>
        </references>
      </pivotArea>
    </format>
    <format dxfId="88">
      <pivotArea dataOnly="0" labelOnly="1" fieldPosition="0">
        <references count="2">
          <reference field="1" count="1" selected="0">
            <x v="1"/>
          </reference>
          <reference field="2" count="2">
            <x v="1"/>
            <x v="3"/>
          </reference>
        </references>
      </pivotArea>
    </format>
    <format dxfId="89">
      <pivotArea dataOnly="0" labelOnly="1" fieldPosition="0">
        <references count="2">
          <reference field="1" count="1" selected="0">
            <x v="2"/>
          </reference>
          <reference field="2" count="3">
            <x v="2"/>
            <x v="3"/>
            <x v="5"/>
          </reference>
        </references>
      </pivotArea>
    </format>
    <format dxfId="90">
      <pivotArea dataOnly="0" labelOnly="1" fieldPosition="0">
        <references count="2">
          <reference field="1" count="1" selected="0">
            <x v="3"/>
          </reference>
          <reference field="2" count="2">
            <x v="0"/>
            <x v="3"/>
          </reference>
        </references>
      </pivotArea>
    </format>
    <format dxfId="91">
      <pivotArea outline="0" collapsedLevelsAreSubtotals="1" fieldPosition="0">
        <references count="1">
          <reference field="0" count="1" selected="0">
            <x v="1"/>
          </reference>
        </references>
      </pivotArea>
    </format>
    <format dxfId="92">
      <pivotArea outline="0" collapsedLevelsAreSubtotals="1" fieldPosition="0">
        <references count="1">
          <reference field="0" count="1" selected="0">
            <x v="2"/>
          </reference>
        </references>
      </pivotArea>
    </format>
    <format dxfId="93">
      <pivotArea outline="0" fieldPosition="0">
        <references count="1">
          <reference field="4294967294" count="1">
            <x v="0"/>
          </reference>
        </references>
      </pivotArea>
    </format>
    <format dxfId="94">
      <pivotArea field="0" type="button" dataOnly="0" labelOnly="1" outline="0" axis="axisCol" fieldPosition="0"/>
    </format>
  </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3"/>
  <sheetViews>
    <sheetView workbookViewId="0">
      <selection activeCell="G13" sqref="G13"/>
    </sheetView>
  </sheetViews>
  <sheetFormatPr defaultRowHeight="16.5"/>
  <cols>
    <col min="6" max="6" width="9.875" customWidth="1"/>
  </cols>
  <sheetData>
    <row r="1" spans="1:6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</row>
    <row r="2" spans="1:6">
      <c r="A2" s="7">
        <v>90005</v>
      </c>
      <c r="B2" s="7" t="s">
        <v>10</v>
      </c>
      <c r="C2" s="7" t="s">
        <v>19</v>
      </c>
      <c r="D2" s="7" t="s">
        <v>23</v>
      </c>
      <c r="E2" s="7">
        <v>9</v>
      </c>
      <c r="F2" s="8">
        <v>1500000</v>
      </c>
    </row>
    <row r="3" spans="1:6">
      <c r="A3" s="7">
        <v>90004</v>
      </c>
      <c r="B3" s="7" t="s">
        <v>9</v>
      </c>
      <c r="C3" s="7" t="s">
        <v>18</v>
      </c>
      <c r="D3" s="7" t="s">
        <v>22</v>
      </c>
      <c r="E3" s="7">
        <v>3</v>
      </c>
      <c r="F3" s="8">
        <v>950000</v>
      </c>
    </row>
    <row r="4" spans="1:6">
      <c r="A4" s="7">
        <v>90007</v>
      </c>
      <c r="B4" s="7" t="s">
        <v>12</v>
      </c>
      <c r="C4" s="7" t="s">
        <v>18</v>
      </c>
      <c r="D4" s="7" t="s">
        <v>22</v>
      </c>
      <c r="E4" s="7">
        <v>3</v>
      </c>
      <c r="F4" s="8">
        <v>950000</v>
      </c>
    </row>
    <row r="5" spans="1:6">
      <c r="A5" s="7">
        <v>90008</v>
      </c>
      <c r="B5" s="7" t="s">
        <v>13</v>
      </c>
      <c r="C5" s="7" t="s">
        <v>18</v>
      </c>
      <c r="D5" s="7" t="s">
        <v>24</v>
      </c>
      <c r="E5" s="7">
        <v>11</v>
      </c>
      <c r="F5" s="8">
        <v>2000000</v>
      </c>
    </row>
    <row r="6" spans="1:6">
      <c r="A6" s="7">
        <v>90001</v>
      </c>
      <c r="B6" s="7" t="s">
        <v>6</v>
      </c>
      <c r="C6" s="7" t="s">
        <v>15</v>
      </c>
      <c r="D6" s="7" t="s">
        <v>21</v>
      </c>
      <c r="E6" s="7">
        <v>5</v>
      </c>
      <c r="F6" s="8">
        <v>1200000</v>
      </c>
    </row>
    <row r="7" spans="1:6">
      <c r="A7" s="7">
        <v>90006</v>
      </c>
      <c r="B7" s="7" t="s">
        <v>11</v>
      </c>
      <c r="C7" s="7" t="s">
        <v>17</v>
      </c>
      <c r="D7" s="7" t="s">
        <v>21</v>
      </c>
      <c r="E7" s="7">
        <v>6</v>
      </c>
      <c r="F7" s="8">
        <v>1200000</v>
      </c>
    </row>
    <row r="8" spans="1:6">
      <c r="A8" s="7">
        <v>90003</v>
      </c>
      <c r="B8" s="7" t="s">
        <v>8</v>
      </c>
      <c r="C8" s="7" t="s">
        <v>17</v>
      </c>
      <c r="D8" s="7" t="s">
        <v>23</v>
      </c>
      <c r="E8" s="7">
        <v>8</v>
      </c>
      <c r="F8" s="8">
        <v>1500000</v>
      </c>
    </row>
    <row r="9" spans="1:6">
      <c r="A9" s="7">
        <v>90009</v>
      </c>
      <c r="B9" s="7" t="s">
        <v>14</v>
      </c>
      <c r="C9" s="7" t="s">
        <v>20</v>
      </c>
      <c r="D9" s="7" t="s">
        <v>22</v>
      </c>
      <c r="E9" s="7">
        <v>5</v>
      </c>
      <c r="F9" s="8">
        <v>950000</v>
      </c>
    </row>
    <row r="10" spans="1:6">
      <c r="A10" s="7">
        <v>90002</v>
      </c>
      <c r="B10" s="7" t="s">
        <v>7</v>
      </c>
      <c r="C10" s="7" t="s">
        <v>16</v>
      </c>
      <c r="D10" s="7" t="s">
        <v>22</v>
      </c>
      <c r="E10" s="7">
        <v>2</v>
      </c>
      <c r="F10" s="8">
        <v>950000</v>
      </c>
    </row>
    <row r="14" spans="1:6">
      <c r="A14" s="7" t="s">
        <v>0</v>
      </c>
      <c r="B14" s="7" t="s">
        <v>1</v>
      </c>
      <c r="C14" s="7" t="s">
        <v>2</v>
      </c>
      <c r="D14" s="7" t="s">
        <v>3</v>
      </c>
      <c r="E14" s="7" t="s">
        <v>4</v>
      </c>
      <c r="F14" s="7" t="s">
        <v>5</v>
      </c>
    </row>
    <row r="15" spans="1:6">
      <c r="A15" s="7">
        <v>90002</v>
      </c>
      <c r="B15" s="7" t="s">
        <v>7</v>
      </c>
      <c r="C15" s="7" t="s">
        <v>25</v>
      </c>
      <c r="D15" s="7" t="s">
        <v>22</v>
      </c>
      <c r="E15" s="7">
        <v>2</v>
      </c>
      <c r="F15" s="8">
        <v>950000</v>
      </c>
    </row>
    <row r="16" spans="1:6">
      <c r="A16" s="7">
        <v>90004</v>
      </c>
      <c r="B16" s="7" t="s">
        <v>9</v>
      </c>
      <c r="C16" s="7" t="s">
        <v>18</v>
      </c>
      <c r="D16" s="7" t="s">
        <v>22</v>
      </c>
      <c r="E16" s="7">
        <v>3</v>
      </c>
      <c r="F16" s="8">
        <v>950000</v>
      </c>
    </row>
    <row r="17" spans="1:6">
      <c r="A17" s="7">
        <v>90007</v>
      </c>
      <c r="B17" s="7" t="s">
        <v>12</v>
      </c>
      <c r="C17" s="7" t="s">
        <v>18</v>
      </c>
      <c r="D17" s="7" t="s">
        <v>22</v>
      </c>
      <c r="E17" s="7">
        <v>3</v>
      </c>
      <c r="F17" s="8">
        <v>950000</v>
      </c>
    </row>
    <row r="18" spans="1:6">
      <c r="A18" s="7">
        <v>90009</v>
      </c>
      <c r="B18" s="7" t="s">
        <v>14</v>
      </c>
      <c r="C18" s="7" t="s">
        <v>20</v>
      </c>
      <c r="D18" s="7" t="s">
        <v>22</v>
      </c>
      <c r="E18" s="7">
        <v>5</v>
      </c>
      <c r="F18" s="8">
        <v>950000</v>
      </c>
    </row>
    <row r="19" spans="1:6">
      <c r="A19" s="7">
        <v>90001</v>
      </c>
      <c r="B19" s="7" t="s">
        <v>6</v>
      </c>
      <c r="C19" s="7" t="s">
        <v>15</v>
      </c>
      <c r="D19" s="7" t="s">
        <v>21</v>
      </c>
      <c r="E19" s="7">
        <v>5</v>
      </c>
      <c r="F19" s="8">
        <v>1200000</v>
      </c>
    </row>
    <row r="20" spans="1:6">
      <c r="A20" s="7">
        <v>90006</v>
      </c>
      <c r="B20" s="7" t="s">
        <v>11</v>
      </c>
      <c r="C20" s="7" t="s">
        <v>17</v>
      </c>
      <c r="D20" s="7" t="s">
        <v>21</v>
      </c>
      <c r="E20" s="7">
        <v>6</v>
      </c>
      <c r="F20" s="8">
        <v>1200000</v>
      </c>
    </row>
    <row r="21" spans="1:6">
      <c r="A21" s="7">
        <v>90003</v>
      </c>
      <c r="B21" s="7" t="s">
        <v>8</v>
      </c>
      <c r="C21" s="7" t="s">
        <v>17</v>
      </c>
      <c r="D21" s="7" t="s">
        <v>23</v>
      </c>
      <c r="E21" s="7">
        <v>8</v>
      </c>
      <c r="F21" s="8">
        <v>1500000</v>
      </c>
    </row>
    <row r="22" spans="1:6">
      <c r="A22" s="7">
        <v>90005</v>
      </c>
      <c r="B22" s="7" t="s">
        <v>10</v>
      </c>
      <c r="C22" s="7" t="s">
        <v>19</v>
      </c>
      <c r="D22" s="7" t="s">
        <v>23</v>
      </c>
      <c r="E22" s="7">
        <v>9</v>
      </c>
      <c r="F22" s="8">
        <v>1500000</v>
      </c>
    </row>
    <row r="23" spans="1:6">
      <c r="A23" s="7">
        <v>90008</v>
      </c>
      <c r="B23" s="7" t="s">
        <v>13</v>
      </c>
      <c r="C23" s="7" t="s">
        <v>18</v>
      </c>
      <c r="D23" s="7" t="s">
        <v>24</v>
      </c>
      <c r="E23" s="7">
        <v>11</v>
      </c>
      <c r="F23" s="8">
        <v>2000000</v>
      </c>
    </row>
  </sheetData>
  <sortState ref="A15:F23">
    <sortCondition ref="D15:D23" customList="사원,대리,과장,차장,부장"/>
  </sortState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31"/>
  <sheetViews>
    <sheetView workbookViewId="0">
      <selection activeCell="I31" sqref="I31"/>
    </sheetView>
  </sheetViews>
  <sheetFormatPr defaultRowHeight="16.5"/>
  <cols>
    <col min="4" max="4" width="14.125" customWidth="1"/>
    <col min="5" max="5" width="10" customWidth="1"/>
    <col min="6" max="6" width="13.375" customWidth="1"/>
    <col min="9" max="9" width="9.625" customWidth="1"/>
    <col min="10" max="10" width="11.875" customWidth="1"/>
  </cols>
  <sheetData>
    <row r="1" spans="1:10">
      <c r="C1" t="s">
        <v>26</v>
      </c>
    </row>
    <row r="2" spans="1:10">
      <c r="E2" s="7" t="s">
        <v>64</v>
      </c>
      <c r="F2" s="7" t="s">
        <v>63</v>
      </c>
    </row>
    <row r="3" spans="1:10">
      <c r="E3" s="22">
        <f>SUBTOTAL(3,A7:A20)</f>
        <v>14</v>
      </c>
      <c r="F3" s="24">
        <f>SUBTOTAL(1,E7:E20)</f>
        <v>1955714.2857142857</v>
      </c>
    </row>
    <row r="4" spans="1:10">
      <c r="E4" s="23"/>
      <c r="F4" s="25"/>
    </row>
    <row r="6" spans="1:10">
      <c r="A6" s="2" t="s">
        <v>27</v>
      </c>
      <c r="B6" s="3" t="s">
        <v>28</v>
      </c>
      <c r="C6" s="3" t="s">
        <v>3</v>
      </c>
      <c r="D6" s="3" t="s">
        <v>29</v>
      </c>
      <c r="E6" s="3" t="s">
        <v>5</v>
      </c>
      <c r="F6" s="3" t="s">
        <v>30</v>
      </c>
    </row>
    <row r="7" spans="1:10">
      <c r="A7" s="4" t="s">
        <v>31</v>
      </c>
      <c r="B7" s="4" t="s">
        <v>45</v>
      </c>
      <c r="C7" s="4" t="s">
        <v>23</v>
      </c>
      <c r="D7" s="4" t="s">
        <v>49</v>
      </c>
      <c r="E7" s="5">
        <v>1340000</v>
      </c>
      <c r="F7" s="6">
        <v>34770</v>
      </c>
    </row>
    <row r="8" spans="1:10">
      <c r="A8" s="4" t="s">
        <v>32</v>
      </c>
      <c r="B8" s="4" t="s">
        <v>17</v>
      </c>
      <c r="C8" s="4" t="s">
        <v>22</v>
      </c>
      <c r="D8" s="4" t="s">
        <v>50</v>
      </c>
      <c r="E8" s="5">
        <v>1810000</v>
      </c>
      <c r="F8" s="6">
        <v>35494</v>
      </c>
      <c r="I8" t="s">
        <v>65</v>
      </c>
    </row>
    <row r="9" spans="1:10">
      <c r="A9" s="4" t="s">
        <v>33</v>
      </c>
      <c r="B9" s="4" t="s">
        <v>45</v>
      </c>
      <c r="C9" s="4" t="s">
        <v>23</v>
      </c>
      <c r="D9" s="4" t="s">
        <v>51</v>
      </c>
      <c r="E9" s="5">
        <v>2160000</v>
      </c>
      <c r="F9" s="6">
        <v>36229</v>
      </c>
      <c r="H9" s="15" t="s">
        <v>66</v>
      </c>
      <c r="I9" s="16" t="s">
        <v>67</v>
      </c>
      <c r="J9" s="17" t="s">
        <v>68</v>
      </c>
    </row>
    <row r="10" spans="1:10">
      <c r="A10" s="4" t="s">
        <v>34</v>
      </c>
      <c r="B10" s="4" t="s">
        <v>46</v>
      </c>
      <c r="C10" s="4" t="s">
        <v>23</v>
      </c>
      <c r="D10" s="4" t="s">
        <v>52</v>
      </c>
      <c r="E10" s="5">
        <v>2460000</v>
      </c>
      <c r="F10" s="6">
        <v>35859</v>
      </c>
      <c r="H10" s="12" t="s">
        <v>69</v>
      </c>
      <c r="I10" s="13" t="s">
        <v>70</v>
      </c>
      <c r="J10" s="14"/>
    </row>
    <row r="11" spans="1:10">
      <c r="A11" s="4" t="s">
        <v>35</v>
      </c>
      <c r="B11" s="4" t="s">
        <v>46</v>
      </c>
      <c r="C11" s="4" t="s">
        <v>48</v>
      </c>
      <c r="D11" s="4" t="s">
        <v>53</v>
      </c>
      <c r="E11" s="5">
        <v>2500000</v>
      </c>
      <c r="F11" s="6">
        <v>37104</v>
      </c>
      <c r="H11" s="9"/>
      <c r="I11" s="10"/>
      <c r="J11" s="11" t="s">
        <v>71</v>
      </c>
    </row>
    <row r="12" spans="1:10">
      <c r="A12" s="4" t="s">
        <v>36</v>
      </c>
      <c r="B12" s="4" t="s">
        <v>45</v>
      </c>
      <c r="C12" s="4" t="s">
        <v>22</v>
      </c>
      <c r="D12" s="4" t="s">
        <v>54</v>
      </c>
      <c r="E12" s="5">
        <v>2030000</v>
      </c>
      <c r="F12" s="6">
        <v>37334</v>
      </c>
    </row>
    <row r="13" spans="1:10">
      <c r="A13" s="4" t="s">
        <v>37</v>
      </c>
      <c r="B13" s="4" t="s">
        <v>47</v>
      </c>
      <c r="C13" s="4" t="s">
        <v>22</v>
      </c>
      <c r="D13" s="4" t="s">
        <v>55</v>
      </c>
      <c r="E13" s="5">
        <v>2390000</v>
      </c>
      <c r="F13" s="6">
        <v>36617</v>
      </c>
    </row>
    <row r="14" spans="1:10">
      <c r="A14" s="4" t="s">
        <v>38</v>
      </c>
      <c r="B14" s="4" t="s">
        <v>17</v>
      </c>
      <c r="C14" s="4" t="s">
        <v>23</v>
      </c>
      <c r="D14" s="4" t="s">
        <v>56</v>
      </c>
      <c r="E14" s="5">
        <v>1750000</v>
      </c>
      <c r="F14" s="6">
        <v>38483</v>
      </c>
      <c r="I14" t="s">
        <v>72</v>
      </c>
    </row>
    <row r="15" spans="1:10">
      <c r="A15" s="4" t="s">
        <v>39</v>
      </c>
      <c r="B15" s="4" t="s">
        <v>46</v>
      </c>
      <c r="C15" s="4" t="s">
        <v>24</v>
      </c>
      <c r="D15" s="4" t="s">
        <v>57</v>
      </c>
      <c r="E15" s="5">
        <v>2150000</v>
      </c>
      <c r="F15" s="6">
        <v>38048</v>
      </c>
    </row>
    <row r="16" spans="1:10">
      <c r="A16" s="4" t="s">
        <v>40</v>
      </c>
      <c r="B16" s="4" t="s">
        <v>47</v>
      </c>
      <c r="C16" s="4" t="s">
        <v>22</v>
      </c>
      <c r="D16" s="4" t="s">
        <v>58</v>
      </c>
      <c r="E16" s="5">
        <v>1960000</v>
      </c>
      <c r="F16" s="6">
        <v>35491</v>
      </c>
      <c r="I16" t="b">
        <f ca="1">MONTH(TODAY()) = VALUE(MID($D7,3,2))</f>
        <v>0</v>
      </c>
    </row>
    <row r="17" spans="1:6">
      <c r="A17" s="4" t="s">
        <v>41</v>
      </c>
      <c r="B17" s="4" t="s">
        <v>46</v>
      </c>
      <c r="C17" s="4" t="s">
        <v>21</v>
      </c>
      <c r="D17" s="4" t="s">
        <v>59</v>
      </c>
      <c r="E17" s="5">
        <v>1770000</v>
      </c>
      <c r="F17" s="6">
        <v>37327</v>
      </c>
    </row>
    <row r="18" spans="1:6">
      <c r="A18" s="4" t="s">
        <v>42</v>
      </c>
      <c r="B18" s="4" t="s">
        <v>46</v>
      </c>
      <c r="C18" s="4" t="s">
        <v>24</v>
      </c>
      <c r="D18" s="4" t="s">
        <v>60</v>
      </c>
      <c r="E18" s="5">
        <v>2250000</v>
      </c>
      <c r="F18" s="6">
        <v>37682</v>
      </c>
    </row>
    <row r="19" spans="1:6">
      <c r="A19" s="4" t="s">
        <v>43</v>
      </c>
      <c r="B19" s="4" t="s">
        <v>47</v>
      </c>
      <c r="C19" s="4" t="s">
        <v>22</v>
      </c>
      <c r="D19" s="4" t="s">
        <v>61</v>
      </c>
      <c r="E19" s="5">
        <v>1260000</v>
      </c>
      <c r="F19" s="6">
        <v>38413</v>
      </c>
    </row>
    <row r="20" spans="1:6">
      <c r="A20" s="4" t="s">
        <v>44</v>
      </c>
      <c r="B20" s="4" t="s">
        <v>46</v>
      </c>
      <c r="C20" s="4" t="s">
        <v>21</v>
      </c>
      <c r="D20" s="4" t="s">
        <v>62</v>
      </c>
      <c r="E20" s="5">
        <v>1550000</v>
      </c>
      <c r="F20" s="6">
        <v>37327</v>
      </c>
    </row>
    <row r="23" spans="1:6">
      <c r="A23" s="2" t="s">
        <v>27</v>
      </c>
      <c r="B23" s="3" t="s">
        <v>28</v>
      </c>
      <c r="C23" s="3" t="s">
        <v>3</v>
      </c>
      <c r="D23" s="3" t="s">
        <v>29</v>
      </c>
      <c r="E23" s="3" t="s">
        <v>5</v>
      </c>
      <c r="F23" s="3" t="s">
        <v>30</v>
      </c>
    </row>
    <row r="24" spans="1:6">
      <c r="A24" s="4" t="s">
        <v>34</v>
      </c>
      <c r="B24" s="4" t="s">
        <v>46</v>
      </c>
      <c r="C24" s="4" t="s">
        <v>23</v>
      </c>
      <c r="D24" s="4" t="s">
        <v>52</v>
      </c>
      <c r="E24" s="5">
        <v>2460000</v>
      </c>
      <c r="F24" s="6">
        <v>35859</v>
      </c>
    </row>
    <row r="25" spans="1:6">
      <c r="A25" s="4" t="s">
        <v>35</v>
      </c>
      <c r="B25" s="4" t="s">
        <v>46</v>
      </c>
      <c r="C25" s="4" t="s">
        <v>48</v>
      </c>
      <c r="D25" s="4" t="s">
        <v>53</v>
      </c>
      <c r="E25" s="5">
        <v>2500000</v>
      </c>
      <c r="F25" s="6">
        <v>37104</v>
      </c>
    </row>
    <row r="26" spans="1:6">
      <c r="A26" s="4" t="s">
        <v>37</v>
      </c>
      <c r="B26" s="4" t="s">
        <v>47</v>
      </c>
      <c r="C26" s="4" t="s">
        <v>22</v>
      </c>
      <c r="D26" s="4" t="s">
        <v>55</v>
      </c>
      <c r="E26" s="5">
        <v>2390000</v>
      </c>
      <c r="F26" s="6">
        <v>36617</v>
      </c>
    </row>
    <row r="27" spans="1:6">
      <c r="A27" s="4" t="s">
        <v>39</v>
      </c>
      <c r="B27" s="4" t="s">
        <v>46</v>
      </c>
      <c r="C27" s="4" t="s">
        <v>24</v>
      </c>
      <c r="D27" s="4" t="s">
        <v>57</v>
      </c>
      <c r="E27" s="5">
        <v>2150000</v>
      </c>
      <c r="F27" s="6">
        <v>38048</v>
      </c>
    </row>
    <row r="28" spans="1:6">
      <c r="A28" s="4" t="s">
        <v>42</v>
      </c>
      <c r="B28" s="4" t="s">
        <v>46</v>
      </c>
      <c r="C28" s="4" t="s">
        <v>24</v>
      </c>
      <c r="D28" s="4" t="s">
        <v>60</v>
      </c>
      <c r="E28" s="5">
        <v>2250000</v>
      </c>
      <c r="F28" s="6">
        <v>37682</v>
      </c>
    </row>
    <row r="30" spans="1:6">
      <c r="A30" s="2" t="s">
        <v>27</v>
      </c>
      <c r="B30" s="3" t="s">
        <v>28</v>
      </c>
      <c r="C30" s="3" t="s">
        <v>3</v>
      </c>
      <c r="D30" s="3" t="s">
        <v>29</v>
      </c>
      <c r="E30" s="3" t="s">
        <v>5</v>
      </c>
      <c r="F30" s="3" t="s">
        <v>30</v>
      </c>
    </row>
    <row r="31" spans="1:6">
      <c r="A31" s="4" t="s">
        <v>44</v>
      </c>
      <c r="B31" s="4" t="s">
        <v>46</v>
      </c>
      <c r="C31" s="4" t="s">
        <v>21</v>
      </c>
      <c r="D31" s="4" t="s">
        <v>62</v>
      </c>
      <c r="E31" s="5">
        <v>1550000</v>
      </c>
      <c r="F31" s="6">
        <v>37327</v>
      </c>
    </row>
  </sheetData>
  <autoFilter ref="A6:F20"/>
  <mergeCells count="2">
    <mergeCell ref="E3:E4"/>
    <mergeCell ref="F3:F4"/>
  </mergeCells>
  <phoneticPr fontId="3" type="noConversion"/>
  <pageMargins left="0.7" right="0.7" top="0.75" bottom="0.75" header="0.3" footer="0.3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16"/>
  <sheetViews>
    <sheetView workbookViewId="0">
      <selection activeCell="H20" sqref="H20"/>
    </sheetView>
  </sheetViews>
  <sheetFormatPr defaultRowHeight="16.5" outlineLevelRow="3"/>
  <cols>
    <col min="1" max="1" width="13.75" customWidth="1"/>
    <col min="2" max="2" width="12.625" customWidth="1"/>
    <col min="5" max="5" width="10.25" bestFit="1" customWidth="1"/>
  </cols>
  <sheetData>
    <row r="1" spans="1:5">
      <c r="C1" t="s">
        <v>73</v>
      </c>
    </row>
    <row r="3" spans="1:5">
      <c r="A3" s="7" t="s">
        <v>74</v>
      </c>
      <c r="B3" s="7" t="s">
        <v>75</v>
      </c>
      <c r="C3" s="7" t="s">
        <v>76</v>
      </c>
      <c r="D3" s="7" t="s">
        <v>77</v>
      </c>
      <c r="E3" s="7" t="s">
        <v>78</v>
      </c>
    </row>
    <row r="4" spans="1:5" outlineLevel="3">
      <c r="A4" s="18">
        <v>40214</v>
      </c>
      <c r="B4" s="7" t="s">
        <v>79</v>
      </c>
      <c r="C4" s="7">
        <v>10</v>
      </c>
      <c r="D4" s="1">
        <v>326000</v>
      </c>
      <c r="E4" s="1">
        <v>3260000</v>
      </c>
    </row>
    <row r="5" spans="1:5" outlineLevel="3">
      <c r="A5" s="18">
        <v>40214</v>
      </c>
      <c r="B5" s="7" t="s">
        <v>80</v>
      </c>
      <c r="C5" s="7">
        <v>10</v>
      </c>
      <c r="D5" s="1">
        <v>620000</v>
      </c>
      <c r="E5" s="1">
        <v>6200000</v>
      </c>
    </row>
    <row r="6" spans="1:5" outlineLevel="3">
      <c r="A6" s="18">
        <v>40214</v>
      </c>
      <c r="B6" s="7" t="s">
        <v>81</v>
      </c>
      <c r="C6" s="7">
        <v>50</v>
      </c>
      <c r="D6" s="1">
        <v>125000</v>
      </c>
      <c r="E6" s="1">
        <v>6250000</v>
      </c>
    </row>
    <row r="7" spans="1:5" outlineLevel="3">
      <c r="A7" s="18">
        <v>40214</v>
      </c>
      <c r="B7" s="7" t="s">
        <v>82</v>
      </c>
      <c r="C7" s="7">
        <v>45</v>
      </c>
      <c r="D7" s="1">
        <v>510000</v>
      </c>
      <c r="E7" s="1">
        <v>22950000</v>
      </c>
    </row>
    <row r="8" spans="1:5" outlineLevel="2">
      <c r="A8" s="19" t="s">
        <v>85</v>
      </c>
      <c r="B8" s="7"/>
      <c r="C8" s="7">
        <f>SUBTOTAL(9,C4:C7)</f>
        <v>115</v>
      </c>
      <c r="D8" s="1"/>
      <c r="E8" s="1"/>
    </row>
    <row r="9" spans="1:5" outlineLevel="1">
      <c r="A9" s="19" t="s">
        <v>85</v>
      </c>
      <c r="B9" s="7"/>
      <c r="C9" s="7"/>
      <c r="D9" s="1"/>
      <c r="E9" s="1">
        <f>SUBTOTAL(9,E4:E7)</f>
        <v>38660000</v>
      </c>
    </row>
    <row r="10" spans="1:5" outlineLevel="3">
      <c r="A10" s="18">
        <v>40215</v>
      </c>
      <c r="B10" s="7" t="s">
        <v>81</v>
      </c>
      <c r="C10" s="7">
        <v>20</v>
      </c>
      <c r="D10" s="1">
        <v>125000</v>
      </c>
      <c r="E10" s="1">
        <v>2500000</v>
      </c>
    </row>
    <row r="11" spans="1:5" outlineLevel="3">
      <c r="A11" s="18">
        <v>40215</v>
      </c>
      <c r="B11" s="7" t="s">
        <v>83</v>
      </c>
      <c r="C11" s="7">
        <v>25</v>
      </c>
      <c r="D11" s="1">
        <v>326000</v>
      </c>
      <c r="E11" s="1">
        <v>8150000</v>
      </c>
    </row>
    <row r="12" spans="1:5" outlineLevel="3">
      <c r="A12" s="18">
        <v>40215</v>
      </c>
      <c r="B12" s="7" t="s">
        <v>84</v>
      </c>
      <c r="C12" s="7">
        <v>100</v>
      </c>
      <c r="D12" s="1">
        <v>225000</v>
      </c>
      <c r="E12" s="1">
        <v>22500000</v>
      </c>
    </row>
    <row r="13" spans="1:5" outlineLevel="2">
      <c r="A13" s="19" t="s">
        <v>86</v>
      </c>
      <c r="B13" s="7"/>
      <c r="C13" s="7">
        <f>SUBTOTAL(9,C10:C12)</f>
        <v>145</v>
      </c>
      <c r="D13" s="1"/>
      <c r="E13" s="1"/>
    </row>
    <row r="14" spans="1:5" outlineLevel="1">
      <c r="A14" s="19" t="s">
        <v>86</v>
      </c>
      <c r="B14" s="7"/>
      <c r="C14" s="7"/>
      <c r="D14" s="1"/>
      <c r="E14" s="1">
        <f>SUBTOTAL(9,E10:E12)</f>
        <v>33150000</v>
      </c>
    </row>
    <row r="15" spans="1:5">
      <c r="A15" s="19" t="s">
        <v>87</v>
      </c>
      <c r="B15" s="7"/>
      <c r="C15" s="7">
        <f>SUBTOTAL(9,C4:C12)</f>
        <v>260</v>
      </c>
      <c r="D15" s="1"/>
      <c r="E15" s="1"/>
    </row>
    <row r="16" spans="1:5">
      <c r="A16" s="19" t="s">
        <v>87</v>
      </c>
      <c r="B16" s="7"/>
      <c r="C16" s="7"/>
      <c r="D16" s="1"/>
      <c r="E16" s="1">
        <f>SUBTOTAL(9,E4:E12)</f>
        <v>71810000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D38"/>
  <sheetViews>
    <sheetView workbookViewId="0">
      <selection activeCell="H27" sqref="H27"/>
    </sheetView>
  </sheetViews>
  <sheetFormatPr defaultRowHeight="16.5" outlineLevelRow="3"/>
  <cols>
    <col min="1" max="1" width="11.125" bestFit="1" customWidth="1"/>
    <col min="3" max="3" width="15.75" customWidth="1"/>
  </cols>
  <sheetData>
    <row r="1" spans="1:4">
      <c r="B1" t="s">
        <v>88</v>
      </c>
    </row>
    <row r="3" spans="1:4">
      <c r="A3" s="7" t="s">
        <v>89</v>
      </c>
      <c r="B3" s="7" t="s">
        <v>90</v>
      </c>
      <c r="C3" s="7" t="s">
        <v>91</v>
      </c>
      <c r="D3" s="7" t="s">
        <v>92</v>
      </c>
    </row>
    <row r="4" spans="1:4" outlineLevel="3">
      <c r="A4" s="20">
        <v>40214</v>
      </c>
      <c r="B4" s="7" t="s">
        <v>93</v>
      </c>
      <c r="C4" s="7" t="s">
        <v>106</v>
      </c>
      <c r="D4" s="8">
        <v>12000</v>
      </c>
    </row>
    <row r="5" spans="1:4" outlineLevel="2">
      <c r="A5" s="20"/>
      <c r="B5" s="7"/>
      <c r="C5" s="21" t="s">
        <v>113</v>
      </c>
      <c r="D5" s="8">
        <f>SUBTOTAL(9,D4:D4)</f>
        <v>12000</v>
      </c>
    </row>
    <row r="6" spans="1:4" outlineLevel="3">
      <c r="A6" s="20">
        <v>40180</v>
      </c>
      <c r="B6" s="7" t="s">
        <v>93</v>
      </c>
      <c r="C6" s="7" t="s">
        <v>100</v>
      </c>
      <c r="D6" s="8">
        <v>154000</v>
      </c>
    </row>
    <row r="7" spans="1:4" outlineLevel="2">
      <c r="A7" s="20"/>
      <c r="B7" s="7"/>
      <c r="C7" s="21" t="s">
        <v>114</v>
      </c>
      <c r="D7" s="8">
        <f>SUBTOTAL(9,D6:D6)</f>
        <v>154000</v>
      </c>
    </row>
    <row r="8" spans="1:4" outlineLevel="3">
      <c r="A8" s="20">
        <v>40180</v>
      </c>
      <c r="B8" s="7" t="s">
        <v>93</v>
      </c>
      <c r="C8" s="7" t="s">
        <v>101</v>
      </c>
      <c r="D8" s="8">
        <v>45000</v>
      </c>
    </row>
    <row r="9" spans="1:4" outlineLevel="2">
      <c r="A9" s="20"/>
      <c r="B9" s="7"/>
      <c r="C9" s="21" t="s">
        <v>115</v>
      </c>
      <c r="D9" s="8">
        <f>SUBTOTAL(9,D8:D8)</f>
        <v>45000</v>
      </c>
    </row>
    <row r="10" spans="1:4" outlineLevel="3">
      <c r="A10" s="20">
        <v>40193</v>
      </c>
      <c r="B10" s="7" t="s">
        <v>93</v>
      </c>
      <c r="C10" s="7" t="s">
        <v>103</v>
      </c>
      <c r="D10" s="8">
        <v>66000</v>
      </c>
    </row>
    <row r="11" spans="1:4" outlineLevel="2">
      <c r="A11" s="20"/>
      <c r="B11" s="7"/>
      <c r="C11" s="21" t="s">
        <v>116</v>
      </c>
      <c r="D11" s="8">
        <f>SUBTOTAL(9,D10:D10)</f>
        <v>66000</v>
      </c>
    </row>
    <row r="12" spans="1:4" outlineLevel="3">
      <c r="A12" s="20">
        <v>40203</v>
      </c>
      <c r="B12" s="7" t="s">
        <v>93</v>
      </c>
      <c r="C12" s="7" t="s">
        <v>105</v>
      </c>
      <c r="D12" s="8">
        <v>53000</v>
      </c>
    </row>
    <row r="13" spans="1:4" outlineLevel="3">
      <c r="A13" s="20">
        <v>40229</v>
      </c>
      <c r="B13" s="7" t="s">
        <v>93</v>
      </c>
      <c r="C13" s="7" t="s">
        <v>105</v>
      </c>
      <c r="D13" s="8">
        <v>53000</v>
      </c>
    </row>
    <row r="14" spans="1:4" outlineLevel="2">
      <c r="A14" s="20"/>
      <c r="B14" s="7"/>
      <c r="C14" s="21" t="s">
        <v>117</v>
      </c>
      <c r="D14" s="8">
        <f>SUBTOTAL(9,D12:D13)</f>
        <v>106000</v>
      </c>
    </row>
    <row r="15" spans="1:4" outlineLevel="1">
      <c r="A15" s="20"/>
      <c r="B15" s="21" t="s">
        <v>108</v>
      </c>
      <c r="C15" s="7"/>
      <c r="D15" s="8">
        <f>SUBTOTAL(9,D4:D13)</f>
        <v>383000</v>
      </c>
    </row>
    <row r="16" spans="1:4" outlineLevel="3">
      <c r="A16" s="20">
        <v>40184</v>
      </c>
      <c r="B16" s="7" t="s">
        <v>94</v>
      </c>
      <c r="C16" s="7" t="s">
        <v>102</v>
      </c>
      <c r="D16" s="8">
        <v>45000</v>
      </c>
    </row>
    <row r="17" spans="1:4" outlineLevel="2">
      <c r="A17" s="20"/>
      <c r="B17" s="7"/>
      <c r="C17" s="21" t="s">
        <v>115</v>
      </c>
      <c r="D17" s="8">
        <f>SUBTOTAL(9,D16:D16)</f>
        <v>45000</v>
      </c>
    </row>
    <row r="18" spans="1:4" outlineLevel="3">
      <c r="A18" s="20">
        <v>40200</v>
      </c>
      <c r="B18" s="7" t="s">
        <v>98</v>
      </c>
      <c r="C18" s="7" t="s">
        <v>104</v>
      </c>
      <c r="D18" s="8">
        <v>33000</v>
      </c>
    </row>
    <row r="19" spans="1:4" outlineLevel="3">
      <c r="A19" s="20">
        <v>40222</v>
      </c>
      <c r="B19" s="7" t="s">
        <v>98</v>
      </c>
      <c r="C19" s="7" t="s">
        <v>104</v>
      </c>
      <c r="D19" s="8">
        <v>33000</v>
      </c>
    </row>
    <row r="20" spans="1:4" outlineLevel="2">
      <c r="A20" s="20"/>
      <c r="B20" s="7"/>
      <c r="C20" s="21" t="s">
        <v>118</v>
      </c>
      <c r="D20" s="8">
        <f>SUBTOTAL(9,D18:D19)</f>
        <v>66000</v>
      </c>
    </row>
    <row r="21" spans="1:4" outlineLevel="1">
      <c r="A21" s="20"/>
      <c r="B21" s="21" t="s">
        <v>109</v>
      </c>
      <c r="C21" s="7"/>
      <c r="D21" s="8">
        <f>SUBTOTAL(9,D16:D19)</f>
        <v>111000</v>
      </c>
    </row>
    <row r="22" spans="1:4" outlineLevel="3">
      <c r="A22" s="20">
        <v>40188</v>
      </c>
      <c r="B22" s="7" t="s">
        <v>95</v>
      </c>
      <c r="C22" s="7" t="s">
        <v>102</v>
      </c>
      <c r="D22" s="8">
        <v>45000</v>
      </c>
    </row>
    <row r="23" spans="1:4" outlineLevel="2">
      <c r="A23" s="20"/>
      <c r="B23" s="7"/>
      <c r="C23" s="21" t="s">
        <v>115</v>
      </c>
      <c r="D23" s="8">
        <f>SUBTOTAL(9,D22:D22)</f>
        <v>45000</v>
      </c>
    </row>
    <row r="24" spans="1:4" outlineLevel="1">
      <c r="A24" s="20"/>
      <c r="B24" s="21" t="s">
        <v>110</v>
      </c>
      <c r="C24" s="7"/>
      <c r="D24" s="8">
        <f>SUBTOTAL(9,D22:D22)</f>
        <v>45000</v>
      </c>
    </row>
    <row r="25" spans="1:4" outlineLevel="3">
      <c r="A25" s="20">
        <v>40219</v>
      </c>
      <c r="B25" s="7" t="s">
        <v>97</v>
      </c>
      <c r="C25" s="7" t="s">
        <v>107</v>
      </c>
      <c r="D25" s="8">
        <v>154000</v>
      </c>
    </row>
    <row r="26" spans="1:4" outlineLevel="2">
      <c r="A26" s="20"/>
      <c r="B26" s="7"/>
      <c r="C26" s="21" t="s">
        <v>114</v>
      </c>
      <c r="D26" s="8">
        <f>SUBTOTAL(9,D25:D25)</f>
        <v>154000</v>
      </c>
    </row>
    <row r="27" spans="1:4" outlineLevel="3">
      <c r="A27" s="20">
        <v>40194</v>
      </c>
      <c r="B27" s="7" t="s">
        <v>96</v>
      </c>
      <c r="C27" s="7" t="s">
        <v>103</v>
      </c>
      <c r="D27" s="8">
        <v>66000</v>
      </c>
    </row>
    <row r="28" spans="1:4" outlineLevel="3">
      <c r="A28" s="20">
        <v>40198</v>
      </c>
      <c r="B28" s="7" t="s">
        <v>97</v>
      </c>
      <c r="C28" s="7" t="s">
        <v>103</v>
      </c>
      <c r="D28" s="8">
        <v>66000</v>
      </c>
    </row>
    <row r="29" spans="1:4" outlineLevel="2">
      <c r="A29" s="20"/>
      <c r="B29" s="7"/>
      <c r="C29" s="21" t="s">
        <v>116</v>
      </c>
      <c r="D29" s="8">
        <f>SUBTOTAL(9,D27:D28)</f>
        <v>132000</v>
      </c>
    </row>
    <row r="30" spans="1:4" outlineLevel="1">
      <c r="A30" s="20"/>
      <c r="B30" s="21" t="s">
        <v>111</v>
      </c>
      <c r="C30" s="7"/>
      <c r="D30" s="8">
        <f>SUBTOTAL(9,D25:D28)</f>
        <v>286000</v>
      </c>
    </row>
    <row r="31" spans="1:4" outlineLevel="3">
      <c r="A31" s="20">
        <v>40216</v>
      </c>
      <c r="B31" s="7" t="s">
        <v>99</v>
      </c>
      <c r="C31" s="7" t="s">
        <v>106</v>
      </c>
      <c r="D31" s="8">
        <v>12000</v>
      </c>
    </row>
    <row r="32" spans="1:4" outlineLevel="2">
      <c r="A32" s="20"/>
      <c r="B32" s="7"/>
      <c r="C32" s="21" t="s">
        <v>113</v>
      </c>
      <c r="D32" s="8">
        <f>SUBTOTAL(9,D31:D31)</f>
        <v>12000</v>
      </c>
    </row>
    <row r="33" spans="1:4" outlineLevel="3">
      <c r="A33" s="20">
        <v>40220</v>
      </c>
      <c r="B33" s="7" t="s">
        <v>99</v>
      </c>
      <c r="C33" s="7" t="s">
        <v>102</v>
      </c>
      <c r="D33" s="8">
        <v>45000</v>
      </c>
    </row>
    <row r="34" spans="1:4" outlineLevel="2">
      <c r="A34" s="20"/>
      <c r="B34" s="7"/>
      <c r="C34" s="21" t="s">
        <v>115</v>
      </c>
      <c r="D34" s="8">
        <f>SUBTOTAL(9,D33:D33)</f>
        <v>45000</v>
      </c>
    </row>
    <row r="35" spans="1:4" outlineLevel="3">
      <c r="A35" s="20">
        <v>40201</v>
      </c>
      <c r="B35" s="7" t="s">
        <v>99</v>
      </c>
      <c r="C35" s="7" t="s">
        <v>104</v>
      </c>
      <c r="D35" s="8">
        <v>33000</v>
      </c>
    </row>
    <row r="36" spans="1:4" outlineLevel="2">
      <c r="A36" s="20"/>
      <c r="B36" s="7"/>
      <c r="C36" s="21" t="s">
        <v>118</v>
      </c>
      <c r="D36" s="8">
        <f>SUBTOTAL(9,D35:D35)</f>
        <v>33000</v>
      </c>
    </row>
    <row r="37" spans="1:4" outlineLevel="1">
      <c r="A37" s="20"/>
      <c r="B37" s="21" t="s">
        <v>112</v>
      </c>
      <c r="C37" s="7"/>
      <c r="D37" s="8">
        <f>SUBTOTAL(9,D31:D35)</f>
        <v>90000</v>
      </c>
    </row>
    <row r="38" spans="1:4">
      <c r="A38" s="20"/>
      <c r="B38" s="21" t="s">
        <v>87</v>
      </c>
      <c r="C38" s="7"/>
      <c r="D38" s="8">
        <f>SUBTOTAL(9,D4:D35)</f>
        <v>915000</v>
      </c>
    </row>
  </sheetData>
  <sortState ref="A4:D19">
    <sortCondition ref="B4:B19"/>
    <sortCondition ref="C4:C19" customList="교육훈련비,기타경비,소모품비,접대비,통신비,회식비"/>
  </sortState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H15"/>
  <sheetViews>
    <sheetView workbookViewId="0">
      <selection activeCell="I17" sqref="I17"/>
    </sheetView>
  </sheetViews>
  <sheetFormatPr defaultRowHeight="16.5"/>
  <cols>
    <col min="1" max="1" width="11.125" bestFit="1" customWidth="1"/>
    <col min="3" max="3" width="12" customWidth="1"/>
    <col min="5" max="5" width="9.25" bestFit="1" customWidth="1"/>
    <col min="6" max="6" width="10.25" bestFit="1" customWidth="1"/>
    <col min="7" max="7" width="9.25" bestFit="1" customWidth="1"/>
    <col min="8" max="8" width="10.25" bestFit="1" customWidth="1"/>
  </cols>
  <sheetData>
    <row r="1" spans="1:8">
      <c r="C1" t="s">
        <v>119</v>
      </c>
    </row>
    <row r="3" spans="1:8">
      <c r="A3" s="7" t="s">
        <v>120</v>
      </c>
      <c r="B3" s="7" t="s">
        <v>121</v>
      </c>
      <c r="C3" s="7" t="s">
        <v>122</v>
      </c>
      <c r="D3" s="7" t="s">
        <v>123</v>
      </c>
      <c r="E3" s="7" t="s">
        <v>124</v>
      </c>
      <c r="F3" s="7" t="s">
        <v>125</v>
      </c>
      <c r="G3" s="7" t="s">
        <v>126</v>
      </c>
      <c r="H3" s="7" t="s">
        <v>127</v>
      </c>
    </row>
    <row r="4" spans="1:8">
      <c r="A4" s="26">
        <v>40180</v>
      </c>
      <c r="B4" s="7" t="s">
        <v>128</v>
      </c>
      <c r="C4" s="7" t="s">
        <v>134</v>
      </c>
      <c r="D4" s="7">
        <v>10</v>
      </c>
      <c r="E4" s="1">
        <v>1830000</v>
      </c>
      <c r="F4" s="1">
        <v>18300000</v>
      </c>
      <c r="G4" s="1">
        <v>1830000</v>
      </c>
      <c r="H4" s="1">
        <v>20130000</v>
      </c>
    </row>
    <row r="5" spans="1:8">
      <c r="A5" s="26">
        <v>40183</v>
      </c>
      <c r="B5" s="7" t="s">
        <v>129</v>
      </c>
      <c r="C5" s="7" t="s">
        <v>135</v>
      </c>
      <c r="D5" s="7">
        <v>15</v>
      </c>
      <c r="E5" s="1">
        <v>369000</v>
      </c>
      <c r="F5" s="1">
        <v>5535000</v>
      </c>
      <c r="G5" s="1">
        <v>553500</v>
      </c>
      <c r="H5" s="1">
        <v>6088500</v>
      </c>
    </row>
    <row r="6" spans="1:8">
      <c r="A6" s="26">
        <v>40190</v>
      </c>
      <c r="B6" s="7" t="s">
        <v>130</v>
      </c>
      <c r="C6" s="7" t="s">
        <v>136</v>
      </c>
      <c r="D6" s="7">
        <v>20</v>
      </c>
      <c r="E6" s="1">
        <v>95000</v>
      </c>
      <c r="F6" s="1">
        <v>1900000</v>
      </c>
      <c r="G6" s="1">
        <v>190000</v>
      </c>
      <c r="H6" s="1">
        <v>2090000</v>
      </c>
    </row>
    <row r="7" spans="1:8">
      <c r="A7" s="26">
        <v>40193</v>
      </c>
      <c r="B7" s="7" t="s">
        <v>131</v>
      </c>
      <c r="C7" s="7" t="s">
        <v>137</v>
      </c>
      <c r="D7" s="7">
        <v>25</v>
      </c>
      <c r="E7" s="1">
        <v>856000</v>
      </c>
      <c r="F7" s="1">
        <v>21400000</v>
      </c>
      <c r="G7" s="1">
        <v>2140000</v>
      </c>
      <c r="H7" s="1">
        <v>23540000</v>
      </c>
    </row>
    <row r="8" spans="1:8">
      <c r="A8" s="26">
        <v>40198</v>
      </c>
      <c r="B8" s="7" t="s">
        <v>133</v>
      </c>
      <c r="C8" s="7" t="s">
        <v>138</v>
      </c>
      <c r="D8" s="7">
        <v>15</v>
      </c>
      <c r="E8" s="1">
        <v>369000</v>
      </c>
      <c r="F8" s="1">
        <v>5535000</v>
      </c>
      <c r="G8" s="1">
        <v>553500</v>
      </c>
      <c r="H8" s="1">
        <v>6088500</v>
      </c>
    </row>
    <row r="9" spans="1:8">
      <c r="A9" s="26">
        <v>40203</v>
      </c>
      <c r="B9" s="7" t="s">
        <v>132</v>
      </c>
      <c r="C9" s="7" t="s">
        <v>139</v>
      </c>
      <c r="D9" s="7">
        <v>10</v>
      </c>
      <c r="E9" s="1">
        <v>139000</v>
      </c>
      <c r="F9" s="1">
        <v>1390000</v>
      </c>
      <c r="G9" s="1">
        <v>139000</v>
      </c>
      <c r="H9" s="1">
        <v>1529000</v>
      </c>
    </row>
    <row r="10" spans="1:8">
      <c r="A10" s="26">
        <v>40204</v>
      </c>
      <c r="B10" s="7" t="s">
        <v>133</v>
      </c>
      <c r="C10" s="7" t="s">
        <v>140</v>
      </c>
      <c r="D10" s="7">
        <v>10</v>
      </c>
      <c r="E10" s="1">
        <v>1830000</v>
      </c>
      <c r="F10" s="1">
        <v>18300000</v>
      </c>
      <c r="G10" s="1">
        <v>1830000</v>
      </c>
      <c r="H10" s="1">
        <v>20130000</v>
      </c>
    </row>
    <row r="11" spans="1:8">
      <c r="A11" s="26">
        <v>40212</v>
      </c>
      <c r="B11" s="7" t="s">
        <v>132</v>
      </c>
      <c r="C11" s="7" t="s">
        <v>138</v>
      </c>
      <c r="D11" s="7">
        <v>30</v>
      </c>
      <c r="E11" s="1">
        <v>369000</v>
      </c>
      <c r="F11" s="1">
        <v>11070000</v>
      </c>
      <c r="G11" s="1">
        <v>1107000</v>
      </c>
      <c r="H11" s="1">
        <v>12177000</v>
      </c>
    </row>
    <row r="12" spans="1:8">
      <c r="A12" s="26">
        <v>40215</v>
      </c>
      <c r="B12" s="7" t="s">
        <v>131</v>
      </c>
      <c r="C12" s="7" t="s">
        <v>141</v>
      </c>
      <c r="D12" s="7">
        <v>25</v>
      </c>
      <c r="E12" s="1">
        <v>265000</v>
      </c>
      <c r="F12" s="1">
        <v>6625000</v>
      </c>
      <c r="G12" s="1">
        <v>662500</v>
      </c>
      <c r="H12" s="1">
        <v>7287500</v>
      </c>
    </row>
    <row r="13" spans="1:8">
      <c r="A13" s="26">
        <v>40221</v>
      </c>
      <c r="B13" s="7" t="s">
        <v>130</v>
      </c>
      <c r="C13" s="7" t="s">
        <v>136</v>
      </c>
      <c r="D13" s="27">
        <v>45</v>
      </c>
      <c r="E13" s="1">
        <v>95000</v>
      </c>
      <c r="F13" s="1">
        <v>4275000</v>
      </c>
      <c r="G13" s="1">
        <v>427500</v>
      </c>
      <c r="H13" s="1">
        <v>4702500</v>
      </c>
    </row>
    <row r="14" spans="1:8">
      <c r="A14" s="26">
        <v>40224</v>
      </c>
      <c r="B14" s="7" t="s">
        <v>133</v>
      </c>
      <c r="C14" s="7" t="s">
        <v>137</v>
      </c>
      <c r="D14" s="7">
        <v>15</v>
      </c>
      <c r="E14" s="1">
        <v>856000</v>
      </c>
      <c r="F14" s="1">
        <v>12840000</v>
      </c>
      <c r="G14" s="1">
        <v>1284000</v>
      </c>
      <c r="H14" s="1">
        <v>14124000</v>
      </c>
    </row>
    <row r="15" spans="1:8">
      <c r="A15" s="26">
        <v>40227</v>
      </c>
      <c r="B15" s="7" t="s">
        <v>133</v>
      </c>
      <c r="C15" s="7" t="s">
        <v>140</v>
      </c>
      <c r="D15" s="7">
        <v>15</v>
      </c>
      <c r="E15" s="1">
        <v>1830000</v>
      </c>
      <c r="F15" s="1">
        <v>27450000</v>
      </c>
      <c r="G15" s="1">
        <v>2745000</v>
      </c>
      <c r="H15" s="1">
        <v>30195000</v>
      </c>
    </row>
  </sheetData>
  <phoneticPr fontId="3" type="noConversion"/>
  <pageMargins left="0.7" right="0.7" top="0.75" bottom="0.75" header="0.3" footer="0.3"/>
  <pageSetup paperSize="9" orientation="portrait" horizont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H18"/>
  <sheetViews>
    <sheetView workbookViewId="0">
      <selection activeCell="J23" sqref="J23"/>
    </sheetView>
  </sheetViews>
  <sheetFormatPr defaultRowHeight="16.5"/>
  <cols>
    <col min="1" max="1" width="18.25" customWidth="1"/>
    <col min="2" max="2" width="9.375" customWidth="1"/>
    <col min="3" max="3" width="5.875" customWidth="1"/>
    <col min="4" max="4" width="8.375" customWidth="1"/>
    <col min="5" max="5" width="5.875" customWidth="1"/>
    <col min="6" max="6" width="13.25" customWidth="1"/>
    <col min="7" max="8" width="7.375" customWidth="1"/>
    <col min="9" max="9" width="9.25" customWidth="1"/>
    <col min="10" max="10" width="13.25" bestFit="1" customWidth="1"/>
    <col min="11" max="11" width="9.25" customWidth="1"/>
    <col min="12" max="12" width="11.25" bestFit="1" customWidth="1"/>
    <col min="13" max="13" width="9.25" customWidth="1"/>
    <col min="14" max="14" width="16.125" bestFit="1" customWidth="1"/>
    <col min="15" max="15" width="14" customWidth="1"/>
  </cols>
  <sheetData>
    <row r="1" spans="1:8">
      <c r="A1" s="28" t="s">
        <v>153</v>
      </c>
      <c r="B1" t="s">
        <v>154</v>
      </c>
    </row>
    <row r="3" spans="1:8">
      <c r="B3" s="44" t="s">
        <v>155</v>
      </c>
    </row>
    <row r="4" spans="1:8">
      <c r="A4" s="40" t="s">
        <v>156</v>
      </c>
      <c r="B4" s="43" t="s">
        <v>150</v>
      </c>
      <c r="C4" s="29" t="s">
        <v>148</v>
      </c>
      <c r="D4" s="29" t="s">
        <v>146</v>
      </c>
      <c r="E4" s="29" t="s">
        <v>147</v>
      </c>
      <c r="F4" s="29" t="s">
        <v>151</v>
      </c>
      <c r="G4" s="30" t="s">
        <v>149</v>
      </c>
      <c r="H4" s="4" t="s">
        <v>87</v>
      </c>
    </row>
    <row r="5" spans="1:8">
      <c r="A5" s="41" t="s">
        <v>142</v>
      </c>
      <c r="B5" s="60"/>
      <c r="C5" s="31"/>
      <c r="D5" s="61"/>
      <c r="E5" s="31"/>
      <c r="F5" s="61"/>
      <c r="G5" s="31"/>
      <c r="H5" s="62"/>
    </row>
    <row r="6" spans="1:8">
      <c r="A6" s="45" t="s">
        <v>158</v>
      </c>
      <c r="B6" s="36"/>
      <c r="C6" s="35"/>
      <c r="D6" s="35">
        <v>10</v>
      </c>
      <c r="E6" s="35"/>
      <c r="F6" s="35">
        <v>25</v>
      </c>
      <c r="G6" s="35">
        <v>25</v>
      </c>
      <c r="H6" s="35">
        <v>60</v>
      </c>
    </row>
    <row r="7" spans="1:8">
      <c r="A7" s="46" t="s">
        <v>160</v>
      </c>
      <c r="B7" s="37"/>
      <c r="C7" s="34"/>
      <c r="D7" s="34">
        <v>1</v>
      </c>
      <c r="E7" s="34"/>
      <c r="F7" s="34">
        <v>1</v>
      </c>
      <c r="G7" s="34">
        <v>1</v>
      </c>
      <c r="H7" s="34">
        <v>3</v>
      </c>
    </row>
    <row r="8" spans="1:8">
      <c r="A8" s="41" t="s">
        <v>143</v>
      </c>
      <c r="B8" s="57"/>
      <c r="C8" s="32"/>
      <c r="D8" s="56"/>
      <c r="E8" s="32"/>
      <c r="F8" s="56"/>
      <c r="G8" s="32"/>
      <c r="H8" s="58"/>
    </row>
    <row r="9" spans="1:8">
      <c r="A9" s="47" t="s">
        <v>158</v>
      </c>
      <c r="B9" s="36"/>
      <c r="C9" s="35">
        <v>65</v>
      </c>
      <c r="D9" s="35"/>
      <c r="E9" s="35">
        <v>15</v>
      </c>
      <c r="F9" s="35"/>
      <c r="G9" s="35"/>
      <c r="H9" s="35">
        <v>80</v>
      </c>
    </row>
    <row r="10" spans="1:8">
      <c r="A10" s="48" t="s">
        <v>160</v>
      </c>
      <c r="B10" s="37"/>
      <c r="C10" s="34">
        <v>2</v>
      </c>
      <c r="D10" s="34"/>
      <c r="E10" s="34">
        <v>1</v>
      </c>
      <c r="F10" s="34"/>
      <c r="G10" s="34"/>
      <c r="H10" s="34">
        <v>3</v>
      </c>
    </row>
    <row r="11" spans="1:8">
      <c r="A11" s="41" t="s">
        <v>144</v>
      </c>
      <c r="B11" s="57"/>
      <c r="C11" s="32"/>
      <c r="D11" s="56"/>
      <c r="E11" s="32"/>
      <c r="F11" s="56"/>
      <c r="G11" s="32"/>
      <c r="H11" s="58"/>
    </row>
    <row r="12" spans="1:8">
      <c r="A12" s="47" t="s">
        <v>158</v>
      </c>
      <c r="B12" s="36"/>
      <c r="C12" s="35"/>
      <c r="D12" s="35">
        <v>25</v>
      </c>
      <c r="E12" s="35">
        <v>15</v>
      </c>
      <c r="F12" s="35"/>
      <c r="G12" s="35">
        <v>15</v>
      </c>
      <c r="H12" s="35">
        <v>55</v>
      </c>
    </row>
    <row r="13" spans="1:8">
      <c r="A13" s="48" t="s">
        <v>160</v>
      </c>
      <c r="B13" s="37"/>
      <c r="C13" s="34"/>
      <c r="D13" s="34">
        <v>2</v>
      </c>
      <c r="E13" s="34">
        <v>1</v>
      </c>
      <c r="F13" s="34"/>
      <c r="G13" s="34">
        <v>1</v>
      </c>
      <c r="H13" s="34">
        <v>4</v>
      </c>
    </row>
    <row r="14" spans="1:8">
      <c r="A14" s="41" t="s">
        <v>145</v>
      </c>
      <c r="B14" s="39"/>
      <c r="C14" s="56"/>
      <c r="D14" s="32"/>
      <c r="E14" s="56"/>
      <c r="F14" s="32"/>
      <c r="G14" s="56"/>
      <c r="H14" s="33"/>
    </row>
    <row r="15" spans="1:8">
      <c r="A15" s="47" t="s">
        <v>158</v>
      </c>
      <c r="B15" s="36">
        <v>10</v>
      </c>
      <c r="C15" s="35"/>
      <c r="D15" s="35"/>
      <c r="E15" s="35">
        <v>30</v>
      </c>
      <c r="F15" s="35"/>
      <c r="G15" s="35"/>
      <c r="H15" s="35">
        <v>40</v>
      </c>
    </row>
    <row r="16" spans="1:8">
      <c r="A16" s="48" t="s">
        <v>160</v>
      </c>
      <c r="B16" s="37">
        <v>1</v>
      </c>
      <c r="C16" s="34"/>
      <c r="D16" s="34"/>
      <c r="E16" s="34">
        <v>1</v>
      </c>
      <c r="F16" s="34"/>
      <c r="G16" s="34"/>
      <c r="H16" s="34">
        <v>2</v>
      </c>
    </row>
    <row r="17" spans="1:8">
      <c r="A17" s="42" t="s">
        <v>157</v>
      </c>
      <c r="B17" s="59">
        <v>10</v>
      </c>
      <c r="C17" s="59">
        <v>65</v>
      </c>
      <c r="D17" s="59">
        <v>35</v>
      </c>
      <c r="E17" s="59">
        <v>60</v>
      </c>
      <c r="F17" s="59">
        <v>25</v>
      </c>
      <c r="G17" s="59">
        <v>40</v>
      </c>
      <c r="H17" s="58">
        <v>235</v>
      </c>
    </row>
    <row r="18" spans="1:8">
      <c r="A18" s="42" t="s">
        <v>159</v>
      </c>
      <c r="B18" s="37">
        <v>1</v>
      </c>
      <c r="C18" s="37">
        <v>2</v>
      </c>
      <c r="D18" s="37">
        <v>3</v>
      </c>
      <c r="E18" s="37">
        <v>3</v>
      </c>
      <c r="F18" s="37">
        <v>1</v>
      </c>
      <c r="G18" s="37">
        <v>2</v>
      </c>
      <c r="H18" s="34">
        <v>12</v>
      </c>
    </row>
  </sheetData>
  <phoneticPr fontId="3" type="noConversion"/>
  <pageMargins left="0.7" right="0.7" top="0.75" bottom="0.75" header="0.3" footer="0.3"/>
  <pageSetup paperSize="9" orientation="portrait" horizontalDpi="4294967292"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3:E19"/>
  <sheetViews>
    <sheetView tabSelected="1" workbookViewId="0">
      <selection activeCell="H25" sqref="H25"/>
    </sheetView>
  </sheetViews>
  <sheetFormatPr defaultRowHeight="16.5"/>
  <cols>
    <col min="1" max="1" width="14" customWidth="1"/>
    <col min="2" max="2" width="13" customWidth="1"/>
    <col min="3" max="3" width="10" customWidth="1"/>
    <col min="4" max="4" width="7" customWidth="1"/>
    <col min="5" max="6" width="7.375" customWidth="1"/>
    <col min="7" max="7" width="9.125" customWidth="1"/>
    <col min="8" max="8" width="6.875" customWidth="1"/>
    <col min="9" max="9" width="8.375" customWidth="1"/>
    <col min="10" max="10" width="5.875" customWidth="1"/>
    <col min="11" max="11" width="13.25" customWidth="1"/>
    <col min="12" max="12" width="7.375" customWidth="1"/>
    <col min="13" max="13" width="9.125" customWidth="1"/>
    <col min="14" max="14" width="7.375" customWidth="1"/>
  </cols>
  <sheetData>
    <row r="3" spans="1:5">
      <c r="A3" s="28" t="s">
        <v>152</v>
      </c>
      <c r="C3" s="44" t="s">
        <v>167</v>
      </c>
    </row>
    <row r="4" spans="1:5">
      <c r="A4" s="40" t="s">
        <v>156</v>
      </c>
      <c r="B4" s="40" t="s">
        <v>155</v>
      </c>
      <c r="C4" s="53" t="s">
        <v>165</v>
      </c>
      <c r="D4" s="49" t="s">
        <v>166</v>
      </c>
      <c r="E4" s="54" t="s">
        <v>87</v>
      </c>
    </row>
    <row r="5" spans="1:5">
      <c r="A5" s="50" t="s">
        <v>142</v>
      </c>
      <c r="B5" s="50" t="s">
        <v>146</v>
      </c>
      <c r="C5" s="36">
        <v>10</v>
      </c>
      <c r="D5" s="35"/>
      <c r="E5" s="35">
        <v>10</v>
      </c>
    </row>
    <row r="6" spans="1:5">
      <c r="A6" s="51"/>
      <c r="B6" s="51" t="s">
        <v>151</v>
      </c>
      <c r="C6" s="38"/>
      <c r="D6" s="33">
        <v>25</v>
      </c>
      <c r="E6" s="33">
        <v>25</v>
      </c>
    </row>
    <row r="7" spans="1:5">
      <c r="A7" s="42"/>
      <c r="B7" s="42" t="s">
        <v>149</v>
      </c>
      <c r="C7" s="55">
        <v>25</v>
      </c>
      <c r="D7" s="52"/>
      <c r="E7" s="52">
        <v>25</v>
      </c>
    </row>
    <row r="8" spans="1:5">
      <c r="A8" s="4" t="s">
        <v>161</v>
      </c>
      <c r="B8" s="30"/>
      <c r="C8" s="38">
        <v>35</v>
      </c>
      <c r="D8" s="33">
        <v>25</v>
      </c>
      <c r="E8" s="33">
        <v>60</v>
      </c>
    </row>
    <row r="9" spans="1:5">
      <c r="A9" s="50" t="s">
        <v>143</v>
      </c>
      <c r="B9" s="50" t="s">
        <v>148</v>
      </c>
      <c r="C9" s="38">
        <v>20</v>
      </c>
      <c r="D9" s="33">
        <v>45</v>
      </c>
      <c r="E9" s="33">
        <v>65</v>
      </c>
    </row>
    <row r="10" spans="1:5">
      <c r="A10" s="42"/>
      <c r="B10" s="42" t="s">
        <v>147</v>
      </c>
      <c r="C10" s="55">
        <v>15</v>
      </c>
      <c r="D10" s="52"/>
      <c r="E10" s="52">
        <v>15</v>
      </c>
    </row>
    <row r="11" spans="1:5">
      <c r="A11" s="4" t="s">
        <v>162</v>
      </c>
      <c r="B11" s="30"/>
      <c r="C11" s="38">
        <v>35</v>
      </c>
      <c r="D11" s="33">
        <v>45</v>
      </c>
      <c r="E11" s="33">
        <v>80</v>
      </c>
    </row>
    <row r="12" spans="1:5">
      <c r="A12" s="50" t="s">
        <v>144</v>
      </c>
      <c r="B12" s="50" t="s">
        <v>146</v>
      </c>
      <c r="C12" s="38">
        <v>10</v>
      </c>
      <c r="D12" s="33">
        <v>15</v>
      </c>
      <c r="E12" s="33">
        <v>25</v>
      </c>
    </row>
    <row r="13" spans="1:5">
      <c r="A13" s="51"/>
      <c r="B13" s="51" t="s">
        <v>147</v>
      </c>
      <c r="C13" s="38">
        <v>15</v>
      </c>
      <c r="D13" s="33"/>
      <c r="E13" s="33">
        <v>15</v>
      </c>
    </row>
    <row r="14" spans="1:5">
      <c r="A14" s="42"/>
      <c r="B14" s="42" t="s">
        <v>149</v>
      </c>
      <c r="C14" s="55"/>
      <c r="D14" s="52">
        <v>15</v>
      </c>
      <c r="E14" s="52">
        <v>15</v>
      </c>
    </row>
    <row r="15" spans="1:5">
      <c r="A15" s="4" t="s">
        <v>163</v>
      </c>
      <c r="B15" s="30"/>
      <c r="C15" s="38">
        <v>25</v>
      </c>
      <c r="D15" s="33">
        <v>30</v>
      </c>
      <c r="E15" s="33">
        <v>55</v>
      </c>
    </row>
    <row r="16" spans="1:5">
      <c r="A16" s="50" t="s">
        <v>145</v>
      </c>
      <c r="B16" s="50" t="s">
        <v>150</v>
      </c>
      <c r="C16" s="38">
        <v>10</v>
      </c>
      <c r="D16" s="33"/>
      <c r="E16" s="33">
        <v>10</v>
      </c>
    </row>
    <row r="17" spans="1:5">
      <c r="A17" s="42"/>
      <c r="B17" s="42" t="s">
        <v>147</v>
      </c>
      <c r="C17" s="55"/>
      <c r="D17" s="52">
        <v>30</v>
      </c>
      <c r="E17" s="52">
        <v>30</v>
      </c>
    </row>
    <row r="18" spans="1:5">
      <c r="A18" s="4" t="s">
        <v>164</v>
      </c>
      <c r="B18" s="30"/>
      <c r="C18" s="55">
        <v>10</v>
      </c>
      <c r="D18" s="52">
        <v>30</v>
      </c>
      <c r="E18" s="52">
        <v>40</v>
      </c>
    </row>
    <row r="19" spans="1:5">
      <c r="A19" s="4" t="s">
        <v>87</v>
      </c>
      <c r="B19" s="30"/>
      <c r="C19" s="55">
        <v>105</v>
      </c>
      <c r="D19" s="52">
        <v>130</v>
      </c>
      <c r="E19" s="52">
        <v>235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7</vt:i4>
      </vt:variant>
      <vt:variant>
        <vt:lpstr>이름이 지정된 범위</vt:lpstr>
      </vt:variant>
      <vt:variant>
        <vt:i4>2</vt:i4>
      </vt:variant>
    </vt:vector>
  </HeadingPairs>
  <TitlesOfParts>
    <vt:vector size="9" baseType="lpstr">
      <vt:lpstr>Sheet1</vt:lpstr>
      <vt:lpstr>Sheet2</vt:lpstr>
      <vt:lpstr>Sheet3</vt:lpstr>
      <vt:lpstr>Sheet4</vt:lpstr>
      <vt:lpstr>Sheet5</vt:lpstr>
      <vt:lpstr>Sheet6</vt:lpstr>
      <vt:lpstr>Sheet7</vt:lpstr>
      <vt:lpstr>Sheet2!Criteria</vt:lpstr>
      <vt:lpstr>Sheet2!Extract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212</dc:creator>
  <cp:lastModifiedBy>조재훈</cp:lastModifiedBy>
  <dcterms:created xsi:type="dcterms:W3CDTF">2015-11-17T00:13:34Z</dcterms:created>
  <dcterms:modified xsi:type="dcterms:W3CDTF">2015-11-17T10:24:53Z</dcterms:modified>
</cp:coreProperties>
</file>