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Y:\1415\Secret Documents\"/>
    </mc:Choice>
  </mc:AlternateContent>
  <bookViews>
    <workbookView xWindow="0" yWindow="0" windowWidth="20490" windowHeight="7755"/>
  </bookViews>
  <sheets>
    <sheet name="Jr. Game" sheetId="5" r:id="rId1"/>
    <sheet name="Sheet1" sheetId="6" r:id="rId2"/>
  </sheets>
  <definedNames>
    <definedName name="acadia" localSheetId="1">Sheet1!$A$1:$G$11</definedName>
    <definedName name="cobojrgame" localSheetId="0">'Jr. Game'!$A$4:$B$7</definedName>
    <definedName name="india_scoresheet" localSheetId="0">'Jr. Game'!$C$4:$C$7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I5" i="5"/>
  <c r="E6" i="5"/>
  <c r="E7" i="5"/>
  <c r="E8" i="5"/>
  <c r="E9" i="5"/>
  <c r="E10" i="5"/>
  <c r="E11" i="5"/>
  <c r="E12" i="5"/>
  <c r="E13" i="5"/>
  <c r="E14" i="5"/>
  <c r="J9" i="5" l="1"/>
  <c r="J10" i="5"/>
  <c r="J11" i="5"/>
  <c r="J13" i="5"/>
  <c r="F7" i="5"/>
  <c r="F9" i="5"/>
  <c r="F10" i="5"/>
  <c r="F11" i="5"/>
  <c r="F12" i="5"/>
  <c r="E5" i="5" l="1"/>
  <c r="F5" i="5" s="1"/>
  <c r="J14" i="5"/>
  <c r="J12" i="5"/>
  <c r="J8" i="5"/>
  <c r="J7" i="5"/>
  <c r="J6" i="5"/>
  <c r="J5" i="5"/>
  <c r="F14" i="5"/>
  <c r="F13" i="5"/>
  <c r="K10" i="5"/>
  <c r="K9" i="5"/>
  <c r="F8" i="5"/>
  <c r="F6" i="5"/>
  <c r="K14" i="5" l="1"/>
  <c r="K11" i="5"/>
  <c r="K12" i="5"/>
  <c r="K13" i="5"/>
  <c r="K8" i="5"/>
  <c r="K6" i="5"/>
  <c r="K5" i="5"/>
  <c r="K7" i="5"/>
  <c r="L7" i="5" l="1"/>
  <c r="L12" i="5"/>
  <c r="L14" i="5"/>
  <c r="L10" i="5"/>
  <c r="L5" i="5"/>
  <c r="L6" i="5"/>
  <c r="L13" i="5"/>
  <c r="L9" i="5"/>
  <c r="L11" i="5"/>
  <c r="L8" i="5"/>
</calcChain>
</file>

<file path=xl/connections.xml><?xml version="1.0" encoding="utf-8"?>
<connections xmlns="http://schemas.openxmlformats.org/spreadsheetml/2006/main">
  <connection id="1" name="acadia" type="6" refreshedVersion="5" background="1" saveData="1">
    <textPr codePage="437" sourceFile="C:\Users\lgarrison\Documents\Robofest\acadia.txt" comma="1">
      <textFields count="7">
        <textField/>
        <textField/>
        <textField/>
        <textField/>
        <textField/>
        <textField/>
        <textField/>
      </textFields>
    </textPr>
  </connection>
  <connection id="2" name="cobojrgame1" type="6" refreshedVersion="3" background="1" saveData="1">
    <textPr sourceFile="C:\Users\cparker\Desktop\cobojrgame.txt" tab="0" comma="1">
      <textFields count="7">
        <textField type="skip"/>
        <textField/>
        <textField/>
        <textField type="skip"/>
        <textField type="skip"/>
        <textField type="skip"/>
        <textField type="skip"/>
      </textFields>
    </textPr>
  </connection>
  <connection id="3" name="india scoresheet1" type="6" refreshedVersion="3" background="1" saveData="1">
    <textPr sourceFile="C:\Users\arise\Desktop\scoresheets\2013\india scoresheet.txt" tab="0" comma="1">
      <textFields count="7">
        <textField type="skip"/>
        <textField/>
        <textField/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<sst xmlns="http://schemas.openxmlformats.org/spreadsheetml/2006/main" count="125" uniqueCount="81">
  <si>
    <t>Team ID</t>
  </si>
  <si>
    <t>Team Name</t>
  </si>
  <si>
    <t>Round 1</t>
  </si>
  <si>
    <t>Round 2</t>
  </si>
  <si>
    <t>Total</t>
  </si>
  <si>
    <t>Final</t>
  </si>
  <si>
    <t>Avg</t>
  </si>
  <si>
    <t>Rank</t>
  </si>
  <si>
    <t>Trophy</t>
  </si>
  <si>
    <t>Advance?</t>
  </si>
  <si>
    <t xml:space="preserve">Tie breaker: </t>
  </si>
  <si>
    <t>(1) best final score of two rounds</t>
  </si>
  <si>
    <t>(2) rerun</t>
  </si>
  <si>
    <t>Final score is determined by average of the two rounds.</t>
  </si>
  <si>
    <t>Jr. Game</t>
  </si>
  <si>
    <t>Measured*</t>
  </si>
  <si>
    <t>*" Measured " refers to robot's measurement of box volume ; if robot does not report volume, LEAVE MEASURED COLUMN BLANK -Do  not enter 0</t>
  </si>
  <si>
    <t>Round 1 Correct Value (x):</t>
    <phoneticPr fontId="8" type="noConversion"/>
  </si>
  <si>
    <t>Round 2 Correct Value (x):</t>
    <phoneticPr fontId="8" type="noConversion"/>
  </si>
  <si>
    <r>
      <t>Robofest 201</t>
    </r>
    <r>
      <rPr>
        <sz val="20"/>
        <color indexed="8"/>
        <rFont val="Calibri"/>
        <family val="2"/>
      </rPr>
      <t>5</t>
    </r>
    <phoneticPr fontId="8" type="noConversion"/>
  </si>
  <si>
    <t>RoboBowl</t>
  </si>
  <si>
    <t>Acadia</t>
  </si>
  <si>
    <t xml:space="preserve"> Division</t>
  </si>
  <si>
    <t>TeamID</t>
  </si>
  <si>
    <t>TeamName</t>
  </si>
  <si>
    <t>OrgName</t>
  </si>
  <si>
    <t>Coach First_Last</t>
  </si>
  <si>
    <t>TeamCity</t>
  </si>
  <si>
    <t>OrgState</t>
  </si>
  <si>
    <t xml:space="preserve"> Sr Game</t>
  </si>
  <si>
    <t>1922-1</t>
  </si>
  <si>
    <t>Cheetas</t>
  </si>
  <si>
    <t>Cpa High School</t>
  </si>
  <si>
    <t>Shawn Young</t>
  </si>
  <si>
    <t>Bedford</t>
  </si>
  <si>
    <t>NS</t>
  </si>
  <si>
    <t>1979-1</t>
  </si>
  <si>
    <t>NKEC Titans</t>
  </si>
  <si>
    <t>Northeast Kings Education Centre</t>
  </si>
  <si>
    <t>Ted Champion</t>
  </si>
  <si>
    <t>Canning</t>
  </si>
  <si>
    <t>2170-1</t>
  </si>
  <si>
    <t>King's-Edgehill School</t>
  </si>
  <si>
    <t>King's-edgehill School</t>
  </si>
  <si>
    <t>Dj Decoste</t>
  </si>
  <si>
    <t>Windsor</t>
  </si>
  <si>
    <t>2170-2</t>
  </si>
  <si>
    <t>The Marlies</t>
  </si>
  <si>
    <t>2180-1</t>
  </si>
  <si>
    <t>Vipers</t>
  </si>
  <si>
    <t>Robert Daugherty</t>
  </si>
  <si>
    <t>Bridgewater</t>
  </si>
  <si>
    <t>2196-1</t>
  </si>
  <si>
    <t>LSK Wombats</t>
  </si>
  <si>
    <t>Wombats</t>
  </si>
  <si>
    <t>Sarah Yorke</t>
  </si>
  <si>
    <t>Shubenacadie Ns</t>
  </si>
  <si>
    <t>2197-1</t>
  </si>
  <si>
    <t>Northumberland Nighthawks</t>
  </si>
  <si>
    <t>Nrhs Robotics</t>
  </si>
  <si>
    <t>Tim Bennett</t>
  </si>
  <si>
    <t>Westville</t>
  </si>
  <si>
    <t>2198-1</t>
  </si>
  <si>
    <t>Dr. Robotbrick</t>
  </si>
  <si>
    <t>Auburn Drive High School</t>
  </si>
  <si>
    <t>Frank Mcmahon</t>
  </si>
  <si>
    <t>Cole Harbour</t>
  </si>
  <si>
    <t>2201-1</t>
  </si>
  <si>
    <t>RoboRaiders</t>
  </si>
  <si>
    <t>River Hebert District High School</t>
  </si>
  <si>
    <t>Tony Eaton</t>
  </si>
  <si>
    <t>River Hebert</t>
  </si>
  <si>
    <t>2202-1</t>
  </si>
  <si>
    <t>DRHS Robotics</t>
  </si>
  <si>
    <t>Digby Regional High School</t>
  </si>
  <si>
    <t>Tim Mollins</t>
  </si>
  <si>
    <t>Digby</t>
  </si>
  <si>
    <t>Northumberland 
Nighthawks</t>
  </si>
  <si>
    <t>King's-Edgehill 
School</t>
  </si>
  <si>
    <t xml:space="preserve">Qualifier: </t>
  </si>
  <si>
    <t xml:space="preserve">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</si>
</sst>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Verdana"/>
    </font>
    <font>
      <sz val="20"/>
      <color indexed="8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</cellStyleXfs>
  <cellXfs count="54">
    <xf numFmtId="0" fontId="0" fillId="0" borderId="0" xfId="0"/>
    <xf numFmtId="0" fontId="4" fillId="0" borderId="0" xfId="0" applyFont="1"/>
    <xf numFmtId="0" fontId="6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0" xfId="0" applyBorder="1"/>
    <xf numFmtId="164" fontId="2" fillId="3" borderId="12" xfId="2" applyNumberFormat="1" applyBorder="1"/>
    <xf numFmtId="2" fontId="0" fillId="5" borderId="7" xfId="0" applyNumberFormat="1" applyFill="1" applyBorder="1"/>
    <xf numFmtId="0" fontId="7" fillId="0" borderId="0" xfId="0" applyFont="1"/>
    <xf numFmtId="0" fontId="0" fillId="0" borderId="4" xfId="0" applyBorder="1"/>
    <xf numFmtId="164" fontId="2" fillId="3" borderId="9" xfId="2" applyNumberFormat="1" applyBorder="1"/>
    <xf numFmtId="2" fontId="0" fillId="5" borderId="4" xfId="0" applyNumberFormat="1" applyFill="1" applyBorder="1"/>
    <xf numFmtId="1" fontId="0" fillId="5" borderId="11" xfId="0" applyNumberFormat="1" applyFill="1" applyBorder="1"/>
    <xf numFmtId="0" fontId="3" fillId="0" borderId="16" xfId="3" applyBorder="1" applyAlignment="1">
      <alignment horizontal="center"/>
    </xf>
    <xf numFmtId="0" fontId="3" fillId="0" borderId="17" xfId="3" applyBorder="1" applyAlignment="1">
      <alignment horizontal="center"/>
    </xf>
    <xf numFmtId="0" fontId="3" fillId="0" borderId="18" xfId="3" applyBorder="1" applyAlignment="1">
      <alignment horizontal="center"/>
    </xf>
    <xf numFmtId="0" fontId="3" fillId="0" borderId="19" xfId="3" applyBorder="1" applyAlignment="1">
      <alignment horizontal="center"/>
    </xf>
    <xf numFmtId="0" fontId="3" fillId="0" borderId="20" xfId="3" applyBorder="1" applyAlignment="1">
      <alignment horizontal="center"/>
    </xf>
    <xf numFmtId="0" fontId="3" fillId="0" borderId="15" xfId="3" applyBorder="1" applyAlignment="1">
      <alignment horizontal="center"/>
    </xf>
    <xf numFmtId="0" fontId="0" fillId="0" borderId="9" xfId="0" applyBorder="1"/>
    <xf numFmtId="0" fontId="0" fillId="0" borderId="21" xfId="0" applyBorder="1"/>
    <xf numFmtId="2" fontId="0" fillId="0" borderId="8" xfId="0" applyNumberFormat="1" applyBorder="1"/>
    <xf numFmtId="0" fontId="5" fillId="6" borderId="0" xfId="0" applyFont="1" applyFill="1"/>
    <xf numFmtId="4" fontId="7" fillId="6" borderId="0" xfId="0" applyNumberFormat="1" applyFont="1" applyFill="1"/>
    <xf numFmtId="0" fontId="3" fillId="0" borderId="0" xfId="0" applyFont="1"/>
    <xf numFmtId="165" fontId="2" fillId="3" borderId="22" xfId="2" applyNumberFormat="1" applyBorder="1"/>
    <xf numFmtId="0" fontId="3" fillId="0" borderId="23" xfId="0" applyFont="1" applyBorder="1"/>
    <xf numFmtId="0" fontId="0" fillId="0" borderId="0" xfId="0" applyFill="1"/>
    <xf numFmtId="2" fontId="10" fillId="4" borderId="4" xfId="1" applyNumberFormat="1" applyFont="1" applyFill="1" applyBorder="1"/>
    <xf numFmtId="2" fontId="10" fillId="4" borderId="4" xfId="0" applyNumberFormat="1" applyFont="1" applyFill="1" applyBorder="1"/>
    <xf numFmtId="0" fontId="0" fillId="0" borderId="11" xfId="0" applyBorder="1"/>
    <xf numFmtId="0" fontId="0" fillId="0" borderId="24" xfId="0" applyBorder="1"/>
    <xf numFmtId="0" fontId="0" fillId="0" borderId="25" xfId="0" applyBorder="1"/>
    <xf numFmtId="164" fontId="2" fillId="3" borderId="26" xfId="2" applyNumberFormat="1" applyBorder="1"/>
    <xf numFmtId="1" fontId="0" fillId="5" borderId="24" xfId="0" applyNumberFormat="1" applyFill="1" applyBorder="1"/>
    <xf numFmtId="2" fontId="0" fillId="5" borderId="25" xfId="0" applyNumberFormat="1" applyFill="1" applyBorder="1"/>
    <xf numFmtId="164" fontId="2" fillId="3" borderId="27" xfId="2" applyNumberFormat="1" applyBorder="1"/>
    <xf numFmtId="2" fontId="0" fillId="0" borderId="28" xfId="0" applyNumberFormat="1" applyBorder="1"/>
    <xf numFmtId="0" fontId="0" fillId="0" borderId="26" xfId="0" applyBorder="1"/>
    <xf numFmtId="0" fontId="3" fillId="0" borderId="29" xfId="0" applyFont="1" applyBorder="1"/>
    <xf numFmtId="0" fontId="0" fillId="0" borderId="30" xfId="0" applyBorder="1"/>
    <xf numFmtId="0" fontId="0" fillId="0" borderId="31" xfId="0" applyBorder="1"/>
    <xf numFmtId="1" fontId="10" fillId="4" borderId="11" xfId="1" applyNumberFormat="1" applyFont="1" applyFill="1" applyBorder="1"/>
    <xf numFmtId="1" fontId="10" fillId="4" borderId="24" xfId="1" applyNumberFormat="1" applyFont="1" applyFill="1" applyBorder="1"/>
    <xf numFmtId="2" fontId="10" fillId="4" borderId="25" xfId="0" applyNumberFormat="1" applyFont="1" applyFill="1" applyBorder="1"/>
    <xf numFmtId="0" fontId="0" fillId="0" borderId="30" xfId="0" applyBorder="1" applyAlignment="1">
      <alignment wrapText="1"/>
    </xf>
    <xf numFmtId="0" fontId="4" fillId="6" borderId="0" xfId="0" applyFont="1" applyFill="1"/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</cellXfs>
  <cellStyles count="4">
    <cellStyle name="Input" xfId="1" builtinId="20"/>
    <cellStyle name="Normal" xfId="0" builtinId="0"/>
    <cellStyle name="Output" xfId="2" builtinId="21"/>
    <cellStyle name="Total" xfId="3" builtinId="2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india scoresheet" growShrinkType="overwriteClear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bojrgam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cadi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H11" sqref="H11"/>
    </sheetView>
  </sheetViews>
  <sheetFormatPr defaultColWidth="8.7109375" defaultRowHeight="15" x14ac:dyDescent="0.25"/>
  <cols>
    <col min="1" max="1" width="8.42578125" customWidth="1"/>
    <col min="2" max="2" width="17.28515625" customWidth="1"/>
    <col min="3" max="3" width="7.5703125" customWidth="1"/>
    <col min="4" max="4" width="10.5703125" customWidth="1"/>
    <col min="5" max="5" width="10.140625" customWidth="1"/>
    <col min="6" max="6" width="9.140625" customWidth="1"/>
    <col min="7" max="7" width="7.42578125" customWidth="1"/>
    <col min="8" max="8" width="10.42578125" customWidth="1"/>
    <col min="9" max="9" width="9.85546875" customWidth="1"/>
    <col min="11" max="11" width="9.42578125" customWidth="1"/>
    <col min="12" max="12" width="8" customWidth="1"/>
    <col min="13" max="13" width="7.42578125" customWidth="1"/>
    <col min="14" max="14" width="9.28515625" customWidth="1"/>
  </cols>
  <sheetData>
    <row r="1" spans="1:15" ht="26.25" x14ac:dyDescent="0.4">
      <c r="A1" s="1" t="s">
        <v>19</v>
      </c>
      <c r="B1" s="1"/>
      <c r="C1" s="1"/>
      <c r="D1" s="23" t="s">
        <v>79</v>
      </c>
      <c r="E1" s="47"/>
      <c r="F1" s="1" t="s">
        <v>21</v>
      </c>
      <c r="G1" s="1"/>
      <c r="H1" s="2" t="s">
        <v>14</v>
      </c>
      <c r="J1" s="1"/>
      <c r="K1" s="1"/>
      <c r="L1" s="1"/>
      <c r="M1" s="1"/>
      <c r="N1" s="1"/>
    </row>
    <row r="2" spans="1:15" ht="19.5" thickBot="1" x14ac:dyDescent="0.35">
      <c r="A2" s="2" t="s">
        <v>20</v>
      </c>
      <c r="C2" t="s">
        <v>17</v>
      </c>
      <c r="F2" s="24">
        <v>95</v>
      </c>
      <c r="G2" t="s">
        <v>18</v>
      </c>
      <c r="I2" s="9"/>
      <c r="J2" s="24">
        <v>231</v>
      </c>
    </row>
    <row r="3" spans="1:15" ht="15.75" thickBot="1" x14ac:dyDescent="0.3">
      <c r="C3" s="48" t="s">
        <v>2</v>
      </c>
      <c r="D3" s="49"/>
      <c r="E3" s="49"/>
      <c r="F3" s="50"/>
      <c r="G3" s="51" t="s">
        <v>3</v>
      </c>
      <c r="H3" s="52"/>
      <c r="I3" s="52"/>
      <c r="J3" s="53"/>
    </row>
    <row r="4" spans="1:15" ht="15.75" thickBot="1" x14ac:dyDescent="0.3">
      <c r="A4" s="27" t="s">
        <v>0</v>
      </c>
      <c r="B4" s="40" t="s">
        <v>1</v>
      </c>
      <c r="C4" s="16" t="s">
        <v>4</v>
      </c>
      <c r="D4" s="17" t="s">
        <v>15</v>
      </c>
      <c r="E4" s="14" t="s">
        <v>80</v>
      </c>
      <c r="F4" s="15" t="s">
        <v>5</v>
      </c>
      <c r="G4" s="16" t="s">
        <v>4</v>
      </c>
      <c r="H4" s="17" t="s">
        <v>15</v>
      </c>
      <c r="I4" s="18" t="s">
        <v>80</v>
      </c>
      <c r="J4" s="19" t="s">
        <v>5</v>
      </c>
      <c r="K4" s="6" t="s">
        <v>6</v>
      </c>
      <c r="L4" s="3" t="s">
        <v>7</v>
      </c>
      <c r="M4" s="3" t="s">
        <v>8</v>
      </c>
      <c r="N4" s="4" t="s">
        <v>9</v>
      </c>
    </row>
    <row r="5" spans="1:15" ht="15.75" thickTop="1" x14ac:dyDescent="0.25">
      <c r="A5" s="31" t="s">
        <v>30</v>
      </c>
      <c r="B5" s="41" t="s">
        <v>31</v>
      </c>
      <c r="C5" s="43"/>
      <c r="D5" s="29"/>
      <c r="E5" s="26" t="str">
        <f>IF(ISBLANK(D5),"no data",ABS($F$2-D5)/$F$2)</f>
        <v>no data</v>
      </c>
      <c r="F5" s="11">
        <f>IF(ISBLANK(D5),C5,IF(E5&gt;1,C5,C5+11*(1-E5)))</f>
        <v>0</v>
      </c>
      <c r="G5" s="13"/>
      <c r="H5" s="12"/>
      <c r="I5" s="26" t="str">
        <f>IF(ISBLANK(H5),"no data",ABS($J$2-H5)/$J$2)</f>
        <v>no data</v>
      </c>
      <c r="J5" s="7">
        <f>IF(ISBLANK(H5),G5,IF(I5&gt;1,G5-17,G5+11*(1-I5)))</f>
        <v>0</v>
      </c>
      <c r="K5" s="22">
        <f>AVERAGE(F5,J5)</f>
        <v>0</v>
      </c>
      <c r="L5" s="10">
        <f t="shared" ref="L5:L14" si="0">RANK(K5, $K$5:$K$14)</f>
        <v>1</v>
      </c>
      <c r="M5" s="10"/>
      <c r="N5" s="20"/>
    </row>
    <row r="6" spans="1:15" x14ac:dyDescent="0.25">
      <c r="A6" s="31" t="s">
        <v>36</v>
      </c>
      <c r="B6" s="41" t="s">
        <v>37</v>
      </c>
      <c r="C6" s="43"/>
      <c r="D6" s="29"/>
      <c r="E6" s="26" t="str">
        <f t="shared" ref="E6:E14" si="1">IF(ISBLANK(D6),"no data",ABS($F$2-D6)/$F$2)</f>
        <v>no data</v>
      </c>
      <c r="F6" s="11">
        <f t="shared" ref="F6:F14" si="2">IF(ISBLANK(D6),C6,IF(E6&gt;1,C6,C6+11*(1-E6)))</f>
        <v>0</v>
      </c>
      <c r="G6" s="13"/>
      <c r="H6" s="12"/>
      <c r="I6" s="26" t="str">
        <f t="shared" ref="I6:I14" si="3">IF(ISBLANK(H6),"no data",ABS($J$2-H6)/$J$2)</f>
        <v>no data</v>
      </c>
      <c r="J6" s="7">
        <f t="shared" ref="J6:J14" si="4">IF(ISBLANK(H6),G6,IF(I6&gt;1,G6-17,G6+11*(1-I6)))</f>
        <v>0</v>
      </c>
      <c r="K6" s="22">
        <f t="shared" ref="K6:K12" si="5">AVERAGE(F6,J6)</f>
        <v>0</v>
      </c>
      <c r="L6" s="10">
        <f t="shared" si="0"/>
        <v>1</v>
      </c>
      <c r="M6" s="10"/>
      <c r="N6" s="20"/>
    </row>
    <row r="7" spans="1:15" ht="30" x14ac:dyDescent="0.25">
      <c r="A7" s="31" t="s">
        <v>41</v>
      </c>
      <c r="B7" s="46" t="s">
        <v>78</v>
      </c>
      <c r="C7" s="43"/>
      <c r="D7" s="29"/>
      <c r="E7" s="26" t="str">
        <f t="shared" si="1"/>
        <v>no data</v>
      </c>
      <c r="F7" s="11">
        <f t="shared" si="2"/>
        <v>0</v>
      </c>
      <c r="G7" s="13"/>
      <c r="H7" s="8"/>
      <c r="I7" s="26" t="str">
        <f t="shared" si="3"/>
        <v>no data</v>
      </c>
      <c r="J7" s="7">
        <f t="shared" si="4"/>
        <v>0</v>
      </c>
      <c r="K7" s="22">
        <f t="shared" si="5"/>
        <v>0</v>
      </c>
      <c r="L7" s="10">
        <f t="shared" si="0"/>
        <v>1</v>
      </c>
      <c r="M7" s="5"/>
      <c r="N7" s="21"/>
    </row>
    <row r="8" spans="1:15" x14ac:dyDescent="0.25">
      <c r="A8" s="31" t="s">
        <v>46</v>
      </c>
      <c r="B8" s="41" t="s">
        <v>47</v>
      </c>
      <c r="C8" s="43"/>
      <c r="D8" s="30"/>
      <c r="E8" s="26" t="str">
        <f t="shared" si="1"/>
        <v>no data</v>
      </c>
      <c r="F8" s="11">
        <f t="shared" si="2"/>
        <v>0</v>
      </c>
      <c r="G8" s="13"/>
      <c r="H8" s="12"/>
      <c r="I8" s="26" t="str">
        <f t="shared" si="3"/>
        <v>no data</v>
      </c>
      <c r="J8" s="7">
        <f t="shared" si="4"/>
        <v>0</v>
      </c>
      <c r="K8" s="22">
        <f t="shared" si="5"/>
        <v>0</v>
      </c>
      <c r="L8" s="10">
        <f t="shared" si="0"/>
        <v>1</v>
      </c>
      <c r="M8" s="10"/>
      <c r="N8" s="20"/>
    </row>
    <row r="9" spans="1:15" x14ac:dyDescent="0.25">
      <c r="A9" s="31" t="s">
        <v>48</v>
      </c>
      <c r="B9" s="41" t="s">
        <v>49</v>
      </c>
      <c r="C9" s="43"/>
      <c r="D9" s="30"/>
      <c r="E9" s="26" t="str">
        <f t="shared" si="1"/>
        <v>no data</v>
      </c>
      <c r="F9" s="11">
        <f t="shared" si="2"/>
        <v>0</v>
      </c>
      <c r="G9" s="13"/>
      <c r="H9" s="12"/>
      <c r="I9" s="26" t="str">
        <f t="shared" si="3"/>
        <v>no data</v>
      </c>
      <c r="J9" s="7">
        <f t="shared" si="4"/>
        <v>0</v>
      </c>
      <c r="K9" s="22">
        <f t="shared" si="5"/>
        <v>0</v>
      </c>
      <c r="L9" s="10">
        <f t="shared" si="0"/>
        <v>1</v>
      </c>
      <c r="M9" s="10"/>
      <c r="N9" s="20"/>
    </row>
    <row r="10" spans="1:15" x14ac:dyDescent="0.25">
      <c r="A10" s="31" t="s">
        <v>52</v>
      </c>
      <c r="B10" s="41" t="s">
        <v>53</v>
      </c>
      <c r="C10" s="43"/>
      <c r="D10" s="30"/>
      <c r="E10" s="26" t="str">
        <f t="shared" si="1"/>
        <v>no data</v>
      </c>
      <c r="F10" s="11">
        <f t="shared" si="2"/>
        <v>0</v>
      </c>
      <c r="G10" s="13"/>
      <c r="H10" s="12"/>
      <c r="I10" s="26" t="str">
        <f t="shared" si="3"/>
        <v>no data</v>
      </c>
      <c r="J10" s="7">
        <f t="shared" si="4"/>
        <v>0</v>
      </c>
      <c r="K10" s="22">
        <f t="shared" si="5"/>
        <v>0</v>
      </c>
      <c r="L10" s="10">
        <f t="shared" si="0"/>
        <v>1</v>
      </c>
      <c r="M10" s="10"/>
      <c r="N10" s="20"/>
      <c r="O10" s="28"/>
    </row>
    <row r="11" spans="1:15" ht="30" x14ac:dyDescent="0.25">
      <c r="A11" s="31" t="s">
        <v>57</v>
      </c>
      <c r="B11" s="46" t="s">
        <v>77</v>
      </c>
      <c r="C11" s="43"/>
      <c r="D11" s="30"/>
      <c r="E11" s="26" t="str">
        <f t="shared" si="1"/>
        <v>no data</v>
      </c>
      <c r="F11" s="11">
        <f t="shared" si="2"/>
        <v>0</v>
      </c>
      <c r="G11" s="13"/>
      <c r="H11" s="12"/>
      <c r="I11" s="26" t="str">
        <f t="shared" si="3"/>
        <v>no data</v>
      </c>
      <c r="J11" s="7">
        <f t="shared" si="4"/>
        <v>0</v>
      </c>
      <c r="K11" s="22">
        <f t="shared" si="5"/>
        <v>0</v>
      </c>
      <c r="L11" s="10">
        <f t="shared" si="0"/>
        <v>1</v>
      </c>
      <c r="M11" s="10"/>
      <c r="N11" s="20"/>
    </row>
    <row r="12" spans="1:15" x14ac:dyDescent="0.25">
      <c r="A12" s="31" t="s">
        <v>62</v>
      </c>
      <c r="B12" s="41" t="s">
        <v>63</v>
      </c>
      <c r="C12" s="43"/>
      <c r="D12" s="30"/>
      <c r="E12" s="26" t="str">
        <f t="shared" si="1"/>
        <v>no data</v>
      </c>
      <c r="F12" s="11">
        <f t="shared" si="2"/>
        <v>0</v>
      </c>
      <c r="G12" s="13"/>
      <c r="H12" s="12"/>
      <c r="I12" s="26" t="str">
        <f t="shared" si="3"/>
        <v>no data</v>
      </c>
      <c r="J12" s="7">
        <f t="shared" si="4"/>
        <v>0</v>
      </c>
      <c r="K12" s="22">
        <f t="shared" si="5"/>
        <v>0</v>
      </c>
      <c r="L12" s="10">
        <f t="shared" si="0"/>
        <v>1</v>
      </c>
      <c r="M12" s="10"/>
      <c r="N12" s="20"/>
    </row>
    <row r="13" spans="1:15" x14ac:dyDescent="0.25">
      <c r="A13" s="31" t="s">
        <v>67</v>
      </c>
      <c r="B13" s="41" t="s">
        <v>68</v>
      </c>
      <c r="C13" s="43"/>
      <c r="D13" s="30"/>
      <c r="E13" s="26" t="str">
        <f t="shared" si="1"/>
        <v>no data</v>
      </c>
      <c r="F13" s="11">
        <f>IF(ISBLANK(D13),C13,IF(E13&gt;1,C13,C13+11*(1-E13)))</f>
        <v>0</v>
      </c>
      <c r="G13" s="13"/>
      <c r="H13" s="12"/>
      <c r="I13" s="26" t="str">
        <f t="shared" si="3"/>
        <v>no data</v>
      </c>
      <c r="J13" s="7">
        <f t="shared" si="4"/>
        <v>0</v>
      </c>
      <c r="K13" s="22">
        <f t="shared" ref="K13" si="6">AVERAGE(F13,J13)</f>
        <v>0</v>
      </c>
      <c r="L13" s="10">
        <f t="shared" si="0"/>
        <v>1</v>
      </c>
      <c r="M13" s="10"/>
      <c r="N13" s="20"/>
    </row>
    <row r="14" spans="1:15" ht="15.75" thickBot="1" x14ac:dyDescent="0.3">
      <c r="A14" s="32" t="s">
        <v>72</v>
      </c>
      <c r="B14" s="42" t="s">
        <v>73</v>
      </c>
      <c r="C14" s="44"/>
      <c r="D14" s="45"/>
      <c r="E14" s="26" t="str">
        <f t="shared" si="1"/>
        <v>no data</v>
      </c>
      <c r="F14" s="34">
        <f t="shared" si="2"/>
        <v>0</v>
      </c>
      <c r="G14" s="35"/>
      <c r="H14" s="36"/>
      <c r="I14" s="26" t="str">
        <f t="shared" si="3"/>
        <v>no data</v>
      </c>
      <c r="J14" s="37">
        <f t="shared" si="4"/>
        <v>0</v>
      </c>
      <c r="K14" s="38">
        <f t="shared" ref="K14" si="7">AVERAGE(F14,J14)</f>
        <v>0</v>
      </c>
      <c r="L14" s="33">
        <f t="shared" si="0"/>
        <v>1</v>
      </c>
      <c r="M14" s="33"/>
      <c r="N14" s="39"/>
    </row>
    <row r="15" spans="1:15" x14ac:dyDescent="0.25">
      <c r="A15" s="25" t="s">
        <v>16</v>
      </c>
    </row>
    <row r="18" spans="1:3" x14ac:dyDescent="0.25">
      <c r="A18" t="s">
        <v>10</v>
      </c>
      <c r="C18" t="s">
        <v>11</v>
      </c>
    </row>
    <row r="19" spans="1:3" x14ac:dyDescent="0.25">
      <c r="C19" t="s">
        <v>12</v>
      </c>
    </row>
    <row r="21" spans="1:3" x14ac:dyDescent="0.25">
      <c r="A21" t="s">
        <v>13</v>
      </c>
    </row>
  </sheetData>
  <mergeCells count="2">
    <mergeCell ref="C3:F3"/>
    <mergeCell ref="G3:J3"/>
  </mergeCells>
  <phoneticPr fontId="8" type="noConversion"/>
  <pageMargins left="0.25" right="0.25" top="0.75" bottom="0.75" header="0.3" footer="0.3"/>
  <pageSetup orientation="landscape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2" sqref="B2:C11"/>
    </sheetView>
  </sheetViews>
  <sheetFormatPr defaultRowHeight="15" x14ac:dyDescent="0.25"/>
  <cols>
    <col min="1" max="1" width="8.7109375" bestFit="1" customWidth="1"/>
    <col min="2" max="2" width="7.7109375" bestFit="1" customWidth="1"/>
    <col min="3" max="3" width="27.28515625" bestFit="1" customWidth="1"/>
    <col min="4" max="4" width="31.28515625" bestFit="1" customWidth="1"/>
    <col min="5" max="5" width="16.7109375" bestFit="1" customWidth="1"/>
    <col min="6" max="6" width="16.28515625" bestFit="1" customWidth="1"/>
    <col min="7" max="7" width="8.7109375" bestFit="1" customWidth="1"/>
  </cols>
  <sheetData>
    <row r="1" spans="1:7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5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</row>
    <row r="3" spans="1:7" x14ac:dyDescent="0.25">
      <c r="A3" t="s">
        <v>29</v>
      </c>
      <c r="B3" t="s">
        <v>36</v>
      </c>
      <c r="C3" t="s">
        <v>37</v>
      </c>
      <c r="D3" t="s">
        <v>38</v>
      </c>
      <c r="E3" t="s">
        <v>39</v>
      </c>
      <c r="F3" t="s">
        <v>40</v>
      </c>
      <c r="G3" t="s">
        <v>35</v>
      </c>
    </row>
    <row r="4" spans="1:7" x14ac:dyDescent="0.25">
      <c r="A4" t="s">
        <v>29</v>
      </c>
      <c r="B4" t="s">
        <v>41</v>
      </c>
      <c r="C4" t="s">
        <v>42</v>
      </c>
      <c r="D4" t="s">
        <v>43</v>
      </c>
      <c r="E4" t="s">
        <v>44</v>
      </c>
      <c r="F4" t="s">
        <v>45</v>
      </c>
      <c r="G4" t="s">
        <v>35</v>
      </c>
    </row>
    <row r="5" spans="1:7" x14ac:dyDescent="0.25">
      <c r="A5" t="s">
        <v>29</v>
      </c>
      <c r="B5" t="s">
        <v>46</v>
      </c>
      <c r="C5" t="s">
        <v>47</v>
      </c>
      <c r="D5" t="s">
        <v>43</v>
      </c>
      <c r="E5" t="s">
        <v>44</v>
      </c>
      <c r="F5" t="s">
        <v>45</v>
      </c>
      <c r="G5" t="s">
        <v>35</v>
      </c>
    </row>
    <row r="6" spans="1:7" x14ac:dyDescent="0.25">
      <c r="A6" t="s">
        <v>29</v>
      </c>
      <c r="B6" t="s">
        <v>48</v>
      </c>
      <c r="C6" t="s">
        <v>49</v>
      </c>
      <c r="D6" t="s">
        <v>49</v>
      </c>
      <c r="E6" t="s">
        <v>50</v>
      </c>
      <c r="F6" t="s">
        <v>51</v>
      </c>
      <c r="G6" t="s">
        <v>35</v>
      </c>
    </row>
    <row r="7" spans="1:7" x14ac:dyDescent="0.25">
      <c r="A7" t="s">
        <v>29</v>
      </c>
      <c r="B7" t="s">
        <v>52</v>
      </c>
      <c r="C7" t="s">
        <v>53</v>
      </c>
      <c r="D7" t="s">
        <v>54</v>
      </c>
      <c r="E7" t="s">
        <v>55</v>
      </c>
      <c r="F7" t="s">
        <v>56</v>
      </c>
      <c r="G7" t="s">
        <v>35</v>
      </c>
    </row>
    <row r="8" spans="1:7" x14ac:dyDescent="0.25">
      <c r="A8" t="s">
        <v>29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t="s">
        <v>35</v>
      </c>
    </row>
    <row r="9" spans="1:7" x14ac:dyDescent="0.25">
      <c r="A9" t="s">
        <v>29</v>
      </c>
      <c r="B9" t="s">
        <v>62</v>
      </c>
      <c r="C9" t="s">
        <v>63</v>
      </c>
      <c r="D9" t="s">
        <v>64</v>
      </c>
      <c r="E9" t="s">
        <v>65</v>
      </c>
      <c r="F9" t="s">
        <v>66</v>
      </c>
      <c r="G9" t="s">
        <v>35</v>
      </c>
    </row>
    <row r="10" spans="1:7" x14ac:dyDescent="0.25">
      <c r="A10" t="s">
        <v>29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  <c r="G10" t="s">
        <v>35</v>
      </c>
    </row>
    <row r="11" spans="1:7" x14ac:dyDescent="0.25">
      <c r="A11" t="s">
        <v>29</v>
      </c>
      <c r="B11" t="s">
        <v>72</v>
      </c>
      <c r="C11" t="s">
        <v>73</v>
      </c>
      <c r="D11" t="s">
        <v>74</v>
      </c>
      <c r="E11" t="s">
        <v>75</v>
      </c>
      <c r="F11" t="s">
        <v>76</v>
      </c>
      <c r="G11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Jr. Game</vt:lpstr>
      <vt:lpstr>Sheet1</vt:lpstr>
      <vt:lpstr>Sheet1!acadia</vt:lpstr>
      <vt:lpstr>'Jr. Game'!cobojrgame</vt:lpstr>
      <vt:lpstr>'Jr. Game'!india_scoresheet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Stein</dc:creator>
  <cp:lastModifiedBy>Windows User</cp:lastModifiedBy>
  <cp:lastPrinted>2015-02-06T17:19:56Z</cp:lastPrinted>
  <dcterms:created xsi:type="dcterms:W3CDTF">2013-01-16T22:48:16Z</dcterms:created>
  <dcterms:modified xsi:type="dcterms:W3CDTF">2015-02-09T13:40:05Z</dcterms:modified>
</cp:coreProperties>
</file>