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r. Game " sheetId="1" state="visible" r:id="rId2"/>
  </sheets>
  <definedNames>
    <definedName function="false" hidden="false" localSheetId="0" name="cobojrgame" vbProcedure="false">'Sr. Game '!$A$4:$B$7</definedName>
    <definedName function="false" hidden="false" localSheetId="0" name="cobojrgame_1" vbProcedure="false">'Sr. Game '!$A$5:$B$8</definedName>
    <definedName function="false" hidden="false" localSheetId="0" name="india_scoresheet" vbProcedure="false">'Sr. Game '!$C$4:$C$7</definedName>
    <definedName function="false" hidden="false" localSheetId="0" name="india_scoresheet_1" vbProcedure="false">'Sr. Game '!$C$5:$C$8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<sst xmlns="http://schemas.openxmlformats.org/spreadsheetml/2006/main" count="52" uniqueCount="42">
  <si>
    <t>Robofest 2014</t>
  </si>
  <si>
    <t>Wolfville Acadia, Canada</t>
  </si>
  <si>
    <t>AMD</t>
  </si>
  <si>
    <t>Sr. Game</t>
  </si>
  <si>
    <t>Round 1 Secret Value:</t>
  </si>
  <si>
    <t>Round 2 Secret Value:</t>
  </si>
  <si>
    <t>Round 1</t>
  </si>
  <si>
    <t>Round 2</t>
  </si>
  <si>
    <t>Team ID</t>
  </si>
  <si>
    <t>Team Name</t>
  </si>
  <si>
    <t>Total</t>
  </si>
  <si>
    <t>Measured</t>
  </si>
  <si>
    <t>e (trunc)</t>
  </si>
  <si>
    <t>Final</t>
  </si>
  <si>
    <t>e (no trunc)</t>
  </si>
  <si>
    <t>Avg</t>
  </si>
  <si>
    <t>Rank</t>
  </si>
  <si>
    <t>Trophy</t>
  </si>
  <si>
    <t>Advance?</t>
  </si>
  <si>
    <t>478-17</t>
  </si>
  <si>
    <t>NPS Indiager</t>
  </si>
  <si>
    <t>951-1</t>
  </si>
  <si>
    <t>RoboKatz</t>
  </si>
  <si>
    <t>1590-1</t>
  </si>
  <si>
    <t>Nano Penguins</t>
  </si>
  <si>
    <t>1706-1</t>
  </si>
  <si>
    <t>test 1</t>
  </si>
  <si>
    <t>1706-2</t>
  </si>
  <si>
    <t>gentle technicians</t>
  </si>
  <si>
    <t>1712-9</t>
  </si>
  <si>
    <t>The Dark Knights</t>
  </si>
  <si>
    <t>1737-1</t>
  </si>
  <si>
    <t>Rise of The Robot</t>
  </si>
  <si>
    <t>1812-1</t>
  </si>
  <si>
    <t>Nano Dragons</t>
  </si>
  <si>
    <t>1812-2</t>
  </si>
  <si>
    <t>1812-3</t>
  </si>
  <si>
    <t>1812-4</t>
  </si>
  <si>
    <t>1812-5</t>
  </si>
  <si>
    <t>1812-6</t>
  </si>
  <si>
    <t>1812-7</t>
  </si>
  <si>
    <t>1812-8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</si>
</sst>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0000"/>
    <numFmt numFmtId="168" formatCode="0.000"/>
    <numFmt numFmtId="169" formatCode="0.00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F2F2F2"/>
        <bgColor rgb="FFDBEEF4"/>
      </patternFill>
    </fill>
    <fill>
      <patternFill patternType="solid">
        <fgColor rgb="FFFCD5B5"/>
        <bgColor rgb="FFFFCC99"/>
      </patternFill>
    </fill>
    <fill>
      <patternFill patternType="solid">
        <fgColor rgb="FFDBEEF4"/>
        <bgColor rgb="FFF2F2F2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double">
        <color rgb="FF4F81BD"/>
      </bottom>
      <diagonal/>
    </border>
    <border diagonalUp="false" diagonalDown="false">
      <left style="thin"/>
      <right style="thin"/>
      <top style="medium"/>
      <bottom style="double">
        <color rgb="FF4F81BD"/>
      </bottom>
      <diagonal/>
    </border>
    <border diagonalUp="false" diagonalDown="false">
      <left/>
      <right style="thin"/>
      <top style="medium"/>
      <bottom style="double">
        <color rgb="FF4F81BD"/>
      </bottom>
      <diagonal/>
    </border>
    <border diagonalUp="false" diagonalDown="false">
      <left/>
      <right style="medium"/>
      <top style="medium"/>
      <bottom style="double">
        <color rgb="FF4F81BD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/>
      <diagonal/>
    </border>
    <border diagonalUp="false" diagonalDown="false">
      <left style="thin">
        <color rgb="FF3F3F3F"/>
      </left>
      <right style="medium"/>
      <top style="thin">
        <color rgb="FF3F3F3F"/>
      </top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1" applyFont="true" applyBorder="true" applyAlignment="true" applyProtection="false">
      <alignment horizontal="general" vertical="bottom" textRotation="0" wrapText="false" indent="0" shrinkToFit="false"/>
    </xf>
    <xf numFmtId="164" fontId="10" fillId="2" borderId="2" applyFont="true" applyBorder="true" applyAlignment="true" applyProtection="false">
      <alignment horizontal="general" vertical="bottom" textRotation="0" wrapText="false" indent="0" shrinkToFit="false"/>
    </xf>
    <xf numFmtId="164" fontId="11" fillId="3" borderId="3" applyFont="true" applyBorder="tru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4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2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2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2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2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3" borderId="3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3" borderId="3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otal" xfId="20" builtinId="53" customBuiltin="true"/>
    <cellStyle name="Excel Built-in Input" xfId="21" builtinId="53" customBuiltin="true"/>
    <cellStyle name="Excel Built-in Output" xfId="22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CD5B5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8.72959183673469"/>
    <col collapsed="false" hidden="false" max="2" min="2" style="0" width="17"/>
    <col collapsed="false" hidden="false" max="3" min="3" style="0" width="8.72959183673469"/>
    <col collapsed="false" hidden="false" max="4" min="4" style="0" width="13.7040816326531"/>
    <col collapsed="false" hidden="false" max="5" min="5" style="0" width="13.1377551020408"/>
    <col collapsed="false" hidden="false" max="6" min="6" style="0" width="11.4183673469388"/>
    <col collapsed="false" hidden="false" max="8" min="7" style="0" width="8.72959183673469"/>
    <col collapsed="false" hidden="false" max="9" min="9" style="0" width="13.2857142857143"/>
    <col collapsed="false" hidden="false" max="10" min="10" style="0" width="8.72959183673469"/>
    <col collapsed="false" hidden="false" max="11" min="11" style="0" width="11.1428571428571"/>
    <col collapsed="false" hidden="false" max="12" min="12" style="0" width="8"/>
    <col collapsed="false" hidden="false" max="1025" min="13" style="0" width="8.72959183673469"/>
  </cols>
  <sheetData>
    <row r="1" customFormat="false" ht="26.25" hidden="false" customHeight="false" outlineLevel="0" collapsed="false">
      <c r="A1" s="1" t="s">
        <v>0</v>
      </c>
      <c r="B1" s="1"/>
      <c r="C1" s="1"/>
      <c r="D1" s="2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9.5" hidden="false" customHeight="false" outlineLevel="0" collapsed="false">
      <c r="A2" s="3" t="s">
        <v>2</v>
      </c>
      <c r="B2" s="3" t="s">
        <v>3</v>
      </c>
      <c r="C2" s="0" t="s">
        <v>4</v>
      </c>
      <c r="E2" s="4" t="n">
        <v>31755.7</v>
      </c>
      <c r="F2" s="0" t="s">
        <v>5</v>
      </c>
      <c r="H2" s="4"/>
      <c r="I2" s="4" t="n">
        <v>31755.7</v>
      </c>
    </row>
    <row r="3" customFormat="false" ht="15.75" hidden="false" customHeight="false" outlineLevel="0" collapsed="false">
      <c r="C3" s="5" t="s">
        <v>6</v>
      </c>
      <c r="D3" s="5"/>
      <c r="E3" s="5"/>
      <c r="F3" s="5"/>
      <c r="G3" s="6" t="s">
        <v>7</v>
      </c>
      <c r="H3" s="6"/>
      <c r="I3" s="6"/>
      <c r="J3" s="6"/>
    </row>
    <row r="4" customFormat="false" ht="15.75" hidden="false" customHeight="false" outlineLevel="0" collapsed="false">
      <c r="A4" s="7" t="s">
        <v>8</v>
      </c>
      <c r="B4" s="8" t="s">
        <v>9</v>
      </c>
      <c r="C4" s="9" t="s">
        <v>10</v>
      </c>
      <c r="D4" s="10" t="s">
        <v>11</v>
      </c>
      <c r="E4" s="11" t="s">
        <v>12</v>
      </c>
      <c r="F4" s="12" t="s">
        <v>13</v>
      </c>
      <c r="G4" s="13" t="s">
        <v>10</v>
      </c>
      <c r="H4" s="14" t="s">
        <v>11</v>
      </c>
      <c r="I4" s="15" t="s">
        <v>14</v>
      </c>
      <c r="J4" s="16" t="s">
        <v>13</v>
      </c>
      <c r="K4" s="17" t="s">
        <v>15</v>
      </c>
      <c r="L4" s="18" t="s">
        <v>16</v>
      </c>
      <c r="M4" s="18" t="s">
        <v>17</v>
      </c>
      <c r="N4" s="19" t="s">
        <v>18</v>
      </c>
    </row>
    <row r="5" customFormat="false" ht="16.5" hidden="false" customHeight="false" outlineLevel="0" collapsed="false">
      <c r="A5" s="20" t="s">
        <v>19</v>
      </c>
      <c r="B5" s="21" t="s">
        <v>20</v>
      </c>
      <c r="C5" s="22" t="n">
        <v>90</v>
      </c>
      <c r="D5" s="23" t="n">
        <v>31000</v>
      </c>
      <c r="E5" s="24" t="n">
        <f aca="false">IF(ISBLANK(D5),"no data",TRUNC(ABS($E$2-D5)/$E$2,2))</f>
        <v>0.02</v>
      </c>
      <c r="F5" s="25" t="n">
        <f aca="false">IF(ISBLANK(D5),C5,IF(E5&gt;=1,C5-32,C5-30*E5))</f>
        <v>89.4</v>
      </c>
      <c r="G5" s="26" t="n">
        <v>90</v>
      </c>
      <c r="H5" s="27" t="n">
        <v>31000</v>
      </c>
      <c r="I5" s="28" t="n">
        <f aca="false">IF(ISBLANK(H5),"no data",ABS($I$2-H5)/$I$2)</f>
        <v>0.023797302531514</v>
      </c>
      <c r="J5" s="29" t="n">
        <f aca="false">IF(ISBLANK(H5),G5,IF(I5&gt;=1,G5-32,G5-30*I5))</f>
        <v>89.2860809240546</v>
      </c>
      <c r="K5" s="30" t="n">
        <f aca="false">AVERAGE(F5,J5)</f>
        <v>89.3430404620273</v>
      </c>
      <c r="L5" s="31" t="n">
        <f aca="false">RANK(K5, $K$5:$K$19)</f>
        <v>1</v>
      </c>
      <c r="M5" s="31"/>
      <c r="N5" s="32"/>
    </row>
    <row r="6" customFormat="false" ht="15.75" hidden="false" customHeight="false" outlineLevel="0" collapsed="false">
      <c r="A6" s="33" t="s">
        <v>21</v>
      </c>
      <c r="B6" s="34" t="s">
        <v>22</v>
      </c>
      <c r="C6" s="22" t="n">
        <v>80</v>
      </c>
      <c r="D6" s="23" t="n">
        <v>2000</v>
      </c>
      <c r="E6" s="24" t="n">
        <f aca="false">IF(ISBLANK(D6),"no data",TRUNC(ABS($E$2-D6)/$E$2,2))</f>
        <v>0.93</v>
      </c>
      <c r="F6" s="25" t="n">
        <f aca="false">IF(ISBLANK(D6),C6,IF(E6&gt;=1,C6-32,C6-30*E6))</f>
        <v>52.1</v>
      </c>
      <c r="G6" s="26" t="n">
        <v>80</v>
      </c>
      <c r="H6" s="27" t="n">
        <v>30000</v>
      </c>
      <c r="I6" s="28" t="n">
        <f aca="false">IF(ISBLANK(H6),"no data",ABS($I$2-H6)/$I$2)</f>
        <v>0.0552877121272717</v>
      </c>
      <c r="J6" s="29" t="n">
        <f aca="false">IF(ISBLANK(H6),G6,IF(I6&gt;=1,G6-32,G6-30*I6))</f>
        <v>78.3413686361819</v>
      </c>
      <c r="K6" s="35" t="n">
        <f aca="false">AVERAGE(F6,J6)</f>
        <v>65.2206843180909</v>
      </c>
      <c r="L6" s="31" t="n">
        <f aca="false">RANK(K6, $K$5:$K$19)</f>
        <v>2</v>
      </c>
      <c r="M6" s="31"/>
      <c r="N6" s="32"/>
    </row>
    <row r="7" customFormat="false" ht="15.75" hidden="false" customHeight="false" outlineLevel="0" collapsed="false">
      <c r="A7" s="33" t="s">
        <v>23</v>
      </c>
      <c r="B7" s="34" t="s">
        <v>24</v>
      </c>
      <c r="C7" s="22" t="n">
        <v>40</v>
      </c>
      <c r="D7" s="36" t="n">
        <v>90</v>
      </c>
      <c r="E7" s="24" t="n">
        <f aca="false">IF(ISBLANK(D7),"no data",TRUNC(ABS($E$2-D7)/$E$2,2))</f>
        <v>0.99</v>
      </c>
      <c r="F7" s="25" t="n">
        <f aca="false">IF(ISBLANK(D7),C7,IF(E7&gt;=1,C7-32,C7-30*E7))</f>
        <v>10.3</v>
      </c>
      <c r="G7" s="26" t="n">
        <v>75</v>
      </c>
      <c r="H7" s="37" t="n">
        <v>90</v>
      </c>
      <c r="I7" s="28" t="n">
        <f aca="false">IF(ISBLANK(H7),"no data",ABS($I$2-H7)/$I$2)</f>
        <v>0.997165863136382</v>
      </c>
      <c r="J7" s="29" t="n">
        <f aca="false">IF(ISBLANK(H7),G7,IF(I7&gt;=1,G7-32,G7-30*I7))</f>
        <v>45.0850241059085</v>
      </c>
      <c r="K7" s="35" t="n">
        <f aca="false">AVERAGE(F7,J7)</f>
        <v>27.6925120529543</v>
      </c>
      <c r="L7" s="31" t="n">
        <f aca="false">RANK(K7, $K$5:$K$19)</f>
        <v>3</v>
      </c>
      <c r="M7" s="38"/>
      <c r="N7" s="39"/>
    </row>
    <row r="8" customFormat="false" ht="15.75" hidden="false" customHeight="false" outlineLevel="0" collapsed="false">
      <c r="A8" s="33" t="s">
        <v>25</v>
      </c>
      <c r="B8" s="34" t="s">
        <v>26</v>
      </c>
      <c r="C8" s="22" t="n">
        <v>60</v>
      </c>
      <c r="D8" s="40" t="n">
        <v>1000</v>
      </c>
      <c r="E8" s="24" t="n">
        <f aca="false">IF(ISBLANK(D8),"no data",TRUNC(ABS($E$2-D8)/$E$2,2))</f>
        <v>0.96</v>
      </c>
      <c r="F8" s="25" t="n">
        <f aca="false">IF(ISBLANK(D8),C8,IF(E8&gt;=1,C8-32,C8-30*E8))</f>
        <v>31.2</v>
      </c>
      <c r="G8" s="26" t="n">
        <v>30</v>
      </c>
      <c r="H8" s="27" t="n">
        <v>31</v>
      </c>
      <c r="I8" s="41" t="n">
        <f aca="false">IF(ISBLANK(H8),"no data",ABS($I$2-H8)/$I$2)</f>
        <v>0.999023797302531</v>
      </c>
      <c r="J8" s="42" t="n">
        <f aca="false">IF(ISBLANK(H8),G8,IF(I8&gt;=1,G8-32,G8-30*I8))</f>
        <v>0.0292860809240523</v>
      </c>
      <c r="K8" s="30" t="n">
        <f aca="false">AVERAGE(F8,J8)</f>
        <v>15.614643040462</v>
      </c>
      <c r="L8" s="31" t="n">
        <f aca="false">RANK(K8, $K$5:$K$19)</f>
        <v>4</v>
      </c>
      <c r="M8" s="31"/>
      <c r="N8" s="32"/>
    </row>
    <row r="9" customFormat="false" ht="15.75" hidden="false" customHeight="false" outlineLevel="0" collapsed="false">
      <c r="A9" s="33" t="s">
        <v>27</v>
      </c>
      <c r="B9" s="34" t="s">
        <v>28</v>
      </c>
      <c r="C9" s="22"/>
      <c r="D9" s="40"/>
      <c r="E9" s="24" t="str">
        <f aca="false">IF(ISBLANK(D9),"no data",TRUNC(ABS($E$2-D9)/$E$2,2))</f>
        <v>no data</v>
      </c>
      <c r="F9" s="25" t="n">
        <f aca="false">IF(ISBLANK(D9),C9,IF(E9&gt;=1,C9-32,C9-30*E9))</f>
        <v>0</v>
      </c>
      <c r="G9" s="26"/>
      <c r="H9" s="27"/>
      <c r="I9" s="41" t="str">
        <f aca="false">IF(ISBLANK(H9),"no data",ABS($I$2-H9)/$I$2)</f>
        <v>no data</v>
      </c>
      <c r="J9" s="42" t="n">
        <f aca="false">IF(ISBLANK(H9),G9,IF(I9&gt;=1,G9-32,G9-30*I9))</f>
        <v>0</v>
      </c>
      <c r="K9" s="30" t="n">
        <f aca="false">AVERAGE(F9,J9)</f>
        <v>0</v>
      </c>
      <c r="L9" s="31" t="n">
        <f aca="false">RANK(K9, $K$5:$K$19)</f>
        <v>5</v>
      </c>
      <c r="M9" s="31"/>
      <c r="N9" s="32"/>
    </row>
    <row r="10" customFormat="false" ht="15.75" hidden="false" customHeight="false" outlineLevel="0" collapsed="false">
      <c r="A10" s="33" t="s">
        <v>29</v>
      </c>
      <c r="B10" s="34" t="s">
        <v>30</v>
      </c>
      <c r="C10" s="22"/>
      <c r="D10" s="43"/>
      <c r="E10" s="24" t="str">
        <f aca="false">IF(ISBLANK(D10),"no data",TRUNC(ABS($E$2-D10)/$E$2,2))</f>
        <v>no data</v>
      </c>
      <c r="F10" s="25" t="n">
        <f aca="false">IF(ISBLANK(D10),C10,IF(E10&gt;=1,C10-32,C10-30*E10))</f>
        <v>0</v>
      </c>
      <c r="G10" s="26"/>
      <c r="H10" s="27"/>
      <c r="I10" s="41" t="str">
        <f aca="false">IF(ISBLANK(H10),"no data",ABS($I$2-H10)/$I$2)</f>
        <v>no data</v>
      </c>
      <c r="J10" s="42" t="n">
        <f aca="false">IF(ISBLANK(H10),G10,IF(I10&gt;=1,G10-32,G10-30*I10))</f>
        <v>0</v>
      </c>
      <c r="K10" s="30" t="n">
        <f aca="false">AVERAGE(F10,J10)</f>
        <v>0</v>
      </c>
      <c r="L10" s="31" t="n">
        <f aca="false">RANK(K10, $K$5:$K$19)</f>
        <v>5</v>
      </c>
      <c r="M10" s="31"/>
      <c r="N10" s="32"/>
    </row>
    <row r="11" customFormat="false" ht="15.75" hidden="false" customHeight="false" outlineLevel="0" collapsed="false">
      <c r="A11" s="33" t="s">
        <v>31</v>
      </c>
      <c r="B11" s="34" t="s">
        <v>32</v>
      </c>
      <c r="C11" s="22"/>
      <c r="D11" s="43"/>
      <c r="E11" s="24" t="str">
        <f aca="false">IF(ISBLANK(D11),"no data",TRUNC(ABS($E$2-D11)/$E$2,2))</f>
        <v>no data</v>
      </c>
      <c r="F11" s="25" t="n">
        <f aca="false">IF(ISBLANK(D11),C11,IF(E11&gt;=1,C11-32,C11-30*E11))</f>
        <v>0</v>
      </c>
      <c r="G11" s="26"/>
      <c r="H11" s="27"/>
      <c r="I11" s="41" t="str">
        <f aca="false">IF(ISBLANK(H11),"no data",ABS($I$2-H11)/$I$2)</f>
        <v>no data</v>
      </c>
      <c r="J11" s="42" t="n">
        <f aca="false">IF(ISBLANK(H11),G11,IF(I11&gt;=1,G11-32,G11-30*I11))</f>
        <v>0</v>
      </c>
      <c r="K11" s="30" t="n">
        <f aca="false">AVERAGE(F11,J11)</f>
        <v>0</v>
      </c>
      <c r="L11" s="31" t="n">
        <f aca="false">RANK(K11, $K$5:$K$19)</f>
        <v>5</v>
      </c>
      <c r="M11" s="31"/>
      <c r="N11" s="32"/>
    </row>
    <row r="12" customFormat="false" ht="15.75" hidden="false" customHeight="false" outlineLevel="0" collapsed="false">
      <c r="A12" s="33" t="s">
        <v>33</v>
      </c>
      <c r="B12" s="34" t="s">
        <v>34</v>
      </c>
      <c r="C12" s="22"/>
      <c r="D12" s="40"/>
      <c r="E12" s="24" t="str">
        <f aca="false">IF(ISBLANK(D12),"no data",TRUNC(ABS($E$2-D12)/$E$2,2))</f>
        <v>no data</v>
      </c>
      <c r="F12" s="25" t="n">
        <f aca="false">IF(ISBLANK(D12),C12,IF(E12&gt;=1,C12-32,C12-30*E12))</f>
        <v>0</v>
      </c>
      <c r="G12" s="26"/>
      <c r="H12" s="27"/>
      <c r="I12" s="41" t="str">
        <f aca="false">IF(ISBLANK(H12),"no data",ABS($I$2-H12)/$I$2)</f>
        <v>no data</v>
      </c>
      <c r="J12" s="42" t="n">
        <f aca="false">IF(ISBLANK(H12),G12,IF(I12&gt;=1,G12-32,G12-30*I12))</f>
        <v>0</v>
      </c>
      <c r="K12" s="30" t="n">
        <f aca="false">AVERAGE(F12,J12)</f>
        <v>0</v>
      </c>
      <c r="L12" s="31" t="n">
        <f aca="false">RANK(K12, $K$5:$K$19)</f>
        <v>5</v>
      </c>
      <c r="M12" s="31"/>
      <c r="N12" s="32"/>
    </row>
    <row r="13" customFormat="false" ht="15.75" hidden="false" customHeight="false" outlineLevel="0" collapsed="false">
      <c r="A13" s="33" t="s">
        <v>35</v>
      </c>
      <c r="B13" s="34" t="s">
        <v>34</v>
      </c>
      <c r="C13" s="22"/>
      <c r="D13" s="40"/>
      <c r="E13" s="24" t="str">
        <f aca="false">IF(ISBLANK(D13),"no data",TRUNC(ABS($E$2-D13)/$E$2,2))</f>
        <v>no data</v>
      </c>
      <c r="F13" s="25" t="n">
        <f aca="false">IF(ISBLANK(D13),C13,IF(E13&gt;=1,C13-32,C13-30*E13))</f>
        <v>0</v>
      </c>
      <c r="G13" s="26"/>
      <c r="H13" s="27"/>
      <c r="I13" s="41" t="str">
        <f aca="false">IF(ISBLANK(H13),"no data",ABS($I$2-H13)/$I$2)</f>
        <v>no data</v>
      </c>
      <c r="J13" s="42" t="n">
        <f aca="false">IF(ISBLANK(H13),G13,IF(I13&gt;=1,G13-32,G13-30*I13))</f>
        <v>0</v>
      </c>
      <c r="K13" s="30" t="n">
        <f aca="false">AVERAGE(F13,J13)</f>
        <v>0</v>
      </c>
      <c r="L13" s="31" t="n">
        <f aca="false">RANK(K13, $K$5:$K$19)</f>
        <v>5</v>
      </c>
      <c r="M13" s="31"/>
      <c r="N13" s="32"/>
    </row>
    <row r="14" customFormat="false" ht="15.75" hidden="false" customHeight="false" outlineLevel="0" collapsed="false">
      <c r="A14" s="33" t="s">
        <v>36</v>
      </c>
      <c r="B14" s="34" t="s">
        <v>34</v>
      </c>
      <c r="C14" s="22"/>
      <c r="D14" s="40"/>
      <c r="E14" s="24" t="str">
        <f aca="false">IF(ISBLANK(D14),"no data",TRUNC(ABS($E$2-D14)/$E$2,2))</f>
        <v>no data</v>
      </c>
      <c r="F14" s="25" t="n">
        <f aca="false">IF(ISBLANK(D14),C14,IF(E14&gt;=1,C14-32,C14-30*E14))</f>
        <v>0</v>
      </c>
      <c r="G14" s="26"/>
      <c r="H14" s="27"/>
      <c r="I14" s="41" t="str">
        <f aca="false">IF(ISBLANK(H14),"no data",ABS($I$2-H14)/$I$2)</f>
        <v>no data</v>
      </c>
      <c r="J14" s="42" t="n">
        <f aca="false">IF(ISBLANK(H14),G14,IF(I14&gt;=1,G14-32,G14-30*I14))</f>
        <v>0</v>
      </c>
      <c r="K14" s="30" t="n">
        <f aca="false">AVERAGE(F14,J14)</f>
        <v>0</v>
      </c>
      <c r="L14" s="31" t="n">
        <f aca="false">RANK(K14, $K$5:$K$19)</f>
        <v>5</v>
      </c>
      <c r="M14" s="31"/>
      <c r="N14" s="32"/>
    </row>
    <row r="15" customFormat="false" ht="15.75" hidden="false" customHeight="false" outlineLevel="0" collapsed="false">
      <c r="A15" s="33" t="s">
        <v>37</v>
      </c>
      <c r="B15" s="34" t="s">
        <v>34</v>
      </c>
      <c r="C15" s="22"/>
      <c r="D15" s="40"/>
      <c r="E15" s="24" t="str">
        <f aca="false">IF(ISBLANK(D15),"no data",TRUNC(ABS($E$2-D15)/$E$2,2))</f>
        <v>no data</v>
      </c>
      <c r="F15" s="25" t="n">
        <f aca="false">IF(ISBLANK(D15),C15,IF(E15&gt;=1,C15-32,C15-30*E15))</f>
        <v>0</v>
      </c>
      <c r="G15" s="26"/>
      <c r="H15" s="27"/>
      <c r="I15" s="41" t="str">
        <f aca="false">IF(ISBLANK(H15),"no data",ABS($I$2-H15)/$I$2)</f>
        <v>no data</v>
      </c>
      <c r="J15" s="42" t="n">
        <f aca="false">IF(ISBLANK(H15),G15,IF(I15&gt;=1,G15-32,G15-30*I15))</f>
        <v>0</v>
      </c>
      <c r="K15" s="30" t="n">
        <f aca="false">AVERAGE(F15,J15)</f>
        <v>0</v>
      </c>
      <c r="L15" s="31" t="n">
        <f aca="false">RANK(K15, $K$5:$K$19)</f>
        <v>5</v>
      </c>
      <c r="M15" s="31"/>
      <c r="N15" s="32"/>
    </row>
    <row r="16" customFormat="false" ht="15.75" hidden="false" customHeight="false" outlineLevel="0" collapsed="false">
      <c r="A16" s="33" t="s">
        <v>38</v>
      </c>
      <c r="B16" s="34" t="s">
        <v>34</v>
      </c>
      <c r="C16" s="22"/>
      <c r="D16" s="40"/>
      <c r="E16" s="24" t="str">
        <f aca="false">IF(ISBLANK(D16),"no data",TRUNC(ABS($E$2-D16)/$E$2,2))</f>
        <v>no data</v>
      </c>
      <c r="F16" s="25" t="n">
        <f aca="false">IF(ISBLANK(D16),C16,IF(E16&gt;=1,C16-32,C16-30*E16))</f>
        <v>0</v>
      </c>
      <c r="G16" s="26"/>
      <c r="H16" s="27"/>
      <c r="I16" s="41" t="str">
        <f aca="false">IF(ISBLANK(H16),"no data",ABS($I$2-H16)/$I$2)</f>
        <v>no data</v>
      </c>
      <c r="J16" s="42" t="n">
        <f aca="false">IF(ISBLANK(H16),G16,IF(I16&gt;=1,G16-32,G16-30*I16))</f>
        <v>0</v>
      </c>
      <c r="K16" s="30" t="n">
        <f aca="false">AVERAGE(F16,J16)</f>
        <v>0</v>
      </c>
      <c r="L16" s="31" t="n">
        <f aca="false">RANK(K16, $K$5:$K$19)</f>
        <v>5</v>
      </c>
      <c r="M16" s="31"/>
      <c r="N16" s="32"/>
    </row>
    <row r="17" customFormat="false" ht="15.75" hidden="false" customHeight="false" outlineLevel="0" collapsed="false">
      <c r="A17" s="33" t="s">
        <v>39</v>
      </c>
      <c r="B17" s="34" t="s">
        <v>34</v>
      </c>
      <c r="C17" s="22"/>
      <c r="D17" s="40"/>
      <c r="E17" s="24" t="str">
        <f aca="false">IF(ISBLANK(D17),"no data",TRUNC(ABS($E$2-D17)/$E$2,2))</f>
        <v>no data</v>
      </c>
      <c r="F17" s="25" t="n">
        <f aca="false">IF(ISBLANK(D17),C17,IF(E17&gt;=1,C17-32,C17-30*E17))</f>
        <v>0</v>
      </c>
      <c r="G17" s="26"/>
      <c r="H17" s="27"/>
      <c r="I17" s="41" t="str">
        <f aca="false">IF(ISBLANK(H17),"no data",ABS($I$2-H17)/$I$2)</f>
        <v>no data</v>
      </c>
      <c r="J17" s="42" t="n">
        <f aca="false">IF(ISBLANK(H17),G17,IF(I17&gt;=1,G17-32,G17-30*I17))</f>
        <v>0</v>
      </c>
      <c r="K17" s="30" t="n">
        <f aca="false">AVERAGE(F17,J17)</f>
        <v>0</v>
      </c>
      <c r="L17" s="31" t="n">
        <f aca="false">RANK(K17, $K$5:$K$19)</f>
        <v>5</v>
      </c>
      <c r="M17" s="31"/>
      <c r="N17" s="32"/>
    </row>
    <row r="18" customFormat="false" ht="15.75" hidden="false" customHeight="false" outlineLevel="0" collapsed="false">
      <c r="A18" s="33" t="s">
        <v>40</v>
      </c>
      <c r="B18" s="34" t="s">
        <v>34</v>
      </c>
      <c r="C18" s="22"/>
      <c r="D18" s="40"/>
      <c r="E18" s="24" t="str">
        <f aca="false">IF(ISBLANK(D18),"no data",TRUNC(ABS($E$2-D18)/$E$2,2))</f>
        <v>no data</v>
      </c>
      <c r="F18" s="25" t="n">
        <f aca="false">IF(ISBLANK(D18),C18,IF(E18&gt;=1,C18-32,C18-30*E18))</f>
        <v>0</v>
      </c>
      <c r="G18" s="26"/>
      <c r="H18" s="27"/>
      <c r="I18" s="41" t="str">
        <f aca="false">IF(ISBLANK(H18),"no data",ABS($I$2-H18)/$I$2)</f>
        <v>no data</v>
      </c>
      <c r="J18" s="42" t="n">
        <f aca="false">IF(ISBLANK(H18),G18,IF(I18&gt;=1,G18-32,G18-30*I18))</f>
        <v>0</v>
      </c>
      <c r="K18" s="30" t="n">
        <f aca="false">AVERAGE(F18,J18)</f>
        <v>0</v>
      </c>
      <c r="L18" s="31" t="n">
        <f aca="false">RANK(K18, $K$5:$K$19)</f>
        <v>5</v>
      </c>
      <c r="M18" s="31"/>
      <c r="N18" s="32"/>
    </row>
    <row r="19" customFormat="false" ht="15.75" hidden="false" customHeight="false" outlineLevel="0" collapsed="false">
      <c r="A19" s="33" t="s">
        <v>41</v>
      </c>
      <c r="B19" s="34" t="s">
        <v>34</v>
      </c>
      <c r="C19" s="22"/>
      <c r="D19" s="40"/>
      <c r="E19" s="24" t="str">
        <f aca="false">IF(ISBLANK(D19),"no data",TRUNC(ABS($E$2-D19)/$E$2,2))</f>
        <v>no data</v>
      </c>
      <c r="F19" s="25" t="n">
        <f aca="false">IF(ISBLANK(D19),C19,IF(E19&gt;=1,C19-32,C19-30*E19))</f>
        <v>0</v>
      </c>
      <c r="G19" s="26"/>
      <c r="H19" s="27"/>
      <c r="I19" s="41" t="str">
        <f aca="false">IF(ISBLANK(H19),"no data",ABS($I$2-H19)/$I$2)</f>
        <v>no data</v>
      </c>
      <c r="J19" s="42" t="n">
        <f aca="false">IF(ISBLANK(H19),G19,IF(I19&gt;=1,G19-32,G19-30*I19))</f>
        <v>0</v>
      </c>
      <c r="K19" s="30" t="n">
        <f aca="false">AVERAGE(F19,J19)</f>
        <v>0</v>
      </c>
      <c r="L19" s="31" t="n">
        <f aca="false">RANK(K19, $K$5:$K$19)</f>
        <v>5</v>
      </c>
      <c r="M19" s="31"/>
      <c r="N19" s="32"/>
    </row>
    <row r="23" customFormat="false" ht="13.8" hidden="false" customHeight="false" outlineLevel="0" collapsed="false"/>
  </sheetData>
  <mergeCells count="2">
    <mergeCell ref="C3:F3"/>
    <mergeCell ref="G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41775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2013-01-16T22:48:16Z</dcterms:created>
  <dc:creator>Gordon Stein</dc:creator>
  <dc:language>en-US</dc:language>
  <cp:lastPrinted>2013-04-16T22:13:00Z</cp:lastPrinted>
  <dcterms:modified xsi:type="dcterms:W3CDTF">2015-02-07T21:07:37Z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