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5" windowWidth="20730" windowHeight="10170"/>
  </bookViews>
  <sheets>
    <sheet name="ProductLine-Template" sheetId="1" r:id="rId1"/>
  </sheets>
  <calcPr calcId="145621"/>
</workbook>
</file>

<file path=xl/calcChain.xml><?xml version="1.0" encoding="utf-8"?>
<calcChain xmlns="http://schemas.openxmlformats.org/spreadsheetml/2006/main">
  <c r="C21" i="1" l="1"/>
  <c r="F20" i="1"/>
  <c r="E20" i="1"/>
  <c r="G20" i="1" s="1"/>
  <c r="F19" i="1"/>
  <c r="E19" i="1"/>
  <c r="G19" i="1" s="1"/>
  <c r="F18" i="1"/>
  <c r="E18" i="1"/>
  <c r="G18" i="1" s="1"/>
  <c r="F17" i="1"/>
  <c r="E17" i="1"/>
  <c r="G17" i="1" s="1"/>
  <c r="F16" i="1"/>
  <c r="E16" i="1"/>
  <c r="G16" i="1" s="1"/>
  <c r="C14" i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G21" i="1" l="1"/>
  <c r="F21" i="1"/>
  <c r="C25" i="1"/>
  <c r="F14" i="1"/>
  <c r="E5" i="1"/>
  <c r="G5" i="1" s="1"/>
  <c r="E6" i="1"/>
  <c r="G6" i="1" s="1"/>
  <c r="E7" i="1"/>
  <c r="G7" i="1" s="1"/>
  <c r="E8" i="1"/>
  <c r="G8" i="1" s="1"/>
  <c r="E9" i="1"/>
  <c r="G9" i="1" s="1"/>
  <c r="E10" i="1"/>
  <c r="G10" i="1" s="1"/>
  <c r="E11" i="1"/>
  <c r="G11" i="1" s="1"/>
  <c r="E12" i="1"/>
  <c r="G12" i="1" s="1"/>
  <c r="E13" i="1"/>
  <c r="G13" i="1" s="1"/>
  <c r="F25" i="1" l="1"/>
  <c r="G14" i="1"/>
  <c r="G25" i="1" s="1"/>
</calcChain>
</file>

<file path=xl/sharedStrings.xml><?xml version="1.0" encoding="utf-8"?>
<sst xmlns="http://schemas.openxmlformats.org/spreadsheetml/2006/main" count="16" uniqueCount="15">
  <si>
    <t>Название</t>
  </si>
  <si>
    <t>Артикул</t>
  </si>
  <si>
    <t>Кол-во</t>
  </si>
  <si>
    <t>Закуп цен</t>
  </si>
  <si>
    <t>Цена</t>
  </si>
  <si>
    <t>Закуп сум</t>
  </si>
  <si>
    <t>Сумма</t>
  </si>
  <si>
    <t>СП</t>
  </si>
  <si>
    <t>Домира</t>
  </si>
  <si>
    <t>01-232</t>
  </si>
  <si>
    <t>01-236</t>
  </si>
  <si>
    <t>01-248</t>
  </si>
  <si>
    <t>01-235</t>
  </si>
  <si>
    <t>24,8</t>
  </si>
  <si>
    <t>Олси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</si>
</sst>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9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wrapText="1"/>
    </xf>
    <xf numFmtId="0" fontId="3" fillId="0" borderId="1" xfId="0" applyFont="1" applyBorder="1"/>
    <xf numFmtId="0" fontId="3" fillId="0" borderId="2" xfId="0" applyFont="1" applyBorder="1" applyAlignment="1">
      <alignment horizontal="left"/>
    </xf>
    <xf numFmtId="0" fontId="3" fillId="0" borderId="2" xfId="0" applyFont="1" applyBorder="1"/>
    <xf numFmtId="0" fontId="3" fillId="0" borderId="2" xfId="0" applyFont="1" applyBorder="1" applyAlignment="1">
      <alignment wrapText="1"/>
    </xf>
    <xf numFmtId="49" fontId="3" fillId="0" borderId="1" xfId="0" applyNumberFormat="1" applyFont="1" applyBorder="1" applyAlignment="1">
      <alignment horizontal="right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A11" workbookViewId="0">
      <selection activeCell="C16" sqref="C16"/>
    </sheetView>
  </sheetViews>
  <sheetFormatPr defaultRowHeight="15" x14ac:dyDescent="0.25"/>
  <cols>
    <col min="1" max="1" width="13" customWidth="1"/>
    <col min="2" max="2" width="10.140625" customWidth="1"/>
    <col min="4" max="4" width="8.5703125" customWidth="1"/>
  </cols>
  <sheetData>
    <row r="1" spans="1:10" x14ac:dyDescent="0.25">
      <c r="A1" s="7" t="s">
        <v>7</v>
      </c>
      <c r="B1" s="8">
        <v>41653</v>
      </c>
      <c r="C1" s="6"/>
      <c r="D1" s="9"/>
      <c r="E1" s="5"/>
      <c r="F1" s="5"/>
      <c r="G1" s="5"/>
    </row>
    <row r="2" spans="1:10" x14ac:dyDescent="0.25">
      <c r="A2" s="7"/>
      <c r="B2" s="8"/>
      <c r="C2" s="10"/>
      <c r="D2" s="5"/>
      <c r="E2" s="5"/>
      <c r="F2" s="5"/>
      <c r="G2" s="5"/>
    </row>
    <row r="3" spans="1:10" ht="26.25" x14ac:dyDescent="0.25">
      <c r="A3" s="1" t="s">
        <v>0</v>
      </c>
      <c r="B3" s="2" t="s">
        <v>1</v>
      </c>
      <c r="C3" s="3" t="s">
        <v>2</v>
      </c>
      <c r="D3" s="4" t="s">
        <v>3</v>
      </c>
      <c r="E3" s="5" t="s">
        <v>4</v>
      </c>
      <c r="F3" s="5" t="s">
        <v>5</v>
      </c>
      <c r="G3" s="5" t="s">
        <v>6</v>
      </c>
    </row>
    <row r="4" spans="1:10" x14ac:dyDescent="0.25">
      <c r="A4" s="1"/>
      <c r="B4" s="11"/>
      <c r="C4" s="12"/>
      <c r="D4" s="13"/>
      <c r="E4" s="5"/>
      <c r="F4" s="5"/>
      <c r="G4" s="5"/>
    </row>
    <row r="5" spans="1:10" x14ac:dyDescent="0.25">
      <c r="A5" s="16" t="s">
        <v>14</v>
      </c>
      <c r="B5" s="2">
        <v>1099</v>
      </c>
      <c r="C5" s="10">
        <v>10</v>
      </c>
      <c r="D5" s="5">
        <f>J5*0.9</f>
        <v>36</v>
      </c>
      <c r="E5" s="5">
        <f>D5+4</f>
        <v>40</v>
      </c>
      <c r="F5" s="5">
        <f>C5*D5</f>
        <v>360</v>
      </c>
      <c r="G5" s="5">
        <f>C5*E5</f>
        <v>400</v>
      </c>
      <c r="J5">
        <v>40</v>
      </c>
    </row>
    <row r="6" spans="1:10" x14ac:dyDescent="0.25">
      <c r="A6" s="17"/>
      <c r="B6" s="2">
        <v>1100</v>
      </c>
      <c r="C6" s="10">
        <v>5</v>
      </c>
      <c r="D6" s="5">
        <f t="shared" ref="D6:D13" si="0">J6*0.9</f>
        <v>36</v>
      </c>
      <c r="E6" s="5">
        <f t="shared" ref="E6:E12" si="1">D6+4</f>
        <v>40</v>
      </c>
      <c r="F6" s="5">
        <f t="shared" ref="F6:F13" si="2">C6*D6</f>
        <v>180</v>
      </c>
      <c r="G6" s="5">
        <f t="shared" ref="G6:G13" si="3">C6*E6</f>
        <v>200</v>
      </c>
      <c r="J6">
        <v>40</v>
      </c>
    </row>
    <row r="7" spans="1:10" x14ac:dyDescent="0.25">
      <c r="A7" s="17"/>
      <c r="B7" s="2">
        <v>1103</v>
      </c>
      <c r="C7" s="10">
        <v>5</v>
      </c>
      <c r="D7" s="5">
        <f t="shared" si="0"/>
        <v>22.5</v>
      </c>
      <c r="E7" s="5">
        <f>D7+2</f>
        <v>24.5</v>
      </c>
      <c r="F7" s="5">
        <f t="shared" si="2"/>
        <v>112.5</v>
      </c>
      <c r="G7" s="5">
        <f t="shared" si="3"/>
        <v>122.5</v>
      </c>
      <c r="J7">
        <v>25</v>
      </c>
    </row>
    <row r="8" spans="1:10" x14ac:dyDescent="0.25">
      <c r="A8" s="17"/>
      <c r="B8" s="2">
        <v>1106</v>
      </c>
      <c r="C8" s="10">
        <v>10</v>
      </c>
      <c r="D8" s="5">
        <f t="shared" si="0"/>
        <v>35.1</v>
      </c>
      <c r="E8" s="5">
        <f t="shared" si="1"/>
        <v>39.1</v>
      </c>
      <c r="F8" s="5">
        <f t="shared" si="2"/>
        <v>351</v>
      </c>
      <c r="G8" s="5">
        <f t="shared" si="3"/>
        <v>391</v>
      </c>
      <c r="J8">
        <v>39</v>
      </c>
    </row>
    <row r="9" spans="1:10" x14ac:dyDescent="0.25">
      <c r="A9" s="17"/>
      <c r="B9" s="2">
        <v>1110</v>
      </c>
      <c r="C9" s="10">
        <v>5</v>
      </c>
      <c r="D9" s="5">
        <f t="shared" si="0"/>
        <v>36</v>
      </c>
      <c r="E9" s="5">
        <f t="shared" si="1"/>
        <v>40</v>
      </c>
      <c r="F9" s="5">
        <f t="shared" si="2"/>
        <v>180</v>
      </c>
      <c r="G9" s="5">
        <f t="shared" si="3"/>
        <v>200</v>
      </c>
      <c r="J9">
        <v>40</v>
      </c>
    </row>
    <row r="10" spans="1:10" x14ac:dyDescent="0.25">
      <c r="A10" s="17"/>
      <c r="B10" s="2">
        <v>2011</v>
      </c>
      <c r="C10" s="10">
        <v>15</v>
      </c>
      <c r="D10" s="5">
        <f t="shared" si="0"/>
        <v>27</v>
      </c>
      <c r="E10" s="5">
        <f>D10+3</f>
        <v>30</v>
      </c>
      <c r="F10" s="5">
        <f t="shared" si="2"/>
        <v>405</v>
      </c>
      <c r="G10" s="5">
        <f t="shared" si="3"/>
        <v>450</v>
      </c>
      <c r="J10">
        <v>30</v>
      </c>
    </row>
    <row r="11" spans="1:10" x14ac:dyDescent="0.25">
      <c r="A11" s="17"/>
      <c r="B11" s="2">
        <v>2012</v>
      </c>
      <c r="C11" s="10">
        <v>5</v>
      </c>
      <c r="D11" s="5">
        <f t="shared" si="0"/>
        <v>22.5</v>
      </c>
      <c r="E11" s="5">
        <f>D11+2</f>
        <v>24.5</v>
      </c>
      <c r="F11" s="5">
        <f t="shared" si="2"/>
        <v>112.5</v>
      </c>
      <c r="G11" s="5">
        <f t="shared" si="3"/>
        <v>122.5</v>
      </c>
      <c r="J11">
        <v>25</v>
      </c>
    </row>
    <row r="12" spans="1:10" x14ac:dyDescent="0.25">
      <c r="A12" s="17"/>
      <c r="B12" s="2">
        <v>1130</v>
      </c>
      <c r="C12" s="10">
        <v>10</v>
      </c>
      <c r="D12" s="5">
        <f t="shared" si="0"/>
        <v>36</v>
      </c>
      <c r="E12" s="5">
        <f t="shared" si="1"/>
        <v>40</v>
      </c>
      <c r="F12" s="5">
        <f t="shared" si="2"/>
        <v>360</v>
      </c>
      <c r="G12" s="5">
        <f t="shared" si="3"/>
        <v>400</v>
      </c>
      <c r="J12">
        <v>40</v>
      </c>
    </row>
    <row r="13" spans="1:10" x14ac:dyDescent="0.25">
      <c r="A13" s="17"/>
      <c r="B13" s="2">
        <v>1126</v>
      </c>
      <c r="C13" s="10">
        <v>10</v>
      </c>
      <c r="D13" s="5">
        <f t="shared" si="0"/>
        <v>29.7</v>
      </c>
      <c r="E13" s="5">
        <f>D13+3</f>
        <v>32.700000000000003</v>
      </c>
      <c r="F13" s="5">
        <f t="shared" si="2"/>
        <v>297</v>
      </c>
      <c r="G13" s="5">
        <f t="shared" si="3"/>
        <v>327</v>
      </c>
      <c r="J13">
        <v>33</v>
      </c>
    </row>
    <row r="14" spans="1:10" x14ac:dyDescent="0.25">
      <c r="A14" s="18"/>
      <c r="B14" s="2"/>
      <c r="C14" s="6">
        <f>SUM(C5:C13)</f>
        <v>75</v>
      </c>
      <c r="D14" s="6"/>
      <c r="E14" s="6"/>
      <c r="F14" s="6">
        <f>SUM(F5:F13)</f>
        <v>2358</v>
      </c>
      <c r="G14" s="6">
        <f>SUM(G5:G13)</f>
        <v>2613</v>
      </c>
    </row>
    <row r="15" spans="1:10" x14ac:dyDescent="0.25">
      <c r="A15" s="1"/>
      <c r="B15" s="2"/>
      <c r="C15" s="10"/>
      <c r="D15" s="5"/>
      <c r="E15" s="5"/>
      <c r="F15" s="5"/>
      <c r="G15" s="5"/>
    </row>
    <row r="16" spans="1:10" x14ac:dyDescent="0.25">
      <c r="A16" s="16" t="s">
        <v>8</v>
      </c>
      <c r="B16" s="2" t="s">
        <v>9</v>
      </c>
      <c r="C16" s="10">
        <v>4</v>
      </c>
      <c r="D16" s="5">
        <v>45</v>
      </c>
      <c r="E16" s="5">
        <f>D16+4</f>
        <v>49</v>
      </c>
      <c r="F16" s="5">
        <f>C16*D16</f>
        <v>180</v>
      </c>
      <c r="G16" s="5">
        <f>C16*E16</f>
        <v>196</v>
      </c>
    </row>
    <row r="17" spans="1:7" x14ac:dyDescent="0.25">
      <c r="A17" s="17"/>
      <c r="B17" s="2" t="s">
        <v>10</v>
      </c>
      <c r="C17" s="10">
        <v>3</v>
      </c>
      <c r="D17" s="5">
        <v>33.200000000000003</v>
      </c>
      <c r="E17" s="5">
        <f>D17+3</f>
        <v>36.200000000000003</v>
      </c>
      <c r="F17" s="5">
        <f>C17*D17</f>
        <v>99.600000000000009</v>
      </c>
      <c r="G17" s="5">
        <f>C17*E17</f>
        <v>108.60000000000001</v>
      </c>
    </row>
    <row r="18" spans="1:7" x14ac:dyDescent="0.25">
      <c r="A18" s="17"/>
      <c r="B18" s="2" t="s">
        <v>11</v>
      </c>
      <c r="C18" s="10">
        <v>3</v>
      </c>
      <c r="D18" s="5">
        <v>35.799999999999997</v>
      </c>
      <c r="E18" s="5">
        <f>D18+4</f>
        <v>39.799999999999997</v>
      </c>
      <c r="F18" s="5">
        <f>C18*D18</f>
        <v>107.39999999999999</v>
      </c>
      <c r="G18" s="5">
        <f>C18*E18</f>
        <v>119.39999999999999</v>
      </c>
    </row>
    <row r="19" spans="1:7" x14ac:dyDescent="0.25">
      <c r="A19" s="17"/>
      <c r="B19" s="2" t="s">
        <v>9</v>
      </c>
      <c r="C19" s="10">
        <v>4</v>
      </c>
      <c r="D19" s="5">
        <v>22.5</v>
      </c>
      <c r="E19" s="5">
        <f>D19+2</f>
        <v>24.5</v>
      </c>
      <c r="F19" s="5">
        <f>C19*D19</f>
        <v>90</v>
      </c>
      <c r="G19" s="5">
        <f>C19*E19</f>
        <v>98</v>
      </c>
    </row>
    <row r="20" spans="1:7" x14ac:dyDescent="0.25">
      <c r="A20" s="17"/>
      <c r="B20" s="2" t="s">
        <v>12</v>
      </c>
      <c r="C20" s="10">
        <v>4</v>
      </c>
      <c r="D20" s="14" t="s">
        <v>13</v>
      </c>
      <c r="E20" s="5">
        <f>D20+2</f>
        <v>26.8</v>
      </c>
      <c r="F20" s="5">
        <f>C20*D20</f>
        <v>99.2</v>
      </c>
      <c r="G20" s="5">
        <f>C20*E20</f>
        <v>107.2</v>
      </c>
    </row>
    <row r="21" spans="1:7" x14ac:dyDescent="0.25">
      <c r="A21" s="18"/>
      <c r="B21" s="2"/>
      <c r="C21" s="6">
        <f>SUM(C16:C20)</f>
        <v>18</v>
      </c>
      <c r="D21" s="6"/>
      <c r="E21" s="6"/>
      <c r="F21" s="6">
        <f>SUM(F16:F20)</f>
        <v>576.20000000000005</v>
      </c>
      <c r="G21" s="6">
        <f>SUM(G16:G20)</f>
        <v>629.20000000000005</v>
      </c>
    </row>
    <row r="22" spans="1:7" x14ac:dyDescent="0.25">
      <c r="A22" s="1"/>
      <c r="B22" s="2"/>
      <c r="C22" s="10"/>
      <c r="D22" s="5"/>
      <c r="E22" s="5"/>
      <c r="F22" s="5"/>
      <c r="G22" s="5"/>
    </row>
    <row r="23" spans="1:7" x14ac:dyDescent="0.25">
      <c r="A23" s="15"/>
      <c r="B23" s="2"/>
      <c r="C23" s="6"/>
      <c r="D23" s="6"/>
      <c r="E23" s="6"/>
      <c r="F23" s="6"/>
      <c r="G23" s="6"/>
    </row>
    <row r="24" spans="1:7" x14ac:dyDescent="0.25">
      <c r="A24" s="1"/>
      <c r="B24" s="2"/>
      <c r="C24" s="10"/>
      <c r="D24" s="5"/>
      <c r="E24" s="5"/>
      <c r="F24" s="5"/>
      <c r="G24" s="5"/>
    </row>
    <row r="25" spans="1:7" x14ac:dyDescent="0.25">
      <c r="A25" s="1"/>
      <c r="B25" s="2"/>
      <c r="C25" s="6" t="e">
        <f>#REF!+#REF!+#REF!+#REF!+#REF!+#REF!+#REF!+#REF!+#REF!+#REF!+#REF!+#REF!+#REF!+#REF!+C14+C21+#REF!+#REF!+#REF!+#REF!+#REF!+#REF!</f>
        <v>#REF!</v>
      </c>
      <c r="D25" s="6"/>
      <c r="E25" s="6"/>
      <c r="F25" s="6" t="e">
        <f>#REF!+#REF!+#REF!+#REF!+#REF!+#REF!+#REF!+#REF!+#REF!+#REF!+#REF!+#REF!+#REF!+#REF!+F14+F21+#REF!+#REF!+#REF!+#REF!+#REF!+#REF!</f>
        <v>#REF!</v>
      </c>
      <c r="G25" s="6" t="e">
        <f>#REF!+#REF!+#REF!+#REF!+#REF!+#REF!+#REF!+#REF!+#REF!+#REF!+#REF!+#REF!+#REF!+#REF!+G14+G21+#REF!+#REF!+#REF!+#REF!+#REF!+#REF!</f>
        <v>#REF!</v>
      </c>
    </row>
  </sheetData>
  <mergeCells count="2">
    <mergeCell ref="A5:A14"/>
    <mergeCell ref="A16:A21"/>
  </mergeCells>
  <pageMargins left="0.7" right="0.7" top="0.75" bottom="0.75" header="0.3" footer="0.3"/>
  <pageSetup paperSize="30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ProductLine-Template</vt:lpstr>
    </vt:vector>
  </TitlesOfParts>
  <Company>werwr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Волошин Евгений Андреевич</cp:lastModifiedBy>
  <dcterms:created xsi:type="dcterms:W3CDTF">2014-04-07T11:29:06Z</dcterms:created>
  <dcterms:modified xsi:type="dcterms:W3CDTF">2014-04-14T08:28:34Z</dcterms:modified>
</cp:coreProperties>
</file>