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61" i="1"/>
  <c r="F60"/>
  <c r="F61" s="1"/>
  <c r="E60"/>
  <c r="G60" s="1"/>
  <c r="G61" s="1"/>
  <c r="C58"/>
  <c r="C63" s="1"/>
  <c r="F57"/>
  <c r="E57"/>
  <c r="G57" s="1"/>
  <c r="F56"/>
  <c r="E56"/>
  <c r="G56" s="1"/>
  <c r="F55"/>
  <c r="E55"/>
  <c r="G55" s="1"/>
  <c r="F54"/>
  <c r="E54"/>
  <c r="G54" s="1"/>
  <c r="F53"/>
  <c r="E53"/>
  <c r="G53" s="1"/>
  <c r="F52"/>
  <c r="E52"/>
  <c r="G52" s="1"/>
  <c r="F51"/>
  <c r="E51"/>
  <c r="G51" s="1"/>
  <c r="F50"/>
  <c r="E50"/>
  <c r="G50" s="1"/>
  <c r="F49"/>
  <c r="E49"/>
  <c r="G49" s="1"/>
  <c r="F48"/>
  <c r="E48"/>
  <c r="G48" s="1"/>
  <c r="F47"/>
  <c r="F58" s="1"/>
  <c r="E47"/>
  <c r="G47" s="1"/>
  <c r="G58" s="1"/>
  <c r="C45"/>
  <c r="F44"/>
  <c r="E44"/>
  <c r="G44" s="1"/>
  <c r="F43"/>
  <c r="E43"/>
  <c r="G43" s="1"/>
  <c r="F42"/>
  <c r="E42"/>
  <c r="G42" s="1"/>
  <c r="F41"/>
  <c r="E41"/>
  <c r="G41" s="1"/>
  <c r="F40"/>
  <c r="E40"/>
  <c r="G40" s="1"/>
  <c r="F39"/>
  <c r="E39"/>
  <c r="G39" s="1"/>
  <c r="F38"/>
  <c r="E38"/>
  <c r="G38" s="1"/>
  <c r="F37"/>
  <c r="E37"/>
  <c r="G37" s="1"/>
  <c r="F36"/>
  <c r="E36"/>
  <c r="G36" s="1"/>
  <c r="F35"/>
  <c r="E35"/>
  <c r="G35" s="1"/>
  <c r="F34"/>
  <c r="F45" s="1"/>
  <c r="E34"/>
  <c r="G34" s="1"/>
  <c r="G45" s="1"/>
  <c r="C32"/>
  <c r="F31"/>
  <c r="F32" s="1"/>
  <c r="E31"/>
  <c r="G31" s="1"/>
  <c r="G32" s="1"/>
  <c r="C29"/>
  <c r="F28"/>
  <c r="F29" s="1"/>
  <c r="E28"/>
  <c r="G28" s="1"/>
  <c r="G29" s="1"/>
  <c r="C26"/>
  <c r="F25"/>
  <c r="E25"/>
  <c r="G25" s="1"/>
  <c r="F24"/>
  <c r="E24"/>
  <c r="G24" s="1"/>
  <c r="F23"/>
  <c r="E23"/>
  <c r="G23" s="1"/>
  <c r="F22"/>
  <c r="E22"/>
  <c r="G22" s="1"/>
  <c r="F21"/>
  <c r="E21"/>
  <c r="G21" s="1"/>
  <c r="F20"/>
  <c r="E20"/>
  <c r="G20" s="1"/>
  <c r="F19"/>
  <c r="E19"/>
  <c r="G19" s="1"/>
  <c r="F18"/>
  <c r="F26" s="1"/>
  <c r="E18"/>
  <c r="G18" s="1"/>
  <c r="F16"/>
  <c r="C16"/>
  <c r="F15"/>
  <c r="E15"/>
  <c r="G15" s="1"/>
  <c r="G16" s="1"/>
  <c r="C13"/>
  <c r="F12"/>
  <c r="E12"/>
  <c r="G12" s="1"/>
  <c r="F11"/>
  <c r="E11"/>
  <c r="G11" s="1"/>
  <c r="F10"/>
  <c r="E10"/>
  <c r="G10" s="1"/>
  <c r="F9"/>
  <c r="F13" s="1"/>
  <c r="E9"/>
  <c r="G9" s="1"/>
  <c r="F8"/>
  <c r="E8"/>
  <c r="G8" s="1"/>
  <c r="G13" s="1"/>
  <c r="F6"/>
  <c r="C6"/>
  <c r="F5"/>
  <c r="E5"/>
  <c r="G5" s="1"/>
  <c r="G6" s="1"/>
  <c r="G26" l="1"/>
  <c r="G63" s="1"/>
  <c r="F63"/>
</calcChain>
</file>

<file path=xl/sharedStrings.xml><?xml version="1.0" encoding="utf-8"?>
<sst xmlns="http://schemas.openxmlformats.org/spreadsheetml/2006/main" count="31" uniqueCount="31">
  <si>
    <t>Курск</t>
  </si>
  <si>
    <t>Название</t>
  </si>
  <si>
    <t>Артикул</t>
  </si>
  <si>
    <t>Кол-во</t>
  </si>
  <si>
    <t>Закуп цен</t>
  </si>
  <si>
    <t>Цена</t>
  </si>
  <si>
    <t>Закуп сум</t>
  </si>
  <si>
    <t>Сумма</t>
  </si>
  <si>
    <t>Амелия</t>
  </si>
  <si>
    <t>Ново Лайн</t>
  </si>
  <si>
    <t>1297.3190</t>
  </si>
  <si>
    <t>1318.3201</t>
  </si>
  <si>
    <t>1321.3203</t>
  </si>
  <si>
    <t>Люше</t>
  </si>
  <si>
    <t>Эльза</t>
  </si>
  <si>
    <t>Ксения</t>
  </si>
  <si>
    <t>Фаворини</t>
  </si>
  <si>
    <t>Николь</t>
  </si>
  <si>
    <t>Леди текс</t>
  </si>
  <si>
    <t xml:space="preserve">1352.1.2 43028,  </t>
  </si>
  <si>
    <t xml:space="preserve">1361.1.26 43029,  </t>
  </si>
  <si>
    <t>1374.1.2D брюки 43298, тенсел белый</t>
  </si>
  <si>
    <t xml:space="preserve"> 2267.2.2D,  </t>
  </si>
  <si>
    <t>2301.1.10D, 100% шелк</t>
  </si>
  <si>
    <t>2308.2.32D блузка 43029, 100% вискоза</t>
  </si>
  <si>
    <t xml:space="preserve">5447.1.10D джемпер 00060,  </t>
  </si>
  <si>
    <t xml:space="preserve">5447.1.4D джемпер 00061,  </t>
  </si>
  <si>
    <t xml:space="preserve">5456.1.2 арт. 00064,  </t>
  </si>
  <si>
    <t xml:space="preserve">6304D арт 43028,  </t>
  </si>
  <si>
    <t>6307.1.26 юбка 43029, баклажан</t>
  </si>
  <si>
    <t xml:space="preserve">Андреа стиль 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</si>
</sst>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sqref="A1:H1048576"/>
    </sheetView>
  </sheetViews>
  <sheetFormatPr defaultRowHeight="15"/>
  <cols>
    <col min="1" max="1" width="14.140625" customWidth="1"/>
    <col min="4" max="8" width="9.140625" customWidth="1"/>
  </cols>
  <sheetData>
    <row r="1" spans="1:8">
      <c r="A1" s="1" t="s">
        <v>0</v>
      </c>
      <c r="B1" s="1">
        <v>4.0199999999999996</v>
      </c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7" t="s">
        <v>8</v>
      </c>
      <c r="B5" s="2">
        <v>1806</v>
      </c>
      <c r="C5" s="2">
        <v>4</v>
      </c>
      <c r="D5" s="2">
        <v>41</v>
      </c>
      <c r="E5" s="2">
        <f>D5+6</f>
        <v>47</v>
      </c>
      <c r="F5" s="2">
        <f>D5*C5</f>
        <v>164</v>
      </c>
      <c r="G5" s="2">
        <f>E5*C5</f>
        <v>188</v>
      </c>
      <c r="H5" s="2"/>
    </row>
    <row r="6" spans="1:8">
      <c r="A6" s="7"/>
      <c r="B6" s="2"/>
      <c r="C6" s="1">
        <f t="shared" ref="C6:F6" si="0">C5</f>
        <v>4</v>
      </c>
      <c r="D6" s="1"/>
      <c r="E6" s="1"/>
      <c r="F6" s="1">
        <f t="shared" si="0"/>
        <v>164</v>
      </c>
      <c r="G6" s="1">
        <f>G5</f>
        <v>188</v>
      </c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0" t="s">
        <v>9</v>
      </c>
      <c r="B8" s="2" t="s">
        <v>10</v>
      </c>
      <c r="C8" s="2">
        <v>4</v>
      </c>
      <c r="D8" s="2">
        <v>56</v>
      </c>
      <c r="E8" s="2">
        <f>D8+8</f>
        <v>64</v>
      </c>
      <c r="F8" s="2">
        <f>D8*C8</f>
        <v>224</v>
      </c>
      <c r="G8" s="2">
        <f>E8*C8</f>
        <v>256</v>
      </c>
      <c r="H8" s="2"/>
    </row>
    <row r="9" spans="1:8">
      <c r="A9" s="10"/>
      <c r="B9" s="2" t="s">
        <v>11</v>
      </c>
      <c r="C9" s="2">
        <v>3</v>
      </c>
      <c r="D9" s="2">
        <v>62</v>
      </c>
      <c r="E9" s="2">
        <f>D9+8</f>
        <v>70</v>
      </c>
      <c r="F9" s="2">
        <f t="shared" ref="F9:F12" si="1">D9*C9</f>
        <v>186</v>
      </c>
      <c r="G9" s="2">
        <f t="shared" ref="G9:G12" si="2">E9*C9</f>
        <v>210</v>
      </c>
      <c r="H9" s="2"/>
    </row>
    <row r="10" spans="1:8">
      <c r="A10" s="10"/>
      <c r="B10" s="2" t="s">
        <v>12</v>
      </c>
      <c r="C10" s="2">
        <v>4</v>
      </c>
      <c r="D10" s="2">
        <v>65</v>
      </c>
      <c r="E10" s="2">
        <f>D10+8</f>
        <v>73</v>
      </c>
      <c r="F10" s="2">
        <f t="shared" si="1"/>
        <v>260</v>
      </c>
      <c r="G10" s="2">
        <f t="shared" si="2"/>
        <v>292</v>
      </c>
      <c r="H10" s="2"/>
    </row>
    <row r="11" spans="1:8">
      <c r="A11" s="10"/>
      <c r="B11" s="2">
        <v>2194</v>
      </c>
      <c r="C11" s="2">
        <v>4</v>
      </c>
      <c r="D11" s="2">
        <v>15</v>
      </c>
      <c r="E11" s="2">
        <f>D11+3</f>
        <v>18</v>
      </c>
      <c r="F11" s="2">
        <f t="shared" si="1"/>
        <v>60</v>
      </c>
      <c r="G11" s="2">
        <f t="shared" si="2"/>
        <v>72</v>
      </c>
      <c r="H11" s="2"/>
    </row>
    <row r="12" spans="1:8">
      <c r="A12" s="10"/>
      <c r="B12" s="2">
        <v>5211</v>
      </c>
      <c r="C12" s="2">
        <v>4</v>
      </c>
      <c r="D12" s="2">
        <v>30</v>
      </c>
      <c r="E12" s="2">
        <f>D12+3</f>
        <v>33</v>
      </c>
      <c r="F12" s="2">
        <f t="shared" si="1"/>
        <v>120</v>
      </c>
      <c r="G12" s="2">
        <f t="shared" si="2"/>
        <v>132</v>
      </c>
      <c r="H12" s="2"/>
    </row>
    <row r="13" spans="1:8">
      <c r="A13" s="10"/>
      <c r="B13" s="2"/>
      <c r="C13" s="1">
        <f t="shared" ref="C13:F13" si="3">SUM(C8:C12)</f>
        <v>19</v>
      </c>
      <c r="D13" s="1"/>
      <c r="E13" s="1"/>
      <c r="F13" s="1">
        <f t="shared" si="3"/>
        <v>850</v>
      </c>
      <c r="G13" s="1">
        <f>SUM(G8:G12)</f>
        <v>962</v>
      </c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7" t="s">
        <v>13</v>
      </c>
      <c r="B15" s="2">
        <v>821</v>
      </c>
      <c r="C15" s="2">
        <v>5</v>
      </c>
      <c r="D15" s="2">
        <v>33</v>
      </c>
      <c r="E15" s="2">
        <f>D15+6</f>
        <v>39</v>
      </c>
      <c r="F15" s="2">
        <f>D15*C15</f>
        <v>165</v>
      </c>
      <c r="G15" s="2">
        <f>E15*C15</f>
        <v>195</v>
      </c>
      <c r="H15" s="2"/>
    </row>
    <row r="16" spans="1:8">
      <c r="A16" s="7"/>
      <c r="B16" s="2"/>
      <c r="C16" s="1">
        <f t="shared" ref="C16:F16" si="4">C15</f>
        <v>5</v>
      </c>
      <c r="D16" s="1"/>
      <c r="E16" s="1"/>
      <c r="F16" s="1">
        <f t="shared" si="4"/>
        <v>165</v>
      </c>
      <c r="G16" s="1">
        <f>G15</f>
        <v>195</v>
      </c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7" t="s">
        <v>14</v>
      </c>
      <c r="B18" s="2">
        <v>596</v>
      </c>
      <c r="C18" s="2">
        <v>3</v>
      </c>
      <c r="D18" s="2">
        <v>56</v>
      </c>
      <c r="E18" s="2">
        <f>D18+8</f>
        <v>64</v>
      </c>
      <c r="F18" s="2">
        <f t="shared" ref="F18:F28" si="5">D18*C18</f>
        <v>168</v>
      </c>
      <c r="G18" s="2">
        <f t="shared" ref="G18:G28" si="6">E18*C18</f>
        <v>192</v>
      </c>
      <c r="H18" s="2"/>
    </row>
    <row r="19" spans="1:8">
      <c r="A19" s="7"/>
      <c r="B19" s="2">
        <v>898</v>
      </c>
      <c r="C19" s="2">
        <v>3</v>
      </c>
      <c r="D19" s="2">
        <v>77</v>
      </c>
      <c r="E19" s="2">
        <f t="shared" ref="E19:E24" si="7">D19+8</f>
        <v>85</v>
      </c>
      <c r="F19" s="2">
        <f t="shared" si="5"/>
        <v>231</v>
      </c>
      <c r="G19" s="2">
        <f t="shared" si="6"/>
        <v>255</v>
      </c>
      <c r="H19" s="2"/>
    </row>
    <row r="20" spans="1:8">
      <c r="A20" s="7"/>
      <c r="B20" s="2">
        <v>1021</v>
      </c>
      <c r="C20" s="2">
        <v>3</v>
      </c>
      <c r="D20" s="2">
        <v>70</v>
      </c>
      <c r="E20" s="2">
        <f t="shared" si="7"/>
        <v>78</v>
      </c>
      <c r="F20" s="2">
        <f t="shared" si="5"/>
        <v>210</v>
      </c>
      <c r="G20" s="2">
        <f t="shared" si="6"/>
        <v>234</v>
      </c>
      <c r="H20" s="2"/>
    </row>
    <row r="21" spans="1:8">
      <c r="A21" s="7"/>
      <c r="B21" s="2">
        <v>1026</v>
      </c>
      <c r="C21" s="2">
        <v>3</v>
      </c>
      <c r="D21" s="2">
        <v>60</v>
      </c>
      <c r="E21" s="2">
        <f t="shared" si="7"/>
        <v>68</v>
      </c>
      <c r="F21" s="2">
        <f t="shared" si="5"/>
        <v>180</v>
      </c>
      <c r="G21" s="2">
        <f t="shared" si="6"/>
        <v>204</v>
      </c>
      <c r="H21" s="2"/>
    </row>
    <row r="22" spans="1:8">
      <c r="A22" s="7"/>
      <c r="B22" s="2">
        <v>1031</v>
      </c>
      <c r="C22" s="2">
        <v>3</v>
      </c>
      <c r="D22" s="2">
        <v>62</v>
      </c>
      <c r="E22" s="2">
        <f t="shared" si="7"/>
        <v>70</v>
      </c>
      <c r="F22" s="2">
        <f t="shared" si="5"/>
        <v>186</v>
      </c>
      <c r="G22" s="2">
        <f t="shared" si="6"/>
        <v>210</v>
      </c>
      <c r="H22" s="2"/>
    </row>
    <row r="23" spans="1:8">
      <c r="A23" s="7"/>
      <c r="B23" s="2">
        <v>1036</v>
      </c>
      <c r="C23" s="2">
        <v>3</v>
      </c>
      <c r="D23" s="2">
        <v>56</v>
      </c>
      <c r="E23" s="2">
        <f t="shared" si="7"/>
        <v>64</v>
      </c>
      <c r="F23" s="2">
        <f t="shared" si="5"/>
        <v>168</v>
      </c>
      <c r="G23" s="2">
        <f t="shared" si="6"/>
        <v>192</v>
      </c>
      <c r="H23" s="2"/>
    </row>
    <row r="24" spans="1:8">
      <c r="A24" s="7"/>
      <c r="B24" s="2">
        <v>1041</v>
      </c>
      <c r="C24" s="2">
        <v>3</v>
      </c>
      <c r="D24" s="2">
        <v>56</v>
      </c>
      <c r="E24" s="2">
        <f t="shared" si="7"/>
        <v>64</v>
      </c>
      <c r="F24" s="2">
        <f t="shared" si="5"/>
        <v>168</v>
      </c>
      <c r="G24" s="2">
        <f t="shared" si="6"/>
        <v>192</v>
      </c>
      <c r="H24" s="2"/>
    </row>
    <row r="25" spans="1:8">
      <c r="A25" s="7"/>
      <c r="B25" s="2">
        <v>1087</v>
      </c>
      <c r="C25" s="2">
        <v>3</v>
      </c>
      <c r="D25" s="2">
        <v>48</v>
      </c>
      <c r="E25" s="2">
        <f>D25+6</f>
        <v>54</v>
      </c>
      <c r="F25" s="2">
        <f t="shared" si="5"/>
        <v>144</v>
      </c>
      <c r="G25" s="2">
        <f t="shared" si="6"/>
        <v>162</v>
      </c>
      <c r="H25" s="2"/>
    </row>
    <row r="26" spans="1:8">
      <c r="A26" s="7"/>
      <c r="B26" s="2"/>
      <c r="C26" s="1">
        <f>SUM(C18:C25)</f>
        <v>24</v>
      </c>
      <c r="D26" s="1"/>
      <c r="E26" s="1"/>
      <c r="F26" s="1">
        <f>SUM(F18:F25)</f>
        <v>1455</v>
      </c>
      <c r="G26" s="1">
        <f>SUM(G18:G25)</f>
        <v>1641</v>
      </c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7" t="s">
        <v>15</v>
      </c>
      <c r="B28" s="2">
        <v>993</v>
      </c>
      <c r="C28" s="2">
        <v>3</v>
      </c>
      <c r="D28" s="2">
        <v>32</v>
      </c>
      <c r="E28" s="2">
        <f t="shared" ref="E28" si="8">D28+6</f>
        <v>38</v>
      </c>
      <c r="F28" s="2">
        <f t="shared" si="5"/>
        <v>96</v>
      </c>
      <c r="G28" s="2">
        <f t="shared" si="6"/>
        <v>114</v>
      </c>
      <c r="H28" s="2"/>
    </row>
    <row r="29" spans="1:8">
      <c r="A29" s="7"/>
      <c r="B29" s="2"/>
      <c r="C29" s="1">
        <f t="shared" ref="C29:F29" si="9">C28</f>
        <v>3</v>
      </c>
      <c r="D29" s="1"/>
      <c r="E29" s="1"/>
      <c r="F29" s="1">
        <f t="shared" si="9"/>
        <v>96</v>
      </c>
      <c r="G29" s="1">
        <f>G28</f>
        <v>114</v>
      </c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7" t="s">
        <v>16</v>
      </c>
      <c r="B31" s="2">
        <v>1199</v>
      </c>
      <c r="C31" s="2">
        <v>4</v>
      </c>
      <c r="D31" s="2">
        <v>49</v>
      </c>
      <c r="E31" s="2">
        <f>D31+6</f>
        <v>55</v>
      </c>
      <c r="F31" s="2">
        <f>D31*C31</f>
        <v>196</v>
      </c>
      <c r="G31" s="2">
        <f>E31*C31</f>
        <v>220</v>
      </c>
      <c r="H31" s="2"/>
    </row>
    <row r="32" spans="1:8">
      <c r="A32" s="7"/>
      <c r="B32" s="2"/>
      <c r="C32" s="1">
        <f t="shared" ref="C32:F32" si="10">C31</f>
        <v>4</v>
      </c>
      <c r="D32" s="1"/>
      <c r="E32" s="1"/>
      <c r="F32" s="1">
        <f t="shared" si="10"/>
        <v>196</v>
      </c>
      <c r="G32" s="1">
        <f>G31</f>
        <v>220</v>
      </c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7" t="s">
        <v>17</v>
      </c>
      <c r="B34" s="2">
        <v>70145</v>
      </c>
      <c r="C34" s="2">
        <v>4</v>
      </c>
      <c r="D34" s="2">
        <v>40</v>
      </c>
      <c r="E34" s="2">
        <f t="shared" ref="E34:E43" si="11">D34+6</f>
        <v>46</v>
      </c>
      <c r="F34" s="2">
        <f t="shared" ref="F34:F44" si="12">D34*C34</f>
        <v>160</v>
      </c>
      <c r="G34" s="2">
        <f t="shared" ref="G34:G44" si="13">E34*C34</f>
        <v>184</v>
      </c>
      <c r="H34" s="2"/>
    </row>
    <row r="35" spans="1:8">
      <c r="A35" s="7"/>
      <c r="B35" s="2">
        <v>5008</v>
      </c>
      <c r="C35" s="2">
        <v>4</v>
      </c>
      <c r="D35" s="2">
        <v>40</v>
      </c>
      <c r="E35" s="2">
        <f t="shared" si="11"/>
        <v>46</v>
      </c>
      <c r="F35" s="2">
        <f t="shared" si="12"/>
        <v>160</v>
      </c>
      <c r="G35" s="2">
        <f t="shared" si="13"/>
        <v>184</v>
      </c>
      <c r="H35" s="2"/>
    </row>
    <row r="36" spans="1:8">
      <c r="A36" s="7"/>
      <c r="B36" s="2">
        <v>1003</v>
      </c>
      <c r="C36" s="2">
        <v>4</v>
      </c>
      <c r="D36" s="2">
        <v>48</v>
      </c>
      <c r="E36" s="2">
        <f t="shared" si="11"/>
        <v>54</v>
      </c>
      <c r="F36" s="2">
        <f t="shared" si="12"/>
        <v>192</v>
      </c>
      <c r="G36" s="2">
        <f t="shared" si="13"/>
        <v>216</v>
      </c>
      <c r="H36" s="2"/>
    </row>
    <row r="37" spans="1:8">
      <c r="A37" s="7"/>
      <c r="B37" s="2">
        <v>1003</v>
      </c>
      <c r="C37" s="2">
        <v>4</v>
      </c>
      <c r="D37" s="2">
        <v>48</v>
      </c>
      <c r="E37" s="2">
        <f t="shared" si="11"/>
        <v>54</v>
      </c>
      <c r="F37" s="2">
        <f t="shared" si="12"/>
        <v>192</v>
      </c>
      <c r="G37" s="2">
        <f t="shared" si="13"/>
        <v>216</v>
      </c>
      <c r="H37" s="2"/>
    </row>
    <row r="38" spans="1:8">
      <c r="A38" s="7"/>
      <c r="B38" s="2">
        <v>1003</v>
      </c>
      <c r="C38" s="2">
        <v>4</v>
      </c>
      <c r="D38" s="2">
        <v>40</v>
      </c>
      <c r="E38" s="2">
        <f t="shared" si="11"/>
        <v>46</v>
      </c>
      <c r="F38" s="2">
        <f t="shared" si="12"/>
        <v>160</v>
      </c>
      <c r="G38" s="2">
        <f t="shared" si="13"/>
        <v>184</v>
      </c>
      <c r="H38" s="2"/>
    </row>
    <row r="39" spans="1:8">
      <c r="A39" s="7"/>
      <c r="B39" s="2">
        <v>1003</v>
      </c>
      <c r="C39" s="2">
        <v>4</v>
      </c>
      <c r="D39" s="2">
        <v>35</v>
      </c>
      <c r="E39" s="2">
        <f t="shared" si="11"/>
        <v>41</v>
      </c>
      <c r="F39" s="2">
        <f t="shared" si="12"/>
        <v>140</v>
      </c>
      <c r="G39" s="2">
        <f t="shared" si="13"/>
        <v>164</v>
      </c>
      <c r="H39" s="2"/>
    </row>
    <row r="40" spans="1:8">
      <c r="A40" s="7"/>
      <c r="B40" s="2">
        <v>1001</v>
      </c>
      <c r="C40" s="2">
        <v>4</v>
      </c>
      <c r="D40" s="2">
        <v>59</v>
      </c>
      <c r="E40" s="2">
        <f>D40+8</f>
        <v>67</v>
      </c>
      <c r="F40" s="2">
        <f t="shared" si="12"/>
        <v>236</v>
      </c>
      <c r="G40" s="2">
        <f t="shared" si="13"/>
        <v>268</v>
      </c>
      <c r="H40" s="2"/>
    </row>
    <row r="41" spans="1:8">
      <c r="A41" s="7"/>
      <c r="B41" s="2">
        <v>1001</v>
      </c>
      <c r="C41" s="2">
        <v>4</v>
      </c>
      <c r="D41" s="2">
        <v>62</v>
      </c>
      <c r="E41" s="2">
        <f t="shared" ref="E41:E42" si="14">D41+8</f>
        <v>70</v>
      </c>
      <c r="F41" s="2">
        <f t="shared" si="12"/>
        <v>248</v>
      </c>
      <c r="G41" s="2">
        <f t="shared" si="13"/>
        <v>280</v>
      </c>
      <c r="H41" s="2"/>
    </row>
    <row r="42" spans="1:8">
      <c r="A42" s="7"/>
      <c r="B42" s="2">
        <v>1008</v>
      </c>
      <c r="C42" s="2">
        <v>4</v>
      </c>
      <c r="D42" s="2">
        <v>65</v>
      </c>
      <c r="E42" s="2">
        <f t="shared" si="14"/>
        <v>73</v>
      </c>
      <c r="F42" s="2">
        <f t="shared" si="12"/>
        <v>260</v>
      </c>
      <c r="G42" s="2">
        <f t="shared" si="13"/>
        <v>292</v>
      </c>
      <c r="H42" s="2"/>
    </row>
    <row r="43" spans="1:8">
      <c r="A43" s="7"/>
      <c r="B43" s="2">
        <v>5008</v>
      </c>
      <c r="C43" s="2">
        <v>4</v>
      </c>
      <c r="D43" s="2">
        <v>42</v>
      </c>
      <c r="E43" s="2">
        <f t="shared" si="11"/>
        <v>48</v>
      </c>
      <c r="F43" s="2">
        <f t="shared" si="12"/>
        <v>168</v>
      </c>
      <c r="G43" s="2">
        <f t="shared" si="13"/>
        <v>192</v>
      </c>
      <c r="H43" s="2"/>
    </row>
    <row r="44" spans="1:8">
      <c r="A44" s="7"/>
      <c r="B44" s="2">
        <v>5004</v>
      </c>
      <c r="C44" s="2">
        <v>4</v>
      </c>
      <c r="D44" s="2">
        <v>58</v>
      </c>
      <c r="E44" s="2">
        <f>D44+8</f>
        <v>66</v>
      </c>
      <c r="F44" s="2">
        <f t="shared" si="12"/>
        <v>232</v>
      </c>
      <c r="G44" s="2">
        <f t="shared" si="13"/>
        <v>264</v>
      </c>
      <c r="H44" s="2"/>
    </row>
    <row r="45" spans="1:8">
      <c r="A45" s="7"/>
      <c r="B45" s="2"/>
      <c r="C45" s="1">
        <f t="shared" ref="C45:F45" si="15">SUM(C34:C44)</f>
        <v>44</v>
      </c>
      <c r="D45" s="1"/>
      <c r="E45" s="1"/>
      <c r="F45" s="1">
        <f t="shared" si="15"/>
        <v>2148</v>
      </c>
      <c r="G45" s="1">
        <f>SUM(G34:G44)</f>
        <v>2444</v>
      </c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7" t="s">
        <v>18</v>
      </c>
      <c r="B47" s="3" t="s">
        <v>19</v>
      </c>
      <c r="C47" s="4">
        <v>16</v>
      </c>
      <c r="D47" s="4">
        <v>48</v>
      </c>
      <c r="E47" s="5">
        <f>D47+3</f>
        <v>51</v>
      </c>
      <c r="F47" s="2">
        <f>D47*C47</f>
        <v>768</v>
      </c>
      <c r="G47" s="2">
        <f>E47*C47</f>
        <v>816</v>
      </c>
      <c r="H47" s="2"/>
    </row>
    <row r="48" spans="1:8">
      <c r="A48" s="7"/>
      <c r="B48" s="3" t="s">
        <v>20</v>
      </c>
      <c r="C48" s="4">
        <v>8</v>
      </c>
      <c r="D48" s="6">
        <v>46.5</v>
      </c>
      <c r="E48" s="5">
        <f>D48+3.5</f>
        <v>50</v>
      </c>
      <c r="F48" s="2">
        <f t="shared" ref="F48:F57" si="16">D48*C48</f>
        <v>372</v>
      </c>
      <c r="G48" s="2">
        <f t="shared" ref="G48:G57" si="17">E48*C48</f>
        <v>400</v>
      </c>
      <c r="H48" s="2"/>
    </row>
    <row r="49" spans="1:8">
      <c r="A49" s="7"/>
      <c r="B49" s="3" t="s">
        <v>21</v>
      </c>
      <c r="C49" s="4">
        <v>16</v>
      </c>
      <c r="D49" s="6">
        <v>42.5</v>
      </c>
      <c r="E49" s="5">
        <f t="shared" ref="E49:E55" si="18">D49+3.5</f>
        <v>46</v>
      </c>
      <c r="F49" s="2">
        <f t="shared" si="16"/>
        <v>680</v>
      </c>
      <c r="G49" s="2">
        <f t="shared" si="17"/>
        <v>736</v>
      </c>
      <c r="H49" s="2"/>
    </row>
    <row r="50" spans="1:8">
      <c r="A50" s="7"/>
      <c r="B50" s="3" t="s">
        <v>22</v>
      </c>
      <c r="C50" s="4">
        <v>12</v>
      </c>
      <c r="D50" s="6">
        <v>53.5</v>
      </c>
      <c r="E50" s="5">
        <f t="shared" si="18"/>
        <v>57</v>
      </c>
      <c r="F50" s="2">
        <f t="shared" si="16"/>
        <v>642</v>
      </c>
      <c r="G50" s="2">
        <f t="shared" si="17"/>
        <v>684</v>
      </c>
      <c r="H50" s="2"/>
    </row>
    <row r="51" spans="1:8">
      <c r="A51" s="7"/>
      <c r="B51" s="3" t="s">
        <v>23</v>
      </c>
      <c r="C51" s="4">
        <v>8</v>
      </c>
      <c r="D51" s="6">
        <v>49.5</v>
      </c>
      <c r="E51" s="5">
        <f t="shared" si="18"/>
        <v>53</v>
      </c>
      <c r="F51" s="2">
        <f t="shared" si="16"/>
        <v>396</v>
      </c>
      <c r="G51" s="2">
        <f t="shared" si="17"/>
        <v>424</v>
      </c>
      <c r="H51" s="2"/>
    </row>
    <row r="52" spans="1:8">
      <c r="A52" s="7"/>
      <c r="B52" s="3" t="s">
        <v>24</v>
      </c>
      <c r="C52" s="4">
        <v>16</v>
      </c>
      <c r="D52" s="6">
        <v>37.5</v>
      </c>
      <c r="E52" s="5">
        <f t="shared" si="18"/>
        <v>41</v>
      </c>
      <c r="F52" s="2">
        <f t="shared" si="16"/>
        <v>600</v>
      </c>
      <c r="G52" s="2">
        <f t="shared" si="17"/>
        <v>656</v>
      </c>
      <c r="H52" s="2"/>
    </row>
    <row r="53" spans="1:8">
      <c r="A53" s="7"/>
      <c r="B53" s="3" t="s">
        <v>25</v>
      </c>
      <c r="C53" s="4">
        <v>6</v>
      </c>
      <c r="D53" s="6">
        <v>27.5</v>
      </c>
      <c r="E53" s="5">
        <f t="shared" si="18"/>
        <v>31</v>
      </c>
      <c r="F53" s="2">
        <f t="shared" si="16"/>
        <v>165</v>
      </c>
      <c r="G53" s="2">
        <f t="shared" si="17"/>
        <v>186</v>
      </c>
      <c r="H53" s="2"/>
    </row>
    <row r="54" spans="1:8">
      <c r="A54" s="7"/>
      <c r="B54" s="3" t="s">
        <v>26</v>
      </c>
      <c r="C54" s="4">
        <v>6</v>
      </c>
      <c r="D54" s="6">
        <v>27.5</v>
      </c>
      <c r="E54" s="5">
        <f t="shared" si="18"/>
        <v>31</v>
      </c>
      <c r="F54" s="2">
        <f t="shared" si="16"/>
        <v>165</v>
      </c>
      <c r="G54" s="2">
        <f t="shared" si="17"/>
        <v>186</v>
      </c>
      <c r="H54" s="2"/>
    </row>
    <row r="55" spans="1:8">
      <c r="A55" s="7"/>
      <c r="B55" s="3" t="s">
        <v>27</v>
      </c>
      <c r="C55" s="4">
        <v>12</v>
      </c>
      <c r="D55" s="6">
        <v>15.5</v>
      </c>
      <c r="E55" s="5">
        <f t="shared" si="18"/>
        <v>19</v>
      </c>
      <c r="F55" s="2">
        <f t="shared" si="16"/>
        <v>186</v>
      </c>
      <c r="G55" s="2">
        <f t="shared" si="17"/>
        <v>228</v>
      </c>
      <c r="H55" s="2"/>
    </row>
    <row r="56" spans="1:8">
      <c r="A56" s="7"/>
      <c r="B56" s="3" t="s">
        <v>28</v>
      </c>
      <c r="C56" s="4">
        <v>16</v>
      </c>
      <c r="D56" s="4">
        <v>48</v>
      </c>
      <c r="E56" s="5">
        <f t="shared" ref="E56" si="19">D56+3</f>
        <v>51</v>
      </c>
      <c r="F56" s="2">
        <f t="shared" si="16"/>
        <v>768</v>
      </c>
      <c r="G56" s="2">
        <f t="shared" si="17"/>
        <v>816</v>
      </c>
      <c r="H56" s="2"/>
    </row>
    <row r="57" spans="1:8">
      <c r="A57" s="7"/>
      <c r="B57" s="3" t="s">
        <v>29</v>
      </c>
      <c r="C57" s="4">
        <v>10</v>
      </c>
      <c r="D57" s="6">
        <v>40.5</v>
      </c>
      <c r="E57" s="5">
        <f>D57+3.5</f>
        <v>44</v>
      </c>
      <c r="F57" s="2">
        <f t="shared" si="16"/>
        <v>405</v>
      </c>
      <c r="G57" s="2">
        <f t="shared" si="17"/>
        <v>440</v>
      </c>
      <c r="H57" s="2"/>
    </row>
    <row r="58" spans="1:8">
      <c r="A58" s="7"/>
      <c r="B58" s="2"/>
      <c r="C58" s="1">
        <f t="shared" ref="C58:F58" si="20">SUM(C47:C57)</f>
        <v>126</v>
      </c>
      <c r="D58" s="1"/>
      <c r="E58" s="1"/>
      <c r="F58" s="1">
        <f t="shared" si="20"/>
        <v>5147</v>
      </c>
      <c r="G58" s="1">
        <f>SUM(G47:G57)</f>
        <v>5572</v>
      </c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8" t="s">
        <v>30</v>
      </c>
      <c r="B60" s="2">
        <v>1080</v>
      </c>
      <c r="C60" s="2">
        <v>3</v>
      </c>
      <c r="D60" s="2">
        <v>57</v>
      </c>
      <c r="E60" s="2">
        <f>D60+8</f>
        <v>65</v>
      </c>
      <c r="F60" s="2">
        <f>D60*C60</f>
        <v>171</v>
      </c>
      <c r="G60" s="2">
        <f>E60*C60</f>
        <v>195</v>
      </c>
      <c r="H60" s="2"/>
    </row>
    <row r="61" spans="1:8">
      <c r="A61" s="9"/>
      <c r="B61" s="2"/>
      <c r="C61" s="1">
        <f t="shared" ref="C61:F61" si="21">C60</f>
        <v>3</v>
      </c>
      <c r="D61" s="1"/>
      <c r="E61" s="1"/>
      <c r="F61" s="1">
        <f t="shared" si="21"/>
        <v>171</v>
      </c>
      <c r="G61" s="1">
        <f>G60</f>
        <v>195</v>
      </c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1">
        <f t="shared" ref="C63:F63" si="22">C58+C45+C32+C29+C26+C16+C13+C6+C61</f>
        <v>232</v>
      </c>
      <c r="D63" s="1"/>
      <c r="E63" s="1"/>
      <c r="F63" s="1">
        <f t="shared" si="22"/>
        <v>10392</v>
      </c>
      <c r="G63" s="1">
        <f>G58+G45+G32+G29+G26+G16+G13+G6+G61</f>
        <v>11531</v>
      </c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</sheetData>
  <mergeCells count="9">
    <mergeCell ref="A34:A45"/>
    <mergeCell ref="A47:A58"/>
    <mergeCell ref="A60:A61"/>
    <mergeCell ref="A5:A6"/>
    <mergeCell ref="A8:A13"/>
    <mergeCell ref="A15:A16"/>
    <mergeCell ref="A18:A26"/>
    <mergeCell ref="A28:A29"/>
    <mergeCell ref="A31:A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2014-03-25T11:43:21Z</dcterms:modified>
</cp:coreProperties>
</file>