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710" yWindow="1155" windowWidth="8235" windowHeight="5715" tabRatio="989"/>
  </bookViews>
  <sheets>
    <sheet name="ProductLine-Template" sheetId="74" r:id="rId1"/>
  </sheets>
  <definedNames>
    <definedName name="_xlnm.Print_Area" localSheetId="0">'ProductLine-Template'!$A$1:$H$181</definedName>
  </definedNames>
  <calcPr calcId="124519"/>
</workbook>
</file>

<file path=xl/calcChain.xml><?xml version="1.0" encoding="utf-8"?>
<calcChain xmlns="http://schemas.openxmlformats.org/spreadsheetml/2006/main">
  <c r="C58" i="74"/>
  <c r="F57"/>
  <c r="G57"/>
  <c r="E23"/>
  <c r="F23"/>
  <c r="G23"/>
  <c r="E167"/>
  <c r="E168"/>
  <c r="E169"/>
  <c r="E166"/>
  <c r="F166"/>
  <c r="G166"/>
  <c r="F167"/>
  <c r="G167"/>
  <c r="F168"/>
  <c r="G168"/>
  <c r="F169"/>
  <c r="G169"/>
  <c r="E177"/>
  <c r="E176"/>
  <c r="C178"/>
  <c r="E173"/>
  <c r="F173"/>
  <c r="G173"/>
  <c r="E174"/>
  <c r="F174"/>
  <c r="G174"/>
  <c r="E175"/>
  <c r="F175"/>
  <c r="G175"/>
  <c r="F176"/>
  <c r="G176"/>
  <c r="F177"/>
  <c r="G177"/>
  <c r="F172"/>
  <c r="F178"/>
  <c r="E172"/>
  <c r="G172"/>
  <c r="E126"/>
  <c r="E125"/>
  <c r="E123"/>
  <c r="E77"/>
  <c r="E51"/>
  <c r="C170"/>
  <c r="F165"/>
  <c r="F170"/>
  <c r="E165"/>
  <c r="G165"/>
  <c r="G170"/>
  <c r="E159"/>
  <c r="E155"/>
  <c r="F155"/>
  <c r="G155"/>
  <c r="E156"/>
  <c r="F156"/>
  <c r="G156"/>
  <c r="E157"/>
  <c r="F157"/>
  <c r="G157"/>
  <c r="E158"/>
  <c r="F158"/>
  <c r="G158"/>
  <c r="F159"/>
  <c r="G159"/>
  <c r="E160"/>
  <c r="F160"/>
  <c r="G160"/>
  <c r="E161"/>
  <c r="F161"/>
  <c r="G161"/>
  <c r="E162"/>
  <c r="F162"/>
  <c r="G162"/>
  <c r="F154"/>
  <c r="F163"/>
  <c r="E154"/>
  <c r="G154"/>
  <c r="G163"/>
  <c r="C163"/>
  <c r="C152"/>
  <c r="E150"/>
  <c r="E149"/>
  <c r="E148"/>
  <c r="E147"/>
  <c r="E146"/>
  <c r="E145"/>
  <c r="E151"/>
  <c r="F145"/>
  <c r="G145"/>
  <c r="F146"/>
  <c r="G146"/>
  <c r="F147"/>
  <c r="G147"/>
  <c r="F148"/>
  <c r="G148"/>
  <c r="F149"/>
  <c r="G149"/>
  <c r="F150"/>
  <c r="G150"/>
  <c r="F151"/>
  <c r="G151"/>
  <c r="F144"/>
  <c r="F152"/>
  <c r="E144"/>
  <c r="G144"/>
  <c r="G152"/>
  <c r="C142"/>
  <c r="E140"/>
  <c r="E139"/>
  <c r="E137"/>
  <c r="F137"/>
  <c r="G137"/>
  <c r="E138"/>
  <c r="F138"/>
  <c r="G138"/>
  <c r="F139"/>
  <c r="G139"/>
  <c r="F140"/>
  <c r="G140"/>
  <c r="E141"/>
  <c r="F141"/>
  <c r="G141"/>
  <c r="F136"/>
  <c r="F142"/>
  <c r="E136"/>
  <c r="G136"/>
  <c r="G142"/>
  <c r="C134"/>
  <c r="E130"/>
  <c r="F130"/>
  <c r="G130"/>
  <c r="E131"/>
  <c r="F131"/>
  <c r="G131"/>
  <c r="E132"/>
  <c r="F132"/>
  <c r="G132"/>
  <c r="E133"/>
  <c r="F133"/>
  <c r="G133"/>
  <c r="F129"/>
  <c r="F134"/>
  <c r="E129"/>
  <c r="G129"/>
  <c r="G134"/>
  <c r="C127"/>
  <c r="F123"/>
  <c r="G123"/>
  <c r="E124"/>
  <c r="F124"/>
  <c r="G124"/>
  <c r="F125"/>
  <c r="G125"/>
  <c r="F126"/>
  <c r="G126"/>
  <c r="F122"/>
  <c r="F127"/>
  <c r="E122"/>
  <c r="G122"/>
  <c r="G127"/>
  <c r="C120"/>
  <c r="D117"/>
  <c r="E117"/>
  <c r="G117"/>
  <c r="F117"/>
  <c r="D112"/>
  <c r="E112"/>
  <c r="F112"/>
  <c r="G112"/>
  <c r="D113"/>
  <c r="E113"/>
  <c r="G113"/>
  <c r="F113"/>
  <c r="D114"/>
  <c r="E114"/>
  <c r="F114"/>
  <c r="G114"/>
  <c r="D115"/>
  <c r="E115"/>
  <c r="F115"/>
  <c r="G115"/>
  <c r="D116"/>
  <c r="E116"/>
  <c r="G116"/>
  <c r="F116"/>
  <c r="D118"/>
  <c r="E118"/>
  <c r="F118"/>
  <c r="G118"/>
  <c r="D119"/>
  <c r="E119"/>
  <c r="G119"/>
  <c r="F119"/>
  <c r="D111"/>
  <c r="F111"/>
  <c r="F120"/>
  <c r="C109"/>
  <c r="E96"/>
  <c r="F96"/>
  <c r="G96"/>
  <c r="E97"/>
  <c r="F97"/>
  <c r="G97"/>
  <c r="E98"/>
  <c r="F98"/>
  <c r="G98"/>
  <c r="E99"/>
  <c r="F99"/>
  <c r="G99"/>
  <c r="E100"/>
  <c r="F100"/>
  <c r="G100"/>
  <c r="E101"/>
  <c r="F101"/>
  <c r="G101"/>
  <c r="E102"/>
  <c r="F102"/>
  <c r="G102"/>
  <c r="E103"/>
  <c r="F103"/>
  <c r="G103"/>
  <c r="E104"/>
  <c r="F104"/>
  <c r="G104"/>
  <c r="E105"/>
  <c r="F105"/>
  <c r="G105"/>
  <c r="E106"/>
  <c r="F106"/>
  <c r="G106"/>
  <c r="E107"/>
  <c r="F107"/>
  <c r="G107"/>
  <c r="E108"/>
  <c r="F108"/>
  <c r="G108"/>
  <c r="F95"/>
  <c r="F109"/>
  <c r="E95"/>
  <c r="G95"/>
  <c r="G109"/>
  <c r="C93"/>
  <c r="F92"/>
  <c r="F93"/>
  <c r="E92"/>
  <c r="G92"/>
  <c r="G93"/>
  <c r="C90"/>
  <c r="E88"/>
  <c r="E82"/>
  <c r="F82"/>
  <c r="G82"/>
  <c r="E83"/>
  <c r="F83"/>
  <c r="G83"/>
  <c r="E84"/>
  <c r="F84"/>
  <c r="G84"/>
  <c r="E85"/>
  <c r="F85"/>
  <c r="G85"/>
  <c r="E86"/>
  <c r="F86"/>
  <c r="G86"/>
  <c r="E87"/>
  <c r="F87"/>
  <c r="G87"/>
  <c r="F88"/>
  <c r="G88"/>
  <c r="E89"/>
  <c r="F89"/>
  <c r="G89"/>
  <c r="F81"/>
  <c r="F90"/>
  <c r="E81"/>
  <c r="G81"/>
  <c r="G90"/>
  <c r="C79"/>
  <c r="E71"/>
  <c r="F71"/>
  <c r="G71"/>
  <c r="E72"/>
  <c r="F72"/>
  <c r="G72"/>
  <c r="E73"/>
  <c r="F73"/>
  <c r="G73"/>
  <c r="E74"/>
  <c r="F74"/>
  <c r="G74"/>
  <c r="E75"/>
  <c r="F75"/>
  <c r="G75"/>
  <c r="E76"/>
  <c r="F76"/>
  <c r="G76"/>
  <c r="F77"/>
  <c r="G77"/>
  <c r="E78"/>
  <c r="F78"/>
  <c r="G78"/>
  <c r="F70"/>
  <c r="F79"/>
  <c r="E70"/>
  <c r="G70"/>
  <c r="G79"/>
  <c r="C68"/>
  <c r="E62"/>
  <c r="F62"/>
  <c r="G62"/>
  <c r="E63"/>
  <c r="F63"/>
  <c r="G63"/>
  <c r="E64"/>
  <c r="F64"/>
  <c r="G64"/>
  <c r="E65"/>
  <c r="F65"/>
  <c r="G65"/>
  <c r="E66"/>
  <c r="F66"/>
  <c r="G66"/>
  <c r="E67"/>
  <c r="F67"/>
  <c r="G67"/>
  <c r="F61"/>
  <c r="F68"/>
  <c r="E61"/>
  <c r="G61"/>
  <c r="G68"/>
  <c r="E55"/>
  <c r="F55"/>
  <c r="G55"/>
  <c r="E56"/>
  <c r="F56"/>
  <c r="G56"/>
  <c r="F54"/>
  <c r="F58"/>
  <c r="F181"/>
  <c r="E54"/>
  <c r="G54"/>
  <c r="G58"/>
  <c r="G181"/>
  <c r="C52"/>
  <c r="F51"/>
  <c r="F52"/>
  <c r="G51"/>
  <c r="G52"/>
  <c r="C49"/>
  <c r="E48"/>
  <c r="F48"/>
  <c r="G48"/>
  <c r="F47"/>
  <c r="F49"/>
  <c r="E47"/>
  <c r="G47"/>
  <c r="G49"/>
  <c r="C45"/>
  <c r="E35"/>
  <c r="F35"/>
  <c r="G35"/>
  <c r="E36"/>
  <c r="F36"/>
  <c r="G36"/>
  <c r="E37"/>
  <c r="F37"/>
  <c r="G37"/>
  <c r="E38"/>
  <c r="F38"/>
  <c r="G38"/>
  <c r="E39"/>
  <c r="F39"/>
  <c r="G39"/>
  <c r="E40"/>
  <c r="F40"/>
  <c r="G40"/>
  <c r="E41"/>
  <c r="F41"/>
  <c r="G41"/>
  <c r="E42"/>
  <c r="F42"/>
  <c r="G42"/>
  <c r="E43"/>
  <c r="F43"/>
  <c r="G43"/>
  <c r="E44"/>
  <c r="F44"/>
  <c r="G44"/>
  <c r="F34"/>
  <c r="F45"/>
  <c r="E34"/>
  <c r="G34"/>
  <c r="G45"/>
  <c r="C32"/>
  <c r="E29"/>
  <c r="F29"/>
  <c r="G29"/>
  <c r="E30"/>
  <c r="F30"/>
  <c r="G30"/>
  <c r="E31"/>
  <c r="F31"/>
  <c r="G31"/>
  <c r="F28"/>
  <c r="F32"/>
  <c r="E28"/>
  <c r="G28"/>
  <c r="G32"/>
  <c r="C26"/>
  <c r="E25"/>
  <c r="E24"/>
  <c r="F24"/>
  <c r="G24"/>
  <c r="F25"/>
  <c r="G25"/>
  <c r="F26"/>
  <c r="G26"/>
  <c r="C21"/>
  <c r="E18"/>
  <c r="E17"/>
  <c r="F17"/>
  <c r="G17"/>
  <c r="F18"/>
  <c r="G18"/>
  <c r="E19"/>
  <c r="F19"/>
  <c r="G19"/>
  <c r="E20"/>
  <c r="F20"/>
  <c r="G20"/>
  <c r="F16"/>
  <c r="F21"/>
  <c r="E16"/>
  <c r="G16"/>
  <c r="G21"/>
  <c r="C14"/>
  <c r="E12"/>
  <c r="E13"/>
  <c r="E11"/>
  <c r="E10"/>
  <c r="F10"/>
  <c r="G10"/>
  <c r="F11"/>
  <c r="G11"/>
  <c r="F12"/>
  <c r="G12"/>
  <c r="F13"/>
  <c r="G13"/>
  <c r="F9"/>
  <c r="F14"/>
  <c r="E9"/>
  <c r="G9"/>
  <c r="G14"/>
  <c r="C7"/>
  <c r="C181"/>
  <c r="E6"/>
  <c r="F6"/>
  <c r="G6"/>
  <c r="F5"/>
  <c r="F7"/>
  <c r="E5"/>
  <c r="G5"/>
  <c r="G7"/>
  <c r="E111"/>
  <c r="G111"/>
  <c r="G120"/>
  <c r="G178"/>
</calcChain>
</file>

<file path=xl/sharedStrings.xml><?xml version="1.0" encoding="utf-8"?>
<sst xmlns="http://schemas.openxmlformats.org/spreadsheetml/2006/main" count="71" uniqueCount="70">
  <si>
    <t>Название</t>
  </si>
  <si>
    <t>Артикул</t>
  </si>
  <si>
    <t>Кол-во</t>
  </si>
  <si>
    <t>Закуп цен</t>
  </si>
  <si>
    <t>Цена</t>
  </si>
  <si>
    <t>Закуп сум</t>
  </si>
  <si>
    <t>Сумма</t>
  </si>
  <si>
    <t>Надин</t>
  </si>
  <si>
    <t>Анна</t>
  </si>
  <si>
    <t>Оллси</t>
  </si>
  <si>
    <t>Налина</t>
  </si>
  <si>
    <t>Прити</t>
  </si>
  <si>
    <t>СП</t>
  </si>
  <si>
    <t>Люше</t>
  </si>
  <si>
    <t>Ингуз</t>
  </si>
  <si>
    <t>Медея</t>
  </si>
  <si>
    <t>Амелия</t>
  </si>
  <si>
    <t>ВеснаЛето</t>
  </si>
  <si>
    <t>Куоли</t>
  </si>
  <si>
    <t>Аззара</t>
  </si>
  <si>
    <t>ЛеСаш</t>
  </si>
  <si>
    <t>4-015-0</t>
  </si>
  <si>
    <t>2-069-4</t>
  </si>
  <si>
    <t>Адэс арт</t>
  </si>
  <si>
    <t>326</t>
  </si>
  <si>
    <t>5.033</t>
  </si>
  <si>
    <t>Данаида</t>
  </si>
  <si>
    <t>2-079-1</t>
  </si>
  <si>
    <t>5.213</t>
  </si>
  <si>
    <t>Бутер</t>
  </si>
  <si>
    <t>4-038-1</t>
  </si>
  <si>
    <t>Вита-комфорт</t>
  </si>
  <si>
    <t>335</t>
  </si>
  <si>
    <t>Фрея</t>
  </si>
  <si>
    <t>055а</t>
  </si>
  <si>
    <t>103/1</t>
  </si>
  <si>
    <t>154/1</t>
  </si>
  <si>
    <t>Тэлура</t>
  </si>
  <si>
    <t>Элит Мода</t>
  </si>
  <si>
    <t>2384с</t>
  </si>
  <si>
    <t>2364с</t>
  </si>
  <si>
    <t>2369с</t>
  </si>
  <si>
    <t>2353с</t>
  </si>
  <si>
    <t>2351с</t>
  </si>
  <si>
    <t>2396с</t>
  </si>
  <si>
    <t>16,5</t>
  </si>
  <si>
    <t>2402с</t>
  </si>
  <si>
    <t>2381с</t>
  </si>
  <si>
    <t>Новелла шарм</t>
  </si>
  <si>
    <t>Домира</t>
  </si>
  <si>
    <t>01-232</t>
  </si>
  <si>
    <t>01-236</t>
  </si>
  <si>
    <t>01-248</t>
  </si>
  <si>
    <t>01-235</t>
  </si>
  <si>
    <t>24,8</t>
  </si>
  <si>
    <t>4-015-2</t>
  </si>
  <si>
    <t>1-186-0</t>
  </si>
  <si>
    <t>3.028</t>
  </si>
  <si>
    <t>5.226</t>
  </si>
  <si>
    <t>5.236</t>
  </si>
  <si>
    <t>6.045</t>
  </si>
  <si>
    <t>6.069</t>
  </si>
  <si>
    <t>11.002</t>
  </si>
  <si>
    <t>276</t>
  </si>
  <si>
    <t>274</t>
  </si>
  <si>
    <t>262</t>
  </si>
  <si>
    <t>324</t>
  </si>
  <si>
    <t>331</t>
  </si>
  <si>
    <t>333</t>
  </si>
  <si>
    <t>334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</si>
</sst>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4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horizontal="left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horizontal="left"/>
    </xf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wrapText="1"/>
    </xf>
    <xf numFmtId="4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4" fillId="0" borderId="4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right" wrapText="1"/>
    </xf>
    <xf numFmtId="0" fontId="4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0"/>
  <sheetViews>
    <sheetView tabSelected="1" view="pageBreakPreview" topLeftCell="A64" zoomScaleSheetLayoutView="100" workbookViewId="0">
      <selection activeCell="H1" sqref="H1:I65536"/>
    </sheetView>
  </sheetViews>
  <sheetFormatPr defaultRowHeight="15"/>
  <cols>
    <col min="1" max="1" width="14.85546875" customWidth="1"/>
    <col min="2" max="2" width="24.85546875" customWidth="1"/>
    <col min="4" max="6" width="9.140625" customWidth="1"/>
    <col min="7" max="7" width="10" customWidth="1"/>
    <col min="8" max="8" width="5.85546875" customWidth="1"/>
  </cols>
  <sheetData>
    <row r="1" spans="1:7">
      <c r="A1" s="1" t="s">
        <v>12</v>
      </c>
      <c r="B1" s="4">
        <v>41653</v>
      </c>
      <c r="C1" s="5"/>
      <c r="D1" s="6"/>
      <c r="E1" s="7"/>
      <c r="F1" s="7"/>
      <c r="G1" s="7"/>
    </row>
    <row r="2" spans="1:7">
      <c r="A2" s="1"/>
      <c r="B2" s="4"/>
      <c r="C2" s="8"/>
      <c r="D2" s="7"/>
      <c r="E2" s="7"/>
      <c r="F2" s="7"/>
      <c r="G2" s="7"/>
    </row>
    <row r="3" spans="1:7" ht="15" customHeight="1">
      <c r="A3" s="2" t="s">
        <v>0</v>
      </c>
      <c r="B3" s="9" t="s">
        <v>1</v>
      </c>
      <c r="C3" s="10" t="s">
        <v>2</v>
      </c>
      <c r="D3" s="11" t="s">
        <v>3</v>
      </c>
      <c r="E3" s="7" t="s">
        <v>4</v>
      </c>
      <c r="F3" s="7" t="s">
        <v>5</v>
      </c>
      <c r="G3" s="7" t="s">
        <v>6</v>
      </c>
    </row>
    <row r="4" spans="1:7">
      <c r="A4" s="2"/>
      <c r="B4" s="14"/>
      <c r="C4" s="15"/>
      <c r="D4" s="16"/>
      <c r="E4" s="7"/>
      <c r="F4" s="7"/>
      <c r="G4" s="7"/>
    </row>
    <row r="5" spans="1:7">
      <c r="A5" s="27" t="s">
        <v>7</v>
      </c>
      <c r="B5" s="9">
        <v>746</v>
      </c>
      <c r="C5" s="8">
        <v>12</v>
      </c>
      <c r="D5" s="7">
        <v>32</v>
      </c>
      <c r="E5" s="7">
        <f>D5+3</f>
        <v>35</v>
      </c>
      <c r="F5" s="7">
        <f>C5*D5</f>
        <v>384</v>
      </c>
      <c r="G5" s="7">
        <f>C5*E5</f>
        <v>420</v>
      </c>
    </row>
    <row r="6" spans="1:7">
      <c r="A6" s="28"/>
      <c r="B6" s="9">
        <v>842</v>
      </c>
      <c r="C6" s="8">
        <v>12</v>
      </c>
      <c r="D6" s="7">
        <v>27</v>
      </c>
      <c r="E6" s="7">
        <f>D6+3</f>
        <v>30</v>
      </c>
      <c r="F6" s="7">
        <f>C6*D6</f>
        <v>324</v>
      </c>
      <c r="G6" s="7">
        <f>C6*E6</f>
        <v>360</v>
      </c>
    </row>
    <row r="7" spans="1:7">
      <c r="A7" s="29"/>
      <c r="B7" s="9"/>
      <c r="C7" s="5">
        <f>SUM(C5:C6)</f>
        <v>24</v>
      </c>
      <c r="D7" s="5"/>
      <c r="E7" s="5"/>
      <c r="F7" s="5">
        <f>SUM(F5:F6)</f>
        <v>708</v>
      </c>
      <c r="G7" s="5">
        <f>SUM(G5:G6)</f>
        <v>780</v>
      </c>
    </row>
    <row r="8" spans="1:7">
      <c r="A8" s="2"/>
      <c r="B8" s="9"/>
      <c r="C8" s="8"/>
      <c r="D8" s="7"/>
      <c r="E8" s="7"/>
      <c r="F8" s="7"/>
      <c r="G8" s="7"/>
    </row>
    <row r="9" spans="1:7">
      <c r="A9" s="27" t="s">
        <v>29</v>
      </c>
      <c r="B9" s="9">
        <v>4</v>
      </c>
      <c r="C9" s="8">
        <v>6</v>
      </c>
      <c r="D9" s="7">
        <v>32</v>
      </c>
      <c r="E9" s="7">
        <f>D9+3</f>
        <v>35</v>
      </c>
      <c r="F9" s="7">
        <f>C9*D9</f>
        <v>192</v>
      </c>
      <c r="G9" s="7">
        <f>C9*E9</f>
        <v>210</v>
      </c>
    </row>
    <row r="10" spans="1:7">
      <c r="A10" s="28"/>
      <c r="B10" s="9">
        <v>41</v>
      </c>
      <c r="C10" s="8">
        <v>6</v>
      </c>
      <c r="D10" s="7">
        <v>30</v>
      </c>
      <c r="E10" s="7">
        <f>D10+3</f>
        <v>33</v>
      </c>
      <c r="F10" s="7">
        <f>C10*D10</f>
        <v>180</v>
      </c>
      <c r="G10" s="7">
        <f>C10*E10</f>
        <v>198</v>
      </c>
    </row>
    <row r="11" spans="1:7">
      <c r="A11" s="28"/>
      <c r="B11" s="9">
        <v>58</v>
      </c>
      <c r="C11" s="8">
        <v>6</v>
      </c>
      <c r="D11" s="7">
        <v>38</v>
      </c>
      <c r="E11" s="7">
        <f>D11+4</f>
        <v>42</v>
      </c>
      <c r="F11" s="7">
        <f>C11*D11</f>
        <v>228</v>
      </c>
      <c r="G11" s="7">
        <f>C11*E11</f>
        <v>252</v>
      </c>
    </row>
    <row r="12" spans="1:7">
      <c r="A12" s="28"/>
      <c r="B12" s="9">
        <v>49</v>
      </c>
      <c r="C12" s="8">
        <v>3</v>
      </c>
      <c r="D12" s="7">
        <v>38</v>
      </c>
      <c r="E12" s="7">
        <f>D12+4</f>
        <v>42</v>
      </c>
      <c r="F12" s="7">
        <f>C12*D12</f>
        <v>114</v>
      </c>
      <c r="G12" s="7">
        <f>C12*E12</f>
        <v>126</v>
      </c>
    </row>
    <row r="13" spans="1:7">
      <c r="A13" s="28"/>
      <c r="B13" s="9" t="s">
        <v>34</v>
      </c>
      <c r="C13" s="8">
        <v>9</v>
      </c>
      <c r="D13" s="7">
        <v>38</v>
      </c>
      <c r="E13" s="7">
        <f>D13+4</f>
        <v>42</v>
      </c>
      <c r="F13" s="7">
        <f>C13*D13</f>
        <v>342</v>
      </c>
      <c r="G13" s="7">
        <f>C13*E13</f>
        <v>378</v>
      </c>
    </row>
    <row r="14" spans="1:7">
      <c r="A14" s="29"/>
      <c r="B14" s="9"/>
      <c r="C14" s="5">
        <f>SUM(C9:C13)</f>
        <v>30</v>
      </c>
      <c r="D14" s="5"/>
      <c r="E14" s="5"/>
      <c r="F14" s="5">
        <f>SUM(F9:F13)</f>
        <v>1056</v>
      </c>
      <c r="G14" s="5">
        <f>SUM(G9:G13)</f>
        <v>1164</v>
      </c>
    </row>
    <row r="15" spans="1:7">
      <c r="A15" s="2"/>
      <c r="B15" s="9"/>
      <c r="C15" s="8"/>
      <c r="D15" s="7"/>
      <c r="E15" s="7"/>
      <c r="F15" s="7"/>
      <c r="G15" s="7"/>
    </row>
    <row r="16" spans="1:7">
      <c r="A16" s="27" t="s">
        <v>19</v>
      </c>
      <c r="B16" s="9" t="s">
        <v>35</v>
      </c>
      <c r="C16" s="8">
        <v>15</v>
      </c>
      <c r="D16" s="7">
        <v>39</v>
      </c>
      <c r="E16" s="7">
        <f>D16+4</f>
        <v>43</v>
      </c>
      <c r="F16" s="7">
        <f>C16*D16</f>
        <v>585</v>
      </c>
      <c r="G16" s="7">
        <f>C16*E16</f>
        <v>645</v>
      </c>
    </row>
    <row r="17" spans="1:7">
      <c r="A17" s="28"/>
      <c r="B17" s="9">
        <v>155</v>
      </c>
      <c r="C17" s="8">
        <v>6</v>
      </c>
      <c r="D17" s="7">
        <v>39</v>
      </c>
      <c r="E17" s="7">
        <f>D17+4</f>
        <v>43</v>
      </c>
      <c r="F17" s="7">
        <f>C17*D17</f>
        <v>234</v>
      </c>
      <c r="G17" s="7">
        <f>C17*E17</f>
        <v>258</v>
      </c>
    </row>
    <row r="18" spans="1:7">
      <c r="A18" s="28"/>
      <c r="B18" s="9" t="s">
        <v>36</v>
      </c>
      <c r="C18" s="8">
        <v>3</v>
      </c>
      <c r="D18" s="7">
        <v>32</v>
      </c>
      <c r="E18" s="7">
        <f>D18+3</f>
        <v>35</v>
      </c>
      <c r="F18" s="7">
        <f>C18*D18</f>
        <v>96</v>
      </c>
      <c r="G18" s="7">
        <f>C18*E18</f>
        <v>105</v>
      </c>
    </row>
    <row r="19" spans="1:7">
      <c r="A19" s="28"/>
      <c r="B19" s="9">
        <v>110</v>
      </c>
      <c r="C19" s="8">
        <v>3</v>
      </c>
      <c r="D19" s="7">
        <v>37</v>
      </c>
      <c r="E19" s="7">
        <f>D19+4</f>
        <v>41</v>
      </c>
      <c r="F19" s="7">
        <f>C19*D19</f>
        <v>111</v>
      </c>
      <c r="G19" s="7">
        <f>C19*E19</f>
        <v>123</v>
      </c>
    </row>
    <row r="20" spans="1:7">
      <c r="A20" s="28"/>
      <c r="B20" s="9">
        <v>152</v>
      </c>
      <c r="C20" s="8">
        <v>4</v>
      </c>
      <c r="D20" s="7">
        <v>42</v>
      </c>
      <c r="E20" s="7">
        <f>D20+4</f>
        <v>46</v>
      </c>
      <c r="F20" s="7">
        <f>C20*D20</f>
        <v>168</v>
      </c>
      <c r="G20" s="7">
        <f>C20*E20</f>
        <v>184</v>
      </c>
    </row>
    <row r="21" spans="1:7">
      <c r="A21" s="29"/>
      <c r="B21" s="9"/>
      <c r="C21" s="5">
        <f>SUM(C16:C20)</f>
        <v>31</v>
      </c>
      <c r="D21" s="5"/>
      <c r="E21" s="5"/>
      <c r="F21" s="5">
        <f>SUM(F16:F20)</f>
        <v>1194</v>
      </c>
      <c r="G21" s="5">
        <f>SUM(G16:G20)</f>
        <v>1315</v>
      </c>
    </row>
    <row r="22" spans="1:7">
      <c r="A22" s="2"/>
      <c r="B22" s="9"/>
      <c r="C22" s="8"/>
      <c r="D22" s="7"/>
      <c r="E22" s="7"/>
      <c r="F22" s="7"/>
      <c r="G22" s="7"/>
    </row>
    <row r="23" spans="1:7">
      <c r="A23" s="27" t="s">
        <v>13</v>
      </c>
      <c r="B23" s="9">
        <v>849</v>
      </c>
      <c r="C23" s="8">
        <v>60</v>
      </c>
      <c r="D23" s="7">
        <v>32</v>
      </c>
      <c r="E23" s="7">
        <f>D23+3</f>
        <v>35</v>
      </c>
      <c r="F23" s="7">
        <f>C23*D23</f>
        <v>1920</v>
      </c>
      <c r="G23" s="7">
        <f>C23*E23</f>
        <v>2100</v>
      </c>
    </row>
    <row r="24" spans="1:7">
      <c r="A24" s="28"/>
      <c r="B24" s="9">
        <v>844</v>
      </c>
      <c r="C24" s="8">
        <v>10</v>
      </c>
      <c r="D24" s="7">
        <v>33</v>
      </c>
      <c r="E24" s="7">
        <f>D24+3</f>
        <v>36</v>
      </c>
      <c r="F24" s="7">
        <f>C24*D24</f>
        <v>330</v>
      </c>
      <c r="G24" s="7">
        <f>C24*E24</f>
        <v>360</v>
      </c>
    </row>
    <row r="25" spans="1:7">
      <c r="A25" s="28"/>
      <c r="B25" s="9">
        <v>861</v>
      </c>
      <c r="C25" s="8">
        <v>10</v>
      </c>
      <c r="D25" s="7">
        <v>35</v>
      </c>
      <c r="E25" s="7">
        <f>D25+4</f>
        <v>39</v>
      </c>
      <c r="F25" s="7">
        <f>C25*D25</f>
        <v>350</v>
      </c>
      <c r="G25" s="7">
        <f>C25*E25</f>
        <v>390</v>
      </c>
    </row>
    <row r="26" spans="1:7">
      <c r="A26" s="29"/>
      <c r="B26" s="9"/>
      <c r="C26" s="5">
        <f>SUM(C23:C25)</f>
        <v>80</v>
      </c>
      <c r="D26" s="5"/>
      <c r="E26" s="5"/>
      <c r="F26" s="5">
        <f>SUM(F23:F25)</f>
        <v>2600</v>
      </c>
      <c r="G26" s="5">
        <f>SUM(G23:G25)</f>
        <v>2850</v>
      </c>
    </row>
    <row r="27" spans="1:7">
      <c r="A27" s="2"/>
      <c r="B27" s="9"/>
      <c r="C27" s="8"/>
      <c r="D27" s="7"/>
      <c r="E27" s="7"/>
      <c r="F27" s="7"/>
      <c r="G27" s="7"/>
    </row>
    <row r="28" spans="1:7">
      <c r="A28" s="27" t="s">
        <v>37</v>
      </c>
      <c r="B28" s="9">
        <v>1145</v>
      </c>
      <c r="C28" s="8">
        <v>18</v>
      </c>
      <c r="D28" s="7">
        <v>47</v>
      </c>
      <c r="E28" s="7">
        <f>D28+4</f>
        <v>51</v>
      </c>
      <c r="F28" s="7">
        <f>C28*D28</f>
        <v>846</v>
      </c>
      <c r="G28" s="7">
        <f>C28*E28</f>
        <v>918</v>
      </c>
    </row>
    <row r="29" spans="1:7">
      <c r="A29" s="28"/>
      <c r="B29" s="9">
        <v>272</v>
      </c>
      <c r="C29" s="8">
        <v>43</v>
      </c>
      <c r="D29" s="7">
        <v>28</v>
      </c>
      <c r="E29" s="7">
        <f>D29+3</f>
        <v>31</v>
      </c>
      <c r="F29" s="7">
        <f>C29*D29</f>
        <v>1204</v>
      </c>
      <c r="G29" s="7">
        <f>C29*E29</f>
        <v>1333</v>
      </c>
    </row>
    <row r="30" spans="1:7">
      <c r="A30" s="28"/>
      <c r="B30" s="9">
        <v>1144</v>
      </c>
      <c r="C30" s="8">
        <v>12</v>
      </c>
      <c r="D30" s="7">
        <v>40</v>
      </c>
      <c r="E30" s="7">
        <f>D30+4</f>
        <v>44</v>
      </c>
      <c r="F30" s="7">
        <f>C30*D30</f>
        <v>480</v>
      </c>
      <c r="G30" s="7">
        <f>C30*E30</f>
        <v>528</v>
      </c>
    </row>
    <row r="31" spans="1:7">
      <c r="A31" s="28"/>
      <c r="B31" s="9">
        <v>1138</v>
      </c>
      <c r="C31" s="8">
        <v>6</v>
      </c>
      <c r="D31" s="7">
        <v>40</v>
      </c>
      <c r="E31" s="7">
        <f>D31+4</f>
        <v>44</v>
      </c>
      <c r="F31" s="7">
        <f>C31*D31</f>
        <v>240</v>
      </c>
      <c r="G31" s="7">
        <f>C31*E31</f>
        <v>264</v>
      </c>
    </row>
    <row r="32" spans="1:7">
      <c r="A32" s="29"/>
      <c r="B32" s="9"/>
      <c r="C32" s="5">
        <f>SUM(C28:C31)</f>
        <v>79</v>
      </c>
      <c r="D32" s="5"/>
      <c r="E32" s="5"/>
      <c r="F32" s="5">
        <f>SUM(F28:F31)</f>
        <v>2770</v>
      </c>
      <c r="G32" s="5">
        <f>SUM(G28:G31)</f>
        <v>3043</v>
      </c>
    </row>
    <row r="33" spans="1:7">
      <c r="A33" s="2"/>
      <c r="B33" s="9"/>
      <c r="C33" s="8"/>
      <c r="D33" s="7"/>
      <c r="E33" s="7"/>
      <c r="F33" s="7"/>
      <c r="G33" s="7"/>
    </row>
    <row r="34" spans="1:7">
      <c r="A34" s="27" t="s">
        <v>10</v>
      </c>
      <c r="B34" s="9">
        <v>1952</v>
      </c>
      <c r="C34" s="8">
        <v>20</v>
      </c>
      <c r="D34" s="7">
        <v>32</v>
      </c>
      <c r="E34" s="7">
        <f>D34+3</f>
        <v>35</v>
      </c>
      <c r="F34" s="7">
        <f>C34*D34</f>
        <v>640</v>
      </c>
      <c r="G34" s="7">
        <f>C34*E34</f>
        <v>700</v>
      </c>
    </row>
    <row r="35" spans="1:7">
      <c r="A35" s="28"/>
      <c r="B35" s="9">
        <v>1844</v>
      </c>
      <c r="C35" s="8">
        <v>24</v>
      </c>
      <c r="D35" s="7">
        <v>34</v>
      </c>
      <c r="E35" s="7">
        <f t="shared" ref="E35:E44" si="0">D35+3</f>
        <v>37</v>
      </c>
      <c r="F35" s="7">
        <f t="shared" ref="F35:F44" si="1">C35*D35</f>
        <v>816</v>
      </c>
      <c r="G35" s="7">
        <f t="shared" ref="G35:G44" si="2">C35*E35</f>
        <v>888</v>
      </c>
    </row>
    <row r="36" spans="1:7">
      <c r="A36" s="28"/>
      <c r="B36" s="9">
        <v>1571</v>
      </c>
      <c r="C36" s="8">
        <v>4</v>
      </c>
      <c r="D36" s="7">
        <v>29</v>
      </c>
      <c r="E36" s="7">
        <f t="shared" si="0"/>
        <v>32</v>
      </c>
      <c r="F36" s="7">
        <f t="shared" si="1"/>
        <v>116</v>
      </c>
      <c r="G36" s="7">
        <f t="shared" si="2"/>
        <v>128</v>
      </c>
    </row>
    <row r="37" spans="1:7">
      <c r="A37" s="28"/>
      <c r="B37" s="9">
        <v>1838</v>
      </c>
      <c r="C37" s="8">
        <v>8</v>
      </c>
      <c r="D37" s="7">
        <v>37</v>
      </c>
      <c r="E37" s="7">
        <f t="shared" si="0"/>
        <v>40</v>
      </c>
      <c r="F37" s="7">
        <f t="shared" si="1"/>
        <v>296</v>
      </c>
      <c r="G37" s="7">
        <f t="shared" si="2"/>
        <v>320</v>
      </c>
    </row>
    <row r="38" spans="1:7">
      <c r="A38" s="28"/>
      <c r="B38" s="9">
        <v>1839</v>
      </c>
      <c r="C38" s="8">
        <v>4</v>
      </c>
      <c r="D38" s="7">
        <v>36</v>
      </c>
      <c r="E38" s="7">
        <f t="shared" si="0"/>
        <v>39</v>
      </c>
      <c r="F38" s="7">
        <f t="shared" si="1"/>
        <v>144</v>
      </c>
      <c r="G38" s="7">
        <f t="shared" si="2"/>
        <v>156</v>
      </c>
    </row>
    <row r="39" spans="1:7">
      <c r="A39" s="28"/>
      <c r="B39" s="9">
        <v>1963</v>
      </c>
      <c r="C39" s="8">
        <v>16</v>
      </c>
      <c r="D39" s="7">
        <v>28</v>
      </c>
      <c r="E39" s="7">
        <f t="shared" si="0"/>
        <v>31</v>
      </c>
      <c r="F39" s="7">
        <f t="shared" si="1"/>
        <v>448</v>
      </c>
      <c r="G39" s="7">
        <f t="shared" si="2"/>
        <v>496</v>
      </c>
    </row>
    <row r="40" spans="1:7">
      <c r="A40" s="28"/>
      <c r="B40" s="9">
        <v>1996</v>
      </c>
      <c r="C40" s="8">
        <v>8</v>
      </c>
      <c r="D40" s="7">
        <v>32</v>
      </c>
      <c r="E40" s="7">
        <f t="shared" si="0"/>
        <v>35</v>
      </c>
      <c r="F40" s="7">
        <f t="shared" si="1"/>
        <v>256</v>
      </c>
      <c r="G40" s="7">
        <f t="shared" si="2"/>
        <v>280</v>
      </c>
    </row>
    <row r="41" spans="1:7">
      <c r="A41" s="28"/>
      <c r="B41" s="9">
        <v>2005</v>
      </c>
      <c r="C41" s="8">
        <v>8</v>
      </c>
      <c r="D41" s="7">
        <v>38</v>
      </c>
      <c r="E41" s="7">
        <f t="shared" si="0"/>
        <v>41</v>
      </c>
      <c r="F41" s="7">
        <f t="shared" si="1"/>
        <v>304</v>
      </c>
      <c r="G41" s="7">
        <f t="shared" si="2"/>
        <v>328</v>
      </c>
    </row>
    <row r="42" spans="1:7">
      <c r="A42" s="28"/>
      <c r="B42" s="9">
        <v>2027</v>
      </c>
      <c r="C42" s="8">
        <v>8</v>
      </c>
      <c r="D42" s="7">
        <v>32</v>
      </c>
      <c r="E42" s="7">
        <f t="shared" si="0"/>
        <v>35</v>
      </c>
      <c r="F42" s="7">
        <f t="shared" si="1"/>
        <v>256</v>
      </c>
      <c r="G42" s="7">
        <f t="shared" si="2"/>
        <v>280</v>
      </c>
    </row>
    <row r="43" spans="1:7">
      <c r="A43" s="28"/>
      <c r="B43" s="9">
        <v>1605</v>
      </c>
      <c r="C43" s="8">
        <v>8</v>
      </c>
      <c r="D43" s="7">
        <v>36</v>
      </c>
      <c r="E43" s="7">
        <f t="shared" si="0"/>
        <v>39</v>
      </c>
      <c r="F43" s="7">
        <f t="shared" si="1"/>
        <v>288</v>
      </c>
      <c r="G43" s="7">
        <f t="shared" si="2"/>
        <v>312</v>
      </c>
    </row>
    <row r="44" spans="1:7">
      <c r="A44" s="28"/>
      <c r="B44" s="9">
        <v>2004</v>
      </c>
      <c r="C44" s="8">
        <v>8</v>
      </c>
      <c r="D44" s="7">
        <v>34</v>
      </c>
      <c r="E44" s="7">
        <f t="shared" si="0"/>
        <v>37</v>
      </c>
      <c r="F44" s="7">
        <f t="shared" si="1"/>
        <v>272</v>
      </c>
      <c r="G44" s="7">
        <f t="shared" si="2"/>
        <v>296</v>
      </c>
    </row>
    <row r="45" spans="1:7">
      <c r="A45" s="29"/>
      <c r="B45" s="9"/>
      <c r="C45" s="5">
        <f>SUM(C34:C44)</f>
        <v>116</v>
      </c>
      <c r="D45" s="5"/>
      <c r="E45" s="5"/>
      <c r="F45" s="5">
        <f>SUM(F34:F44)</f>
        <v>3836</v>
      </c>
      <c r="G45" s="5">
        <f>SUM(G34:G44)</f>
        <v>4184</v>
      </c>
    </row>
    <row r="46" spans="1:7">
      <c r="A46" s="2"/>
      <c r="B46" s="9"/>
      <c r="C46" s="8"/>
      <c r="D46" s="7"/>
      <c r="E46" s="7"/>
      <c r="F46" s="7"/>
      <c r="G46" s="7"/>
    </row>
    <row r="47" spans="1:7">
      <c r="A47" s="27" t="s">
        <v>18</v>
      </c>
      <c r="B47" s="9">
        <v>111</v>
      </c>
      <c r="C47" s="8">
        <v>16</v>
      </c>
      <c r="D47" s="7">
        <v>34</v>
      </c>
      <c r="E47" s="7">
        <f>D47+4</f>
        <v>38</v>
      </c>
      <c r="F47" s="7">
        <f>C47*D47</f>
        <v>544</v>
      </c>
      <c r="G47" s="7">
        <f>C47*E47</f>
        <v>608</v>
      </c>
    </row>
    <row r="48" spans="1:7">
      <c r="A48" s="28"/>
      <c r="B48" s="9">
        <v>262</v>
      </c>
      <c r="C48" s="8">
        <v>4</v>
      </c>
      <c r="D48" s="7">
        <v>38</v>
      </c>
      <c r="E48" s="7">
        <f>D48+4</f>
        <v>42</v>
      </c>
      <c r="F48" s="7">
        <f>C48*D48</f>
        <v>152</v>
      </c>
      <c r="G48" s="7">
        <f>C48*E48</f>
        <v>168</v>
      </c>
    </row>
    <row r="49" spans="1:7">
      <c r="A49" s="29"/>
      <c r="B49" s="9"/>
      <c r="C49" s="5">
        <f>SUM(C47:C48)</f>
        <v>20</v>
      </c>
      <c r="D49" s="5"/>
      <c r="E49" s="5"/>
      <c r="F49" s="5">
        <f>SUM(F47:F48)</f>
        <v>696</v>
      </c>
      <c r="G49" s="5">
        <f>SUM(G47:G48)</f>
        <v>776</v>
      </c>
    </row>
    <row r="50" spans="1:7">
      <c r="A50" s="2"/>
      <c r="B50" s="9"/>
      <c r="C50" s="8"/>
      <c r="D50" s="7"/>
      <c r="E50" s="7"/>
      <c r="F50" s="7"/>
      <c r="G50" s="7"/>
    </row>
    <row r="51" spans="1:7">
      <c r="A51" s="27" t="s">
        <v>20</v>
      </c>
      <c r="B51" s="9">
        <v>96</v>
      </c>
      <c r="C51" s="8">
        <v>24</v>
      </c>
      <c r="D51" s="7">
        <v>21</v>
      </c>
      <c r="E51" s="7">
        <f>D51+2</f>
        <v>23</v>
      </c>
      <c r="F51" s="7">
        <f>C51*D51</f>
        <v>504</v>
      </c>
      <c r="G51" s="7">
        <f>C51*E51</f>
        <v>552</v>
      </c>
    </row>
    <row r="52" spans="1:7">
      <c r="A52" s="29"/>
      <c r="B52" s="9"/>
      <c r="C52" s="5">
        <f>SUM(C51)</f>
        <v>24</v>
      </c>
      <c r="D52" s="5"/>
      <c r="E52" s="5"/>
      <c r="F52" s="5">
        <f>SUM(F51)</f>
        <v>504</v>
      </c>
      <c r="G52" s="5">
        <f>SUM(G51)</f>
        <v>552</v>
      </c>
    </row>
    <row r="53" spans="1:7">
      <c r="A53" s="2"/>
      <c r="B53" s="9"/>
      <c r="C53" s="8"/>
      <c r="D53" s="7"/>
      <c r="E53" s="7"/>
      <c r="F53" s="7"/>
      <c r="G53" s="7"/>
    </row>
    <row r="54" spans="1:7">
      <c r="A54" s="27" t="s">
        <v>33</v>
      </c>
      <c r="B54" s="9">
        <v>242</v>
      </c>
      <c r="C54" s="8">
        <v>9</v>
      </c>
      <c r="D54" s="7">
        <v>20</v>
      </c>
      <c r="E54" s="7">
        <f>D54+2</f>
        <v>22</v>
      </c>
      <c r="F54" s="7">
        <f>C54*D54</f>
        <v>180</v>
      </c>
      <c r="G54" s="7">
        <f>C54*E54</f>
        <v>198</v>
      </c>
    </row>
    <row r="55" spans="1:7">
      <c r="A55" s="28"/>
      <c r="B55" s="9">
        <v>190</v>
      </c>
      <c r="C55" s="8">
        <v>4</v>
      </c>
      <c r="D55" s="7">
        <v>20</v>
      </c>
      <c r="E55" s="7">
        <f>D55+2</f>
        <v>22</v>
      </c>
      <c r="F55" s="7">
        <f>C55*D55</f>
        <v>80</v>
      </c>
      <c r="G55" s="7">
        <f>C55*E55</f>
        <v>88</v>
      </c>
    </row>
    <row r="56" spans="1:7">
      <c r="A56" s="28"/>
      <c r="B56" s="9">
        <v>251</v>
      </c>
      <c r="C56" s="8">
        <v>12</v>
      </c>
      <c r="D56" s="7">
        <v>21</v>
      </c>
      <c r="E56" s="7">
        <f>D56+2</f>
        <v>23</v>
      </c>
      <c r="F56" s="7">
        <f>C56*D56</f>
        <v>252</v>
      </c>
      <c r="G56" s="7">
        <f>C56*E56</f>
        <v>276</v>
      </c>
    </row>
    <row r="57" spans="1:7">
      <c r="A57" s="28"/>
      <c r="B57" s="9">
        <v>215</v>
      </c>
      <c r="C57" s="8">
        <v>4</v>
      </c>
      <c r="D57" s="7">
        <v>18</v>
      </c>
      <c r="E57" s="7">
        <v>20</v>
      </c>
      <c r="F57" s="7">
        <f>C57*D57</f>
        <v>72</v>
      </c>
      <c r="G57" s="7">
        <f>C57*E57</f>
        <v>80</v>
      </c>
    </row>
    <row r="58" spans="1:7">
      <c r="A58" s="29"/>
      <c r="B58" s="9"/>
      <c r="C58" s="5">
        <f>SUM(C54:C57)</f>
        <v>29</v>
      </c>
      <c r="D58" s="5"/>
      <c r="E58" s="5"/>
      <c r="F58" s="5">
        <f>SUM(F54:F57)</f>
        <v>584</v>
      </c>
      <c r="G58" s="5">
        <f>SUM(G54:G57)</f>
        <v>642</v>
      </c>
    </row>
    <row r="59" spans="1:7">
      <c r="A59" s="2"/>
      <c r="B59" s="9"/>
      <c r="C59" s="8"/>
      <c r="D59" s="7"/>
      <c r="E59" s="7"/>
      <c r="F59" s="7"/>
      <c r="G59" s="7"/>
    </row>
    <row r="60" spans="1:7">
      <c r="A60" s="2"/>
      <c r="B60" s="9"/>
      <c r="C60" s="8"/>
      <c r="D60" s="7"/>
      <c r="E60" s="7"/>
      <c r="F60" s="7"/>
      <c r="G60" s="7"/>
    </row>
    <row r="61" spans="1:7">
      <c r="A61" s="27" t="s">
        <v>16</v>
      </c>
      <c r="B61" s="9">
        <v>1655</v>
      </c>
      <c r="C61" s="8">
        <v>8</v>
      </c>
      <c r="D61" s="7">
        <v>42</v>
      </c>
      <c r="E61" s="7">
        <f>D61+4</f>
        <v>46</v>
      </c>
      <c r="F61" s="7">
        <f>C61*D61</f>
        <v>336</v>
      </c>
      <c r="G61" s="7">
        <f>C61*E61</f>
        <v>368</v>
      </c>
    </row>
    <row r="62" spans="1:7">
      <c r="A62" s="28"/>
      <c r="B62" s="9">
        <v>1668</v>
      </c>
      <c r="C62" s="8">
        <v>12</v>
      </c>
      <c r="D62" s="7">
        <v>36</v>
      </c>
      <c r="E62" s="7">
        <f t="shared" ref="E62:E67" si="3">D62+4</f>
        <v>40</v>
      </c>
      <c r="F62" s="7">
        <f t="shared" ref="F62:F67" si="4">C62*D62</f>
        <v>432</v>
      </c>
      <c r="G62" s="7">
        <f t="shared" ref="G62:G67" si="5">C62*E62</f>
        <v>480</v>
      </c>
    </row>
    <row r="63" spans="1:7">
      <c r="A63" s="28"/>
      <c r="B63" s="9">
        <v>1708</v>
      </c>
      <c r="C63" s="8">
        <v>8</v>
      </c>
      <c r="D63" s="7">
        <v>44</v>
      </c>
      <c r="E63" s="7">
        <f t="shared" si="3"/>
        <v>48</v>
      </c>
      <c r="F63" s="7">
        <f t="shared" si="4"/>
        <v>352</v>
      </c>
      <c r="G63" s="7">
        <f t="shared" si="5"/>
        <v>384</v>
      </c>
    </row>
    <row r="64" spans="1:7">
      <c r="A64" s="28"/>
      <c r="B64" s="9">
        <v>1777</v>
      </c>
      <c r="C64" s="8">
        <v>12</v>
      </c>
      <c r="D64" s="7">
        <v>42</v>
      </c>
      <c r="E64" s="7">
        <f t="shared" si="3"/>
        <v>46</v>
      </c>
      <c r="F64" s="7">
        <f t="shared" si="4"/>
        <v>504</v>
      </c>
      <c r="G64" s="7">
        <f t="shared" si="5"/>
        <v>552</v>
      </c>
    </row>
    <row r="65" spans="1:7">
      <c r="A65" s="28"/>
      <c r="B65" s="9">
        <v>1805</v>
      </c>
      <c r="C65" s="8">
        <v>8</v>
      </c>
      <c r="D65" s="7">
        <v>49</v>
      </c>
      <c r="E65" s="7">
        <f t="shared" si="3"/>
        <v>53</v>
      </c>
      <c r="F65" s="7">
        <f t="shared" si="4"/>
        <v>392</v>
      </c>
      <c r="G65" s="7">
        <f t="shared" si="5"/>
        <v>424</v>
      </c>
    </row>
    <row r="66" spans="1:7">
      <c r="A66" s="28"/>
      <c r="B66" s="9">
        <v>1814</v>
      </c>
      <c r="C66" s="8">
        <v>8</v>
      </c>
      <c r="D66" s="7">
        <v>43</v>
      </c>
      <c r="E66" s="7">
        <f t="shared" si="3"/>
        <v>47</v>
      </c>
      <c r="F66" s="7">
        <f t="shared" si="4"/>
        <v>344</v>
      </c>
      <c r="G66" s="7">
        <f t="shared" si="5"/>
        <v>376</v>
      </c>
    </row>
    <row r="67" spans="1:7">
      <c r="A67" s="28"/>
      <c r="B67" s="9">
        <v>1842</v>
      </c>
      <c r="C67" s="8">
        <v>4</v>
      </c>
      <c r="D67" s="7">
        <v>45</v>
      </c>
      <c r="E67" s="7">
        <f t="shared" si="3"/>
        <v>49</v>
      </c>
      <c r="F67" s="7">
        <f t="shared" si="4"/>
        <v>180</v>
      </c>
      <c r="G67" s="7">
        <f t="shared" si="5"/>
        <v>196</v>
      </c>
    </row>
    <row r="68" spans="1:7">
      <c r="A68" s="29"/>
      <c r="B68" s="9"/>
      <c r="C68" s="5">
        <f>SUM(C61:C67)</f>
        <v>60</v>
      </c>
      <c r="D68" s="5"/>
      <c r="E68" s="5"/>
      <c r="F68" s="5">
        <f>SUM(F61:F67)</f>
        <v>2540</v>
      </c>
      <c r="G68" s="5">
        <f>SUM(G61:G67)</f>
        <v>2780</v>
      </c>
    </row>
    <row r="69" spans="1:7">
      <c r="A69" s="2"/>
      <c r="B69" s="9"/>
      <c r="C69" s="8"/>
      <c r="D69" s="7"/>
      <c r="E69" s="7"/>
      <c r="F69" s="7"/>
      <c r="G69" s="7"/>
    </row>
    <row r="70" spans="1:7">
      <c r="A70" s="27" t="s">
        <v>38</v>
      </c>
      <c r="B70" s="9" t="s">
        <v>39</v>
      </c>
      <c r="C70" s="8">
        <v>24</v>
      </c>
      <c r="D70" s="7">
        <v>16</v>
      </c>
      <c r="E70" s="7">
        <f>D70+2</f>
        <v>18</v>
      </c>
      <c r="F70" s="7">
        <f>C70*D70</f>
        <v>384</v>
      </c>
      <c r="G70" s="7">
        <f>C70*E70</f>
        <v>432</v>
      </c>
    </row>
    <row r="71" spans="1:7">
      <c r="A71" s="28"/>
      <c r="B71" s="9">
        <v>2256</v>
      </c>
      <c r="C71" s="8">
        <v>12</v>
      </c>
      <c r="D71" s="7">
        <v>17.5</v>
      </c>
      <c r="E71" s="7">
        <f t="shared" ref="E71:E78" si="6">D71+2</f>
        <v>19.5</v>
      </c>
      <c r="F71" s="7">
        <f t="shared" ref="F71:F78" si="7">C71*D71</f>
        <v>210</v>
      </c>
      <c r="G71" s="7">
        <f t="shared" ref="G71:G78" si="8">C71*E71</f>
        <v>234</v>
      </c>
    </row>
    <row r="72" spans="1:7">
      <c r="A72" s="28"/>
      <c r="B72" s="9" t="s">
        <v>40</v>
      </c>
      <c r="C72" s="8">
        <v>15</v>
      </c>
      <c r="D72" s="7">
        <v>17</v>
      </c>
      <c r="E72" s="7">
        <f t="shared" si="6"/>
        <v>19</v>
      </c>
      <c r="F72" s="7">
        <f t="shared" si="7"/>
        <v>255</v>
      </c>
      <c r="G72" s="7">
        <f t="shared" si="8"/>
        <v>285</v>
      </c>
    </row>
    <row r="73" spans="1:7">
      <c r="A73" s="28"/>
      <c r="B73" s="9" t="s">
        <v>41</v>
      </c>
      <c r="C73" s="8">
        <v>10</v>
      </c>
      <c r="D73" s="7">
        <v>17</v>
      </c>
      <c r="E73" s="7">
        <f t="shared" si="6"/>
        <v>19</v>
      </c>
      <c r="F73" s="7">
        <f t="shared" si="7"/>
        <v>170</v>
      </c>
      <c r="G73" s="7">
        <f t="shared" si="8"/>
        <v>190</v>
      </c>
    </row>
    <row r="74" spans="1:7">
      <c r="A74" s="28"/>
      <c r="B74" s="9" t="s">
        <v>42</v>
      </c>
      <c r="C74" s="8">
        <v>18</v>
      </c>
      <c r="D74" s="25" t="s">
        <v>45</v>
      </c>
      <c r="E74" s="7">
        <f t="shared" si="6"/>
        <v>18.5</v>
      </c>
      <c r="F74" s="7">
        <f t="shared" si="7"/>
        <v>297</v>
      </c>
      <c r="G74" s="7">
        <f t="shared" si="8"/>
        <v>333</v>
      </c>
    </row>
    <row r="75" spans="1:7">
      <c r="A75" s="28"/>
      <c r="B75" s="9" t="s">
        <v>43</v>
      </c>
      <c r="C75" s="8">
        <v>18</v>
      </c>
      <c r="D75" s="7">
        <v>18</v>
      </c>
      <c r="E75" s="7">
        <f t="shared" si="6"/>
        <v>20</v>
      </c>
      <c r="F75" s="7">
        <f t="shared" si="7"/>
        <v>324</v>
      </c>
      <c r="G75" s="7">
        <f t="shared" si="8"/>
        <v>360</v>
      </c>
    </row>
    <row r="76" spans="1:7">
      <c r="A76" s="28"/>
      <c r="B76" s="9" t="s">
        <v>44</v>
      </c>
      <c r="C76" s="8">
        <v>10</v>
      </c>
      <c r="D76" s="7">
        <v>16.5</v>
      </c>
      <c r="E76" s="7">
        <f t="shared" si="6"/>
        <v>18.5</v>
      </c>
      <c r="F76" s="7">
        <f t="shared" si="7"/>
        <v>165</v>
      </c>
      <c r="G76" s="7">
        <f t="shared" si="8"/>
        <v>185</v>
      </c>
    </row>
    <row r="77" spans="1:7">
      <c r="A77" s="28"/>
      <c r="B77" s="9" t="s">
        <v>46</v>
      </c>
      <c r="C77" s="8">
        <v>15</v>
      </c>
      <c r="D77" s="7">
        <v>15</v>
      </c>
      <c r="E77" s="7">
        <f>D77+1.5</f>
        <v>16.5</v>
      </c>
      <c r="F77" s="7">
        <f t="shared" si="7"/>
        <v>225</v>
      </c>
      <c r="G77" s="7">
        <f t="shared" si="8"/>
        <v>247.5</v>
      </c>
    </row>
    <row r="78" spans="1:7">
      <c r="A78" s="28"/>
      <c r="B78" s="9" t="s">
        <v>47</v>
      </c>
      <c r="C78" s="8">
        <v>10</v>
      </c>
      <c r="D78" s="7">
        <v>19</v>
      </c>
      <c r="E78" s="7">
        <f t="shared" si="6"/>
        <v>21</v>
      </c>
      <c r="F78" s="7">
        <f t="shared" si="7"/>
        <v>190</v>
      </c>
      <c r="G78" s="7">
        <f t="shared" si="8"/>
        <v>210</v>
      </c>
    </row>
    <row r="79" spans="1:7">
      <c r="A79" s="29"/>
      <c r="B79" s="9"/>
      <c r="C79" s="5">
        <f>SUM(C70:C78)</f>
        <v>132</v>
      </c>
      <c r="D79" s="5"/>
      <c r="E79" s="5"/>
      <c r="F79" s="5">
        <f>SUM(F70:F78)</f>
        <v>2220</v>
      </c>
      <c r="G79" s="5">
        <f>SUM(G70:G78)</f>
        <v>2476.5</v>
      </c>
    </row>
    <row r="80" spans="1:7">
      <c r="A80" s="2"/>
      <c r="B80" s="9"/>
      <c r="C80" s="8"/>
      <c r="D80" s="7"/>
      <c r="E80" s="7"/>
      <c r="F80" s="7"/>
      <c r="G80" s="7"/>
    </row>
    <row r="81" spans="1:7">
      <c r="A81" s="27" t="s">
        <v>15</v>
      </c>
      <c r="B81" s="9">
        <v>1557</v>
      </c>
      <c r="C81" s="8">
        <v>4</v>
      </c>
      <c r="D81" s="7">
        <v>24</v>
      </c>
      <c r="E81" s="7">
        <f>D81+2</f>
        <v>26</v>
      </c>
      <c r="F81" s="7">
        <f>C81*D81</f>
        <v>96</v>
      </c>
      <c r="G81" s="7">
        <f>C81*E81</f>
        <v>104</v>
      </c>
    </row>
    <row r="82" spans="1:7">
      <c r="A82" s="28"/>
      <c r="B82" s="9">
        <v>1561</v>
      </c>
      <c r="C82" s="8">
        <v>8</v>
      </c>
      <c r="D82" s="7">
        <v>23</v>
      </c>
      <c r="E82" s="7">
        <f t="shared" ref="E82:E89" si="9">D82+2</f>
        <v>25</v>
      </c>
      <c r="F82" s="7">
        <f t="shared" ref="F82:F89" si="10">C82*D82</f>
        <v>184</v>
      </c>
      <c r="G82" s="7">
        <f t="shared" ref="G82:G89" si="11">C82*E82</f>
        <v>200</v>
      </c>
    </row>
    <row r="83" spans="1:7">
      <c r="A83" s="28"/>
      <c r="B83" s="9">
        <v>1560</v>
      </c>
      <c r="C83" s="8">
        <v>4</v>
      </c>
      <c r="D83" s="7">
        <v>21</v>
      </c>
      <c r="E83" s="7">
        <f t="shared" si="9"/>
        <v>23</v>
      </c>
      <c r="F83" s="7">
        <f t="shared" si="10"/>
        <v>84</v>
      </c>
      <c r="G83" s="7">
        <f t="shared" si="11"/>
        <v>92</v>
      </c>
    </row>
    <row r="84" spans="1:7">
      <c r="A84" s="28"/>
      <c r="B84" s="9">
        <v>1559</v>
      </c>
      <c r="C84" s="8">
        <v>4</v>
      </c>
      <c r="D84" s="7">
        <v>22</v>
      </c>
      <c r="E84" s="7">
        <f t="shared" si="9"/>
        <v>24</v>
      </c>
      <c r="F84" s="7">
        <f t="shared" si="10"/>
        <v>88</v>
      </c>
      <c r="G84" s="7">
        <f t="shared" si="11"/>
        <v>96</v>
      </c>
    </row>
    <row r="85" spans="1:7">
      <c r="A85" s="28"/>
      <c r="B85" s="9">
        <v>1510</v>
      </c>
      <c r="C85" s="8">
        <v>12</v>
      </c>
      <c r="D85" s="7">
        <v>21</v>
      </c>
      <c r="E85" s="7">
        <f t="shared" si="9"/>
        <v>23</v>
      </c>
      <c r="F85" s="7">
        <f t="shared" si="10"/>
        <v>252</v>
      </c>
      <c r="G85" s="7">
        <f t="shared" si="11"/>
        <v>276</v>
      </c>
    </row>
    <row r="86" spans="1:7">
      <c r="A86" s="28"/>
      <c r="B86" s="9">
        <v>1505</v>
      </c>
      <c r="C86" s="8">
        <v>4</v>
      </c>
      <c r="D86" s="7">
        <v>25</v>
      </c>
      <c r="E86" s="7">
        <f t="shared" si="9"/>
        <v>27</v>
      </c>
      <c r="F86" s="7">
        <f t="shared" si="10"/>
        <v>100</v>
      </c>
      <c r="G86" s="7">
        <f t="shared" si="11"/>
        <v>108</v>
      </c>
    </row>
    <row r="87" spans="1:7">
      <c r="A87" s="28"/>
      <c r="B87" s="9">
        <v>1517</v>
      </c>
      <c r="C87" s="8">
        <v>12</v>
      </c>
      <c r="D87" s="7">
        <v>22</v>
      </c>
      <c r="E87" s="7">
        <f t="shared" si="9"/>
        <v>24</v>
      </c>
      <c r="F87" s="7">
        <f t="shared" si="10"/>
        <v>264</v>
      </c>
      <c r="G87" s="7">
        <f t="shared" si="11"/>
        <v>288</v>
      </c>
    </row>
    <row r="88" spans="1:7">
      <c r="A88" s="28"/>
      <c r="B88" s="9">
        <v>1526</v>
      </c>
      <c r="C88" s="8">
        <v>4</v>
      </c>
      <c r="D88" s="7">
        <v>27</v>
      </c>
      <c r="E88" s="7">
        <f>D88+3</f>
        <v>30</v>
      </c>
      <c r="F88" s="7">
        <f t="shared" si="10"/>
        <v>108</v>
      </c>
      <c r="G88" s="7">
        <f t="shared" si="11"/>
        <v>120</v>
      </c>
    </row>
    <row r="89" spans="1:7">
      <c r="A89" s="28"/>
      <c r="B89" s="9">
        <v>1525</v>
      </c>
      <c r="C89" s="8">
        <v>6</v>
      </c>
      <c r="D89" s="7">
        <v>26</v>
      </c>
      <c r="E89" s="7">
        <f t="shared" si="9"/>
        <v>28</v>
      </c>
      <c r="F89" s="7">
        <f t="shared" si="10"/>
        <v>156</v>
      </c>
      <c r="G89" s="7">
        <f t="shared" si="11"/>
        <v>168</v>
      </c>
    </row>
    <row r="90" spans="1:7">
      <c r="A90" s="29"/>
      <c r="B90" s="9"/>
      <c r="C90" s="5">
        <f>SUM(C81:C89)</f>
        <v>58</v>
      </c>
      <c r="D90" s="5"/>
      <c r="E90" s="5"/>
      <c r="F90" s="5">
        <f>SUM(F81:F89)</f>
        <v>1332</v>
      </c>
      <c r="G90" s="5">
        <f>SUM(G81:G89)</f>
        <v>1452</v>
      </c>
    </row>
    <row r="91" spans="1:7">
      <c r="A91" s="2"/>
      <c r="B91" s="9"/>
      <c r="C91" s="8"/>
      <c r="D91" s="7"/>
      <c r="E91" s="7"/>
      <c r="F91" s="7"/>
      <c r="G91" s="7"/>
    </row>
    <row r="92" spans="1:7">
      <c r="A92" s="27" t="s">
        <v>8</v>
      </c>
      <c r="B92" s="9">
        <v>536</v>
      </c>
      <c r="C92" s="8">
        <v>12</v>
      </c>
      <c r="D92" s="7">
        <v>30</v>
      </c>
      <c r="E92" s="7">
        <f>D92+3</f>
        <v>33</v>
      </c>
      <c r="F92" s="7">
        <f>C92*D92</f>
        <v>360</v>
      </c>
      <c r="G92" s="7">
        <f>C92*E92</f>
        <v>396</v>
      </c>
    </row>
    <row r="93" spans="1:7">
      <c r="A93" s="29"/>
      <c r="B93" s="9"/>
      <c r="C93" s="5">
        <f>SUM(C92)</f>
        <v>12</v>
      </c>
      <c r="D93" s="5"/>
      <c r="E93" s="5"/>
      <c r="F93" s="5">
        <f>SUM(F92)</f>
        <v>360</v>
      </c>
      <c r="G93" s="5">
        <f>SUM(G92)</f>
        <v>396</v>
      </c>
    </row>
    <row r="94" spans="1:7">
      <c r="A94" s="2"/>
      <c r="B94" s="9"/>
      <c r="C94" s="8"/>
      <c r="D94" s="7"/>
      <c r="E94" s="7"/>
      <c r="F94" s="7"/>
      <c r="G94" s="7"/>
    </row>
    <row r="95" spans="1:7">
      <c r="A95" s="27" t="s">
        <v>48</v>
      </c>
      <c r="B95" s="9">
        <v>2273</v>
      </c>
      <c r="C95" s="8">
        <v>3</v>
      </c>
      <c r="D95" s="7">
        <v>39</v>
      </c>
      <c r="E95" s="7">
        <f>D95+4</f>
        <v>43</v>
      </c>
      <c r="F95" s="7">
        <f>C95*D95</f>
        <v>117</v>
      </c>
      <c r="G95" s="7">
        <f>C95*E95</f>
        <v>129</v>
      </c>
    </row>
    <row r="96" spans="1:7">
      <c r="A96" s="28"/>
      <c r="B96" s="9">
        <v>2272</v>
      </c>
      <c r="C96" s="8">
        <v>3</v>
      </c>
      <c r="D96" s="7">
        <v>39</v>
      </c>
      <c r="E96" s="7">
        <f t="shared" ref="E96:E108" si="12">D96+4</f>
        <v>43</v>
      </c>
      <c r="F96" s="7">
        <f t="shared" ref="F96:F108" si="13">C96*D96</f>
        <v>117</v>
      </c>
      <c r="G96" s="7">
        <f t="shared" ref="G96:G108" si="14">C96*E96</f>
        <v>129</v>
      </c>
    </row>
    <row r="97" spans="1:8">
      <c r="A97" s="28"/>
      <c r="B97" s="9">
        <v>2338</v>
      </c>
      <c r="C97" s="8">
        <v>3</v>
      </c>
      <c r="D97" s="7">
        <v>39</v>
      </c>
      <c r="E97" s="7">
        <f t="shared" si="12"/>
        <v>43</v>
      </c>
      <c r="F97" s="7">
        <f t="shared" si="13"/>
        <v>117</v>
      </c>
      <c r="G97" s="7">
        <f t="shared" si="14"/>
        <v>129</v>
      </c>
    </row>
    <row r="98" spans="1:8">
      <c r="A98" s="28"/>
      <c r="B98" s="9">
        <v>2336</v>
      </c>
      <c r="C98" s="8">
        <v>3</v>
      </c>
      <c r="D98" s="7">
        <v>40</v>
      </c>
      <c r="E98" s="7">
        <f t="shared" si="12"/>
        <v>44</v>
      </c>
      <c r="F98" s="7">
        <f t="shared" si="13"/>
        <v>120</v>
      </c>
      <c r="G98" s="7">
        <f t="shared" si="14"/>
        <v>132</v>
      </c>
    </row>
    <row r="99" spans="1:8">
      <c r="A99" s="28"/>
      <c r="B99" s="9">
        <v>2284</v>
      </c>
      <c r="C99" s="8">
        <v>3</v>
      </c>
      <c r="D99" s="7">
        <v>39</v>
      </c>
      <c r="E99" s="7">
        <f t="shared" si="12"/>
        <v>43</v>
      </c>
      <c r="F99" s="7">
        <f t="shared" si="13"/>
        <v>117</v>
      </c>
      <c r="G99" s="7">
        <f t="shared" si="14"/>
        <v>129</v>
      </c>
    </row>
    <row r="100" spans="1:8">
      <c r="A100" s="28"/>
      <c r="B100" s="9">
        <v>2309</v>
      </c>
      <c r="C100" s="8">
        <v>3</v>
      </c>
      <c r="D100" s="7">
        <v>40</v>
      </c>
      <c r="E100" s="7">
        <f t="shared" si="12"/>
        <v>44</v>
      </c>
      <c r="F100" s="7">
        <f t="shared" si="13"/>
        <v>120</v>
      </c>
      <c r="G100" s="7">
        <f t="shared" si="14"/>
        <v>132</v>
      </c>
    </row>
    <row r="101" spans="1:8">
      <c r="A101" s="28"/>
      <c r="B101" s="9">
        <v>2306</v>
      </c>
      <c r="C101" s="8">
        <v>6</v>
      </c>
      <c r="D101" s="7">
        <v>39</v>
      </c>
      <c r="E101" s="7">
        <f t="shared" si="12"/>
        <v>43</v>
      </c>
      <c r="F101" s="7">
        <f t="shared" si="13"/>
        <v>234</v>
      </c>
      <c r="G101" s="7">
        <f t="shared" si="14"/>
        <v>258</v>
      </c>
    </row>
    <row r="102" spans="1:8">
      <c r="A102" s="28"/>
      <c r="B102" s="9">
        <v>2313</v>
      </c>
      <c r="C102" s="8">
        <v>3</v>
      </c>
      <c r="D102" s="7">
        <v>43</v>
      </c>
      <c r="E102" s="7">
        <f t="shared" si="12"/>
        <v>47</v>
      </c>
      <c r="F102" s="7">
        <f t="shared" si="13"/>
        <v>129</v>
      </c>
      <c r="G102" s="7">
        <f t="shared" si="14"/>
        <v>141</v>
      </c>
    </row>
    <row r="103" spans="1:8">
      <c r="A103" s="28"/>
      <c r="B103" s="9">
        <v>2271</v>
      </c>
      <c r="C103" s="8">
        <v>3</v>
      </c>
      <c r="D103" s="7">
        <v>44</v>
      </c>
      <c r="E103" s="7">
        <f t="shared" si="12"/>
        <v>48</v>
      </c>
      <c r="F103" s="7">
        <f t="shared" si="13"/>
        <v>132</v>
      </c>
      <c r="G103" s="7">
        <f t="shared" si="14"/>
        <v>144</v>
      </c>
    </row>
    <row r="104" spans="1:8">
      <c r="A104" s="28"/>
      <c r="B104" s="9">
        <v>2305</v>
      </c>
      <c r="C104" s="8">
        <v>3</v>
      </c>
      <c r="D104" s="7">
        <v>61</v>
      </c>
      <c r="E104" s="7">
        <f t="shared" si="12"/>
        <v>65</v>
      </c>
      <c r="F104" s="7">
        <f t="shared" si="13"/>
        <v>183</v>
      </c>
      <c r="G104" s="7">
        <f t="shared" si="14"/>
        <v>195</v>
      </c>
    </row>
    <row r="105" spans="1:8">
      <c r="A105" s="28"/>
      <c r="B105" s="9">
        <v>2137</v>
      </c>
      <c r="C105" s="8">
        <v>3</v>
      </c>
      <c r="D105" s="7">
        <v>39</v>
      </c>
      <c r="E105" s="7">
        <f t="shared" si="12"/>
        <v>43</v>
      </c>
      <c r="F105" s="7">
        <f t="shared" si="13"/>
        <v>117</v>
      </c>
      <c r="G105" s="7">
        <f t="shared" si="14"/>
        <v>129</v>
      </c>
    </row>
    <row r="106" spans="1:8">
      <c r="A106" s="28"/>
      <c r="B106" s="9">
        <v>2289</v>
      </c>
      <c r="C106" s="8">
        <v>3</v>
      </c>
      <c r="D106" s="7">
        <v>57</v>
      </c>
      <c r="E106" s="7">
        <f t="shared" si="12"/>
        <v>61</v>
      </c>
      <c r="F106" s="7">
        <f t="shared" si="13"/>
        <v>171</v>
      </c>
      <c r="G106" s="7">
        <f t="shared" si="14"/>
        <v>183</v>
      </c>
    </row>
    <row r="107" spans="1:8">
      <c r="A107" s="28"/>
      <c r="B107" s="9">
        <v>2334</v>
      </c>
      <c r="C107" s="8">
        <v>3</v>
      </c>
      <c r="D107" s="7">
        <v>46</v>
      </c>
      <c r="E107" s="7">
        <f t="shared" si="12"/>
        <v>50</v>
      </c>
      <c r="F107" s="7">
        <f t="shared" si="13"/>
        <v>138</v>
      </c>
      <c r="G107" s="7">
        <f t="shared" si="14"/>
        <v>150</v>
      </c>
    </row>
    <row r="108" spans="1:8">
      <c r="A108" s="28"/>
      <c r="B108" s="9">
        <v>2259</v>
      </c>
      <c r="C108" s="8">
        <v>3</v>
      </c>
      <c r="D108" s="7">
        <v>46</v>
      </c>
      <c r="E108" s="7">
        <f t="shared" si="12"/>
        <v>50</v>
      </c>
      <c r="F108" s="7">
        <f t="shared" si="13"/>
        <v>138</v>
      </c>
      <c r="G108" s="7">
        <f t="shared" si="14"/>
        <v>150</v>
      </c>
    </row>
    <row r="109" spans="1:8">
      <c r="A109" s="29"/>
      <c r="B109" s="9"/>
      <c r="C109" s="5">
        <f>SUM(C95:C108)</f>
        <v>45</v>
      </c>
      <c r="D109" s="5"/>
      <c r="E109" s="5"/>
      <c r="F109" s="5">
        <f>SUM(F95:F108)</f>
        <v>1950</v>
      </c>
      <c r="G109" s="5">
        <f>SUM(G95:G108)</f>
        <v>2130</v>
      </c>
    </row>
    <row r="110" spans="1:8">
      <c r="A110" s="2"/>
      <c r="B110" s="9"/>
      <c r="C110" s="8"/>
      <c r="D110" s="7"/>
      <c r="E110" s="7"/>
      <c r="F110" s="7"/>
      <c r="G110" s="7"/>
    </row>
    <row r="111" spans="1:8">
      <c r="A111" s="27" t="s">
        <v>9</v>
      </c>
      <c r="B111" s="9">
        <v>1099</v>
      </c>
      <c r="C111" s="8">
        <v>10</v>
      </c>
      <c r="D111" s="7">
        <f>H111*0.9</f>
        <v>36</v>
      </c>
      <c r="E111" s="7">
        <f>D111+4</f>
        <v>40</v>
      </c>
      <c r="F111" s="7">
        <f>C111*D111</f>
        <v>360</v>
      </c>
      <c r="G111" s="7">
        <f>C111*E111</f>
        <v>400</v>
      </c>
      <c r="H111">
        <v>40</v>
      </c>
    </row>
    <row r="112" spans="1:8">
      <c r="A112" s="28"/>
      <c r="B112" s="9">
        <v>1100</v>
      </c>
      <c r="C112" s="8">
        <v>5</v>
      </c>
      <c r="D112" s="7">
        <f t="shared" ref="D112:D119" si="15">H112*0.9</f>
        <v>36</v>
      </c>
      <c r="E112" s="7">
        <f t="shared" ref="E112:E118" si="16">D112+4</f>
        <v>40</v>
      </c>
      <c r="F112" s="7">
        <f t="shared" ref="F112:F119" si="17">C112*D112</f>
        <v>180</v>
      </c>
      <c r="G112" s="7">
        <f t="shared" ref="G112:G119" si="18">C112*E112</f>
        <v>200</v>
      </c>
      <c r="H112">
        <v>40</v>
      </c>
    </row>
    <row r="113" spans="1:8">
      <c r="A113" s="28"/>
      <c r="B113" s="9">
        <v>1103</v>
      </c>
      <c r="C113" s="8">
        <v>5</v>
      </c>
      <c r="D113" s="7">
        <f t="shared" si="15"/>
        <v>22.5</v>
      </c>
      <c r="E113" s="7">
        <f>D113+2</f>
        <v>24.5</v>
      </c>
      <c r="F113" s="7">
        <f t="shared" si="17"/>
        <v>112.5</v>
      </c>
      <c r="G113" s="7">
        <f t="shared" si="18"/>
        <v>122.5</v>
      </c>
      <c r="H113">
        <v>25</v>
      </c>
    </row>
    <row r="114" spans="1:8">
      <c r="A114" s="28"/>
      <c r="B114" s="9">
        <v>1106</v>
      </c>
      <c r="C114" s="8">
        <v>10</v>
      </c>
      <c r="D114" s="7">
        <f t="shared" si="15"/>
        <v>35.1</v>
      </c>
      <c r="E114" s="7">
        <f t="shared" si="16"/>
        <v>39.1</v>
      </c>
      <c r="F114" s="7">
        <f t="shared" si="17"/>
        <v>351</v>
      </c>
      <c r="G114" s="7">
        <f t="shared" si="18"/>
        <v>391</v>
      </c>
      <c r="H114">
        <v>39</v>
      </c>
    </row>
    <row r="115" spans="1:8">
      <c r="A115" s="28"/>
      <c r="B115" s="9">
        <v>1110</v>
      </c>
      <c r="C115" s="8">
        <v>5</v>
      </c>
      <c r="D115" s="7">
        <f t="shared" si="15"/>
        <v>36</v>
      </c>
      <c r="E115" s="7">
        <f t="shared" si="16"/>
        <v>40</v>
      </c>
      <c r="F115" s="7">
        <f t="shared" si="17"/>
        <v>180</v>
      </c>
      <c r="G115" s="7">
        <f t="shared" si="18"/>
        <v>200</v>
      </c>
      <c r="H115">
        <v>40</v>
      </c>
    </row>
    <row r="116" spans="1:8">
      <c r="A116" s="28"/>
      <c r="B116" s="9">
        <v>2011</v>
      </c>
      <c r="C116" s="8">
        <v>15</v>
      </c>
      <c r="D116" s="7">
        <f t="shared" si="15"/>
        <v>27</v>
      </c>
      <c r="E116" s="7">
        <f>D116+3</f>
        <v>30</v>
      </c>
      <c r="F116" s="7">
        <f t="shared" si="17"/>
        <v>405</v>
      </c>
      <c r="G116" s="7">
        <f t="shared" si="18"/>
        <v>450</v>
      </c>
      <c r="H116">
        <v>30</v>
      </c>
    </row>
    <row r="117" spans="1:8">
      <c r="A117" s="28"/>
      <c r="B117" s="9">
        <v>2012</v>
      </c>
      <c r="C117" s="8">
        <v>5</v>
      </c>
      <c r="D117" s="7">
        <f t="shared" si="15"/>
        <v>22.5</v>
      </c>
      <c r="E117" s="7">
        <f>D117+2</f>
        <v>24.5</v>
      </c>
      <c r="F117" s="7">
        <f t="shared" si="17"/>
        <v>112.5</v>
      </c>
      <c r="G117" s="7">
        <f t="shared" si="18"/>
        <v>122.5</v>
      </c>
      <c r="H117">
        <v>25</v>
      </c>
    </row>
    <row r="118" spans="1:8">
      <c r="A118" s="28"/>
      <c r="B118" s="9">
        <v>1130</v>
      </c>
      <c r="C118" s="8">
        <v>10</v>
      </c>
      <c r="D118" s="7">
        <f t="shared" si="15"/>
        <v>36</v>
      </c>
      <c r="E118" s="7">
        <f t="shared" si="16"/>
        <v>40</v>
      </c>
      <c r="F118" s="7">
        <f t="shared" si="17"/>
        <v>360</v>
      </c>
      <c r="G118" s="7">
        <f t="shared" si="18"/>
        <v>400</v>
      </c>
      <c r="H118">
        <v>40</v>
      </c>
    </row>
    <row r="119" spans="1:8">
      <c r="A119" s="28"/>
      <c r="B119" s="9">
        <v>1126</v>
      </c>
      <c r="C119" s="8">
        <v>10</v>
      </c>
      <c r="D119" s="7">
        <f t="shared" si="15"/>
        <v>29.7</v>
      </c>
      <c r="E119" s="7">
        <f>D119+3</f>
        <v>32.700000000000003</v>
      </c>
      <c r="F119" s="7">
        <f t="shared" si="17"/>
        <v>297</v>
      </c>
      <c r="G119" s="7">
        <f t="shared" si="18"/>
        <v>327</v>
      </c>
      <c r="H119">
        <v>33</v>
      </c>
    </row>
    <row r="120" spans="1:8">
      <c r="A120" s="29"/>
      <c r="B120" s="9"/>
      <c r="C120" s="5">
        <f>SUM(C111:C119)</f>
        <v>75</v>
      </c>
      <c r="D120" s="5"/>
      <c r="E120" s="5"/>
      <c r="F120" s="5">
        <f>SUM(F111:F119)</f>
        <v>2358</v>
      </c>
      <c r="G120" s="5">
        <f>SUM(G111:G119)</f>
        <v>2613</v>
      </c>
    </row>
    <row r="121" spans="1:8">
      <c r="A121" s="2"/>
      <c r="B121" s="9"/>
      <c r="C121" s="8"/>
      <c r="D121" s="7"/>
      <c r="E121" s="7"/>
      <c r="F121" s="7"/>
      <c r="G121" s="7"/>
    </row>
    <row r="122" spans="1:8">
      <c r="A122" s="27" t="s">
        <v>49</v>
      </c>
      <c r="B122" s="9" t="s">
        <v>50</v>
      </c>
      <c r="C122" s="8">
        <v>4</v>
      </c>
      <c r="D122" s="7">
        <v>45</v>
      </c>
      <c r="E122" s="7">
        <f>D122+4</f>
        <v>49</v>
      </c>
      <c r="F122" s="7">
        <f>C122*D122</f>
        <v>180</v>
      </c>
      <c r="G122" s="7">
        <f>C122*E122</f>
        <v>196</v>
      </c>
    </row>
    <row r="123" spans="1:8">
      <c r="A123" s="28"/>
      <c r="B123" s="9" t="s">
        <v>51</v>
      </c>
      <c r="C123" s="8">
        <v>3</v>
      </c>
      <c r="D123" s="7">
        <v>33.200000000000003</v>
      </c>
      <c r="E123" s="7">
        <f>D123+3</f>
        <v>36.200000000000003</v>
      </c>
      <c r="F123" s="7">
        <f>C123*D123</f>
        <v>99.600000000000009</v>
      </c>
      <c r="G123" s="7">
        <f>C123*E123</f>
        <v>108.60000000000001</v>
      </c>
    </row>
    <row r="124" spans="1:8">
      <c r="A124" s="28"/>
      <c r="B124" s="9" t="s">
        <v>52</v>
      </c>
      <c r="C124" s="8">
        <v>3</v>
      </c>
      <c r="D124" s="7">
        <v>35.799999999999997</v>
      </c>
      <c r="E124" s="7">
        <f>D124+4</f>
        <v>39.799999999999997</v>
      </c>
      <c r="F124" s="7">
        <f>C124*D124</f>
        <v>107.39999999999999</v>
      </c>
      <c r="G124" s="7">
        <f>C124*E124</f>
        <v>119.39999999999999</v>
      </c>
    </row>
    <row r="125" spans="1:8">
      <c r="A125" s="28"/>
      <c r="B125" s="9" t="s">
        <v>50</v>
      </c>
      <c r="C125" s="8">
        <v>4</v>
      </c>
      <c r="D125" s="7">
        <v>22.5</v>
      </c>
      <c r="E125" s="7">
        <f>D125+2</f>
        <v>24.5</v>
      </c>
      <c r="F125" s="7">
        <f>C125*D125</f>
        <v>90</v>
      </c>
      <c r="G125" s="7">
        <f>C125*E125</f>
        <v>98</v>
      </c>
    </row>
    <row r="126" spans="1:8">
      <c r="A126" s="28"/>
      <c r="B126" s="9" t="s">
        <v>53</v>
      </c>
      <c r="C126" s="8">
        <v>4</v>
      </c>
      <c r="D126" s="25" t="s">
        <v>54</v>
      </c>
      <c r="E126" s="7">
        <f>D126+2</f>
        <v>26.8</v>
      </c>
      <c r="F126" s="7">
        <f>C126*D126</f>
        <v>99.2</v>
      </c>
      <c r="G126" s="7">
        <f>C126*E126</f>
        <v>107.2</v>
      </c>
    </row>
    <row r="127" spans="1:8">
      <c r="A127" s="29"/>
      <c r="B127" s="9"/>
      <c r="C127" s="5">
        <f>SUM(C122:C126)</f>
        <v>18</v>
      </c>
      <c r="D127" s="5"/>
      <c r="E127" s="5"/>
      <c r="F127" s="5">
        <f>SUM(F122:F126)</f>
        <v>576.20000000000005</v>
      </c>
      <c r="G127" s="5">
        <f>SUM(G122:G126)</f>
        <v>629.20000000000005</v>
      </c>
    </row>
    <row r="128" spans="1:8">
      <c r="A128" s="2"/>
      <c r="B128" s="9"/>
      <c r="C128" s="8"/>
      <c r="D128" s="7"/>
      <c r="E128" s="7"/>
      <c r="F128" s="7"/>
      <c r="G128" s="7"/>
    </row>
    <row r="129" spans="1:7">
      <c r="A129" s="27" t="s">
        <v>26</v>
      </c>
      <c r="B129" s="9">
        <v>624</v>
      </c>
      <c r="C129" s="8">
        <v>5</v>
      </c>
      <c r="D129" s="7">
        <v>44</v>
      </c>
      <c r="E129" s="7">
        <f>D129+4</f>
        <v>48</v>
      </c>
      <c r="F129" s="7">
        <f>C129*D129</f>
        <v>220</v>
      </c>
      <c r="G129" s="7">
        <f>C129*E129</f>
        <v>240</v>
      </c>
    </row>
    <row r="130" spans="1:7">
      <c r="A130" s="28"/>
      <c r="B130" s="9">
        <v>683</v>
      </c>
      <c r="C130" s="8">
        <v>6</v>
      </c>
      <c r="D130" s="7">
        <v>44</v>
      </c>
      <c r="E130" s="7">
        <f>D130+4</f>
        <v>48</v>
      </c>
      <c r="F130" s="7">
        <f>C130*D130</f>
        <v>264</v>
      </c>
      <c r="G130" s="7">
        <f>C130*E130</f>
        <v>288</v>
      </c>
    </row>
    <row r="131" spans="1:7">
      <c r="A131" s="28"/>
      <c r="B131" s="9">
        <v>678</v>
      </c>
      <c r="C131" s="8">
        <v>5</v>
      </c>
      <c r="D131" s="7">
        <v>40</v>
      </c>
      <c r="E131" s="7">
        <f>D131+4</f>
        <v>44</v>
      </c>
      <c r="F131" s="7">
        <f>C131*D131</f>
        <v>200</v>
      </c>
      <c r="G131" s="7">
        <f>C131*E131</f>
        <v>220</v>
      </c>
    </row>
    <row r="132" spans="1:7">
      <c r="A132" s="28"/>
      <c r="B132" s="9">
        <v>652</v>
      </c>
      <c r="C132" s="8">
        <v>6</v>
      </c>
      <c r="D132" s="7">
        <v>37</v>
      </c>
      <c r="E132" s="7">
        <f>D132+4</f>
        <v>41</v>
      </c>
      <c r="F132" s="7">
        <f>C132*D132</f>
        <v>222</v>
      </c>
      <c r="G132" s="7">
        <f>C132*E132</f>
        <v>246</v>
      </c>
    </row>
    <row r="133" spans="1:7">
      <c r="A133" s="28"/>
      <c r="B133" s="9">
        <v>639</v>
      </c>
      <c r="C133" s="8">
        <v>12</v>
      </c>
      <c r="D133" s="7">
        <v>38</v>
      </c>
      <c r="E133" s="7">
        <f>D133+4</f>
        <v>42</v>
      </c>
      <c r="F133" s="7">
        <f>C133*D133</f>
        <v>456</v>
      </c>
      <c r="G133" s="7">
        <f>C133*E133</f>
        <v>504</v>
      </c>
    </row>
    <row r="134" spans="1:7">
      <c r="A134" s="29"/>
      <c r="B134" s="9"/>
      <c r="C134" s="5">
        <f>SUM(C129:C133)</f>
        <v>34</v>
      </c>
      <c r="D134" s="5"/>
      <c r="E134" s="5"/>
      <c r="F134" s="5">
        <f>SUM(F129:F133)</f>
        <v>1362</v>
      </c>
      <c r="G134" s="5">
        <f>SUM(G129:G133)</f>
        <v>1498</v>
      </c>
    </row>
    <row r="135" spans="1:7">
      <c r="A135" s="2"/>
      <c r="B135" s="14"/>
      <c r="C135" s="15"/>
      <c r="D135" s="16"/>
      <c r="E135" s="7"/>
      <c r="F135" s="7"/>
      <c r="G135" s="7"/>
    </row>
    <row r="136" spans="1:7">
      <c r="A136" s="27" t="s">
        <v>31</v>
      </c>
      <c r="B136" s="3" t="s">
        <v>21</v>
      </c>
      <c r="C136" s="3">
        <v>60</v>
      </c>
      <c r="D136" s="3">
        <v>18</v>
      </c>
      <c r="E136" s="13">
        <f>D136+2</f>
        <v>20</v>
      </c>
      <c r="F136" s="7">
        <f t="shared" ref="F136:F141" si="19">C136*D136</f>
        <v>1080</v>
      </c>
      <c r="G136" s="7">
        <f t="shared" ref="G136:G141" si="20">C136*E136</f>
        <v>1200</v>
      </c>
    </row>
    <row r="137" spans="1:7">
      <c r="A137" s="28"/>
      <c r="B137" s="3" t="s">
        <v>55</v>
      </c>
      <c r="C137" s="3">
        <v>156</v>
      </c>
      <c r="D137" s="3">
        <v>18</v>
      </c>
      <c r="E137" s="13">
        <f>D137+2</f>
        <v>20</v>
      </c>
      <c r="F137" s="7">
        <f t="shared" si="19"/>
        <v>2808</v>
      </c>
      <c r="G137" s="7">
        <f t="shared" si="20"/>
        <v>3120</v>
      </c>
    </row>
    <row r="138" spans="1:7">
      <c r="A138" s="28"/>
      <c r="B138" s="3" t="s">
        <v>30</v>
      </c>
      <c r="C138" s="3">
        <v>6</v>
      </c>
      <c r="D138" s="3">
        <v>20</v>
      </c>
      <c r="E138" s="13">
        <f>D138+2</f>
        <v>22</v>
      </c>
      <c r="F138" s="7">
        <f t="shared" si="19"/>
        <v>120</v>
      </c>
      <c r="G138" s="7">
        <f t="shared" si="20"/>
        <v>132</v>
      </c>
    </row>
    <row r="139" spans="1:7">
      <c r="A139" s="28"/>
      <c r="B139" s="3" t="s">
        <v>22</v>
      </c>
      <c r="C139" s="3">
        <v>12</v>
      </c>
      <c r="D139" s="3">
        <v>28</v>
      </c>
      <c r="E139" s="13">
        <f>D139+3</f>
        <v>31</v>
      </c>
      <c r="F139" s="7">
        <f t="shared" si="19"/>
        <v>336</v>
      </c>
      <c r="G139" s="7">
        <f t="shared" si="20"/>
        <v>372</v>
      </c>
    </row>
    <row r="140" spans="1:7">
      <c r="A140" s="28"/>
      <c r="B140" s="3" t="s">
        <v>27</v>
      </c>
      <c r="C140" s="3">
        <v>12</v>
      </c>
      <c r="D140" s="3">
        <v>32</v>
      </c>
      <c r="E140" s="13">
        <f>D140+3</f>
        <v>35</v>
      </c>
      <c r="F140" s="7">
        <f t="shared" si="19"/>
        <v>384</v>
      </c>
      <c r="G140" s="7">
        <f t="shared" si="20"/>
        <v>420</v>
      </c>
    </row>
    <row r="141" spans="1:7">
      <c r="A141" s="28"/>
      <c r="B141" s="3" t="s">
        <v>56</v>
      </c>
      <c r="C141" s="3">
        <v>12</v>
      </c>
      <c r="D141" s="3">
        <v>18</v>
      </c>
      <c r="E141" s="13">
        <f>D141+2</f>
        <v>20</v>
      </c>
      <c r="F141" s="7">
        <f t="shared" si="19"/>
        <v>216</v>
      </c>
      <c r="G141" s="7">
        <f t="shared" si="20"/>
        <v>240</v>
      </c>
    </row>
    <row r="142" spans="1:7">
      <c r="A142" s="29"/>
      <c r="B142" s="17"/>
      <c r="C142" s="18">
        <f>SUM(C136:C141)</f>
        <v>258</v>
      </c>
      <c r="D142" s="18"/>
      <c r="E142" s="18"/>
      <c r="F142" s="18">
        <f>SUM(F136:F141)</f>
        <v>4944</v>
      </c>
      <c r="G142" s="18">
        <f>SUM(G136:G141)</f>
        <v>5484</v>
      </c>
    </row>
    <row r="143" spans="1:7">
      <c r="A143" s="2"/>
      <c r="B143" s="9"/>
      <c r="C143" s="8"/>
      <c r="D143" s="7"/>
      <c r="E143" s="7"/>
      <c r="F143" s="7"/>
      <c r="G143" s="7"/>
    </row>
    <row r="144" spans="1:7">
      <c r="A144" s="27" t="s">
        <v>14</v>
      </c>
      <c r="B144" s="9" t="s">
        <v>57</v>
      </c>
      <c r="C144" s="8">
        <v>40</v>
      </c>
      <c r="D144" s="7">
        <v>45</v>
      </c>
      <c r="E144" s="7">
        <f>D144+4</f>
        <v>49</v>
      </c>
      <c r="F144" s="7">
        <f>C144*D144</f>
        <v>1800</v>
      </c>
      <c r="G144" s="7">
        <f>C144*E144</f>
        <v>1960</v>
      </c>
    </row>
    <row r="145" spans="1:7">
      <c r="A145" s="28"/>
      <c r="B145" s="9" t="s">
        <v>25</v>
      </c>
      <c r="C145" s="8">
        <v>25</v>
      </c>
      <c r="D145" s="7">
        <v>33</v>
      </c>
      <c r="E145" s="7">
        <f>D145+3</f>
        <v>36</v>
      </c>
      <c r="F145" s="7">
        <f t="shared" ref="F145:F151" si="21">C145*D145</f>
        <v>825</v>
      </c>
      <c r="G145" s="7">
        <f t="shared" ref="G145:G151" si="22">C145*E145</f>
        <v>900</v>
      </c>
    </row>
    <row r="146" spans="1:7">
      <c r="A146" s="28"/>
      <c r="B146" s="9" t="s">
        <v>28</v>
      </c>
      <c r="C146" s="8">
        <v>12</v>
      </c>
      <c r="D146" s="7">
        <v>25</v>
      </c>
      <c r="E146" s="7">
        <f>D146+2</f>
        <v>27</v>
      </c>
      <c r="F146" s="7">
        <f t="shared" si="21"/>
        <v>300</v>
      </c>
      <c r="G146" s="7">
        <f t="shared" si="22"/>
        <v>324</v>
      </c>
    </row>
    <row r="147" spans="1:7">
      <c r="A147" s="28"/>
      <c r="B147" s="9" t="s">
        <v>58</v>
      </c>
      <c r="C147" s="8">
        <v>16</v>
      </c>
      <c r="D147" s="7">
        <v>30</v>
      </c>
      <c r="E147" s="7">
        <f>D147+3</f>
        <v>33</v>
      </c>
      <c r="F147" s="7">
        <f t="shared" si="21"/>
        <v>480</v>
      </c>
      <c r="G147" s="7">
        <f t="shared" si="22"/>
        <v>528</v>
      </c>
    </row>
    <row r="148" spans="1:7">
      <c r="A148" s="28"/>
      <c r="B148" s="9" t="s">
        <v>59</v>
      </c>
      <c r="C148" s="8">
        <v>12</v>
      </c>
      <c r="D148" s="7">
        <v>30</v>
      </c>
      <c r="E148" s="7">
        <f>D148+3</f>
        <v>33</v>
      </c>
      <c r="F148" s="7">
        <f t="shared" si="21"/>
        <v>360</v>
      </c>
      <c r="G148" s="7">
        <f t="shared" si="22"/>
        <v>396</v>
      </c>
    </row>
    <row r="149" spans="1:7">
      <c r="A149" s="28"/>
      <c r="B149" s="9" t="s">
        <v>60</v>
      </c>
      <c r="C149" s="8">
        <v>30</v>
      </c>
      <c r="D149" s="7">
        <v>27</v>
      </c>
      <c r="E149" s="7">
        <f>D149+3</f>
        <v>30</v>
      </c>
      <c r="F149" s="7">
        <f t="shared" si="21"/>
        <v>810</v>
      </c>
      <c r="G149" s="7">
        <f t="shared" si="22"/>
        <v>900</v>
      </c>
    </row>
    <row r="150" spans="1:7">
      <c r="A150" s="28"/>
      <c r="B150" s="9" t="s">
        <v>61</v>
      </c>
      <c r="C150" s="8">
        <v>30</v>
      </c>
      <c r="D150" s="7">
        <v>25</v>
      </c>
      <c r="E150" s="7">
        <f>D150+2</f>
        <v>27</v>
      </c>
      <c r="F150" s="7">
        <f t="shared" si="21"/>
        <v>750</v>
      </c>
      <c r="G150" s="7">
        <f t="shared" si="22"/>
        <v>810</v>
      </c>
    </row>
    <row r="151" spans="1:7">
      <c r="A151" s="28"/>
      <c r="B151" s="9" t="s">
        <v>62</v>
      </c>
      <c r="C151" s="8">
        <v>8</v>
      </c>
      <c r="D151" s="7">
        <v>80</v>
      </c>
      <c r="E151" s="7">
        <f>D151+5</f>
        <v>85</v>
      </c>
      <c r="F151" s="7">
        <f t="shared" si="21"/>
        <v>640</v>
      </c>
      <c r="G151" s="7">
        <f t="shared" si="22"/>
        <v>680</v>
      </c>
    </row>
    <row r="152" spans="1:7">
      <c r="A152" s="29"/>
      <c r="B152" s="9"/>
      <c r="C152" s="5">
        <f>SUM(C144:C151)</f>
        <v>173</v>
      </c>
      <c r="D152" s="5"/>
      <c r="E152" s="5"/>
      <c r="F152" s="5">
        <f>SUM(F144:F151)</f>
        <v>5965</v>
      </c>
      <c r="G152" s="5">
        <f>SUM(G144:G151)</f>
        <v>6498</v>
      </c>
    </row>
    <row r="153" spans="1:7">
      <c r="A153" s="2"/>
      <c r="B153" s="9"/>
      <c r="C153" s="8"/>
      <c r="D153" s="7"/>
      <c r="E153" s="7"/>
      <c r="F153" s="7"/>
      <c r="G153" s="7"/>
    </row>
    <row r="154" spans="1:7">
      <c r="A154" s="30" t="s">
        <v>23</v>
      </c>
      <c r="B154" s="23" t="s">
        <v>24</v>
      </c>
      <c r="C154" s="12">
        <v>40</v>
      </c>
      <c r="D154" s="12">
        <v>22</v>
      </c>
      <c r="E154" s="7">
        <f>D154+2</f>
        <v>24</v>
      </c>
      <c r="F154" s="7">
        <f>C154*D154</f>
        <v>880</v>
      </c>
      <c r="G154" s="7">
        <f>C154*E154</f>
        <v>960</v>
      </c>
    </row>
    <row r="155" spans="1:7">
      <c r="A155" s="31"/>
      <c r="B155" s="23" t="s">
        <v>63</v>
      </c>
      <c r="C155" s="12">
        <v>10</v>
      </c>
      <c r="D155" s="12">
        <v>20</v>
      </c>
      <c r="E155" s="7">
        <f t="shared" ref="E155:E162" si="23">D155+2</f>
        <v>22</v>
      </c>
      <c r="F155" s="7">
        <f t="shared" ref="F155:F162" si="24">C155*D155</f>
        <v>200</v>
      </c>
      <c r="G155" s="7">
        <f t="shared" ref="G155:G162" si="25">C155*E155</f>
        <v>220</v>
      </c>
    </row>
    <row r="156" spans="1:7">
      <c r="A156" s="31"/>
      <c r="B156" s="23" t="s">
        <v>64</v>
      </c>
      <c r="C156" s="12">
        <v>10</v>
      </c>
      <c r="D156" s="12">
        <v>23</v>
      </c>
      <c r="E156" s="7">
        <f t="shared" si="23"/>
        <v>25</v>
      </c>
      <c r="F156" s="7">
        <f t="shared" si="24"/>
        <v>230</v>
      </c>
      <c r="G156" s="7">
        <f t="shared" si="25"/>
        <v>250</v>
      </c>
    </row>
    <row r="157" spans="1:7">
      <c r="A157" s="31"/>
      <c r="B157" s="23" t="s">
        <v>65</v>
      </c>
      <c r="C157" s="12">
        <v>5</v>
      </c>
      <c r="D157" s="12">
        <v>22</v>
      </c>
      <c r="E157" s="7">
        <f t="shared" si="23"/>
        <v>24</v>
      </c>
      <c r="F157" s="7">
        <f t="shared" si="24"/>
        <v>110</v>
      </c>
      <c r="G157" s="7">
        <f t="shared" si="25"/>
        <v>120</v>
      </c>
    </row>
    <row r="158" spans="1:7">
      <c r="A158" s="31"/>
      <c r="B158" s="23" t="s">
        <v>66</v>
      </c>
      <c r="C158" s="12">
        <v>25</v>
      </c>
      <c r="D158" s="12">
        <v>22</v>
      </c>
      <c r="E158" s="7">
        <f t="shared" si="23"/>
        <v>24</v>
      </c>
      <c r="F158" s="7">
        <f t="shared" si="24"/>
        <v>550</v>
      </c>
      <c r="G158" s="7">
        <f t="shared" si="25"/>
        <v>600</v>
      </c>
    </row>
    <row r="159" spans="1:7">
      <c r="A159" s="31"/>
      <c r="B159" s="23" t="s">
        <v>67</v>
      </c>
      <c r="C159" s="12">
        <v>10</v>
      </c>
      <c r="D159" s="12">
        <v>35</v>
      </c>
      <c r="E159" s="7">
        <f>D159+4</f>
        <v>39</v>
      </c>
      <c r="F159" s="7">
        <f t="shared" si="24"/>
        <v>350</v>
      </c>
      <c r="G159" s="7">
        <f t="shared" si="25"/>
        <v>390</v>
      </c>
    </row>
    <row r="160" spans="1:7">
      <c r="A160" s="31"/>
      <c r="B160" s="23" t="s">
        <v>68</v>
      </c>
      <c r="C160" s="12">
        <v>5</v>
      </c>
      <c r="D160" s="12">
        <v>24</v>
      </c>
      <c r="E160" s="7">
        <f t="shared" si="23"/>
        <v>26</v>
      </c>
      <c r="F160" s="7">
        <f t="shared" si="24"/>
        <v>120</v>
      </c>
      <c r="G160" s="7">
        <f t="shared" si="25"/>
        <v>130</v>
      </c>
    </row>
    <row r="161" spans="1:7">
      <c r="A161" s="31"/>
      <c r="B161" s="23" t="s">
        <v>32</v>
      </c>
      <c r="C161" s="12">
        <v>5</v>
      </c>
      <c r="D161" s="12">
        <v>24</v>
      </c>
      <c r="E161" s="7">
        <f t="shared" si="23"/>
        <v>26</v>
      </c>
      <c r="F161" s="7">
        <f t="shared" si="24"/>
        <v>120</v>
      </c>
      <c r="G161" s="7">
        <f t="shared" si="25"/>
        <v>130</v>
      </c>
    </row>
    <row r="162" spans="1:7">
      <c r="A162" s="31"/>
      <c r="B162" s="23" t="s">
        <v>69</v>
      </c>
      <c r="C162" s="12">
        <v>5</v>
      </c>
      <c r="D162" s="12">
        <v>24</v>
      </c>
      <c r="E162" s="7">
        <f t="shared" si="23"/>
        <v>26</v>
      </c>
      <c r="F162" s="7">
        <f t="shared" si="24"/>
        <v>120</v>
      </c>
      <c r="G162" s="7">
        <f t="shared" si="25"/>
        <v>130</v>
      </c>
    </row>
    <row r="163" spans="1:7">
      <c r="A163" s="32"/>
      <c r="B163" s="21"/>
      <c r="C163" s="22">
        <f>SUM(C154:C162)</f>
        <v>115</v>
      </c>
      <c r="D163" s="22"/>
      <c r="E163" s="22"/>
      <c r="F163" s="22">
        <f>SUM(F154:F162)</f>
        <v>2680</v>
      </c>
      <c r="G163" s="22">
        <f>SUM(G154:G162)</f>
        <v>2930</v>
      </c>
    </row>
    <row r="164" spans="1:7">
      <c r="A164" s="26"/>
      <c r="B164" s="17"/>
      <c r="C164" s="19"/>
      <c r="D164" s="20"/>
      <c r="E164" s="20"/>
      <c r="F164" s="20"/>
      <c r="G164" s="20"/>
    </row>
    <row r="165" spans="1:7">
      <c r="A165" s="27" t="s">
        <v>11</v>
      </c>
      <c r="B165" s="9">
        <v>104</v>
      </c>
      <c r="C165" s="8">
        <v>30</v>
      </c>
      <c r="D165" s="7">
        <v>35</v>
      </c>
      <c r="E165" s="7">
        <f>D165+4</f>
        <v>39</v>
      </c>
      <c r="F165" s="7">
        <f>C165*D165</f>
        <v>1050</v>
      </c>
      <c r="G165" s="7">
        <f>C165*E165</f>
        <v>1170</v>
      </c>
    </row>
    <row r="166" spans="1:7">
      <c r="A166" s="28"/>
      <c r="B166" s="9">
        <v>111</v>
      </c>
      <c r="C166" s="8">
        <v>25</v>
      </c>
      <c r="D166" s="7">
        <v>21</v>
      </c>
      <c r="E166" s="7">
        <f>D166+2</f>
        <v>23</v>
      </c>
      <c r="F166" s="7">
        <f>C166*D166</f>
        <v>525</v>
      </c>
      <c r="G166" s="7">
        <f>C166*E166</f>
        <v>575</v>
      </c>
    </row>
    <row r="167" spans="1:7">
      <c r="A167" s="28"/>
      <c r="B167" s="9">
        <v>112</v>
      </c>
      <c r="C167" s="8">
        <v>25</v>
      </c>
      <c r="D167" s="7">
        <v>22</v>
      </c>
      <c r="E167" s="7">
        <f>D167+2</f>
        <v>24</v>
      </c>
      <c r="F167" s="7">
        <f>C167*D167</f>
        <v>550</v>
      </c>
      <c r="G167" s="7">
        <f>C167*E167</f>
        <v>600</v>
      </c>
    </row>
    <row r="168" spans="1:7">
      <c r="A168" s="28"/>
      <c r="B168" s="9">
        <v>121</v>
      </c>
      <c r="C168" s="8">
        <v>30</v>
      </c>
      <c r="D168" s="7">
        <v>21</v>
      </c>
      <c r="E168" s="7">
        <f>D168+2</f>
        <v>23</v>
      </c>
      <c r="F168" s="7">
        <f>C168*D168</f>
        <v>630</v>
      </c>
      <c r="G168" s="7">
        <f>C168*E168</f>
        <v>690</v>
      </c>
    </row>
    <row r="169" spans="1:7">
      <c r="A169" s="28"/>
      <c r="B169" s="9">
        <v>110</v>
      </c>
      <c r="C169" s="8">
        <v>25</v>
      </c>
      <c r="D169" s="7">
        <v>21</v>
      </c>
      <c r="E169" s="7">
        <f>D169+2</f>
        <v>23</v>
      </c>
      <c r="F169" s="7">
        <f>C169*D169</f>
        <v>525</v>
      </c>
      <c r="G169" s="7">
        <f>C169*E169</f>
        <v>575</v>
      </c>
    </row>
    <row r="170" spans="1:7">
      <c r="A170" s="29"/>
      <c r="B170" s="9"/>
      <c r="C170" s="5">
        <f>SUM(C165:C169)</f>
        <v>135</v>
      </c>
      <c r="D170" s="5"/>
      <c r="E170" s="5"/>
      <c r="F170" s="5">
        <f>SUM(F165:F169)</f>
        <v>3280</v>
      </c>
      <c r="G170" s="5">
        <f>SUM(G165:G169)</f>
        <v>3610</v>
      </c>
    </row>
    <row r="171" spans="1:7">
      <c r="A171" s="24"/>
      <c r="B171" s="9"/>
      <c r="C171" s="5"/>
      <c r="D171" s="5"/>
      <c r="E171" s="5"/>
      <c r="F171" s="5"/>
      <c r="G171" s="5"/>
    </row>
    <row r="172" spans="1:7">
      <c r="A172" s="27" t="s">
        <v>17</v>
      </c>
      <c r="B172" s="9">
        <v>573</v>
      </c>
      <c r="C172" s="8">
        <v>6</v>
      </c>
      <c r="D172" s="8">
        <v>44</v>
      </c>
      <c r="E172" s="8">
        <f>D172+4</f>
        <v>48</v>
      </c>
      <c r="F172" s="8">
        <f t="shared" ref="F172:F177" si="26">C172*D172</f>
        <v>264</v>
      </c>
      <c r="G172" s="8">
        <f t="shared" ref="G172:G177" si="27">C172*E172</f>
        <v>288</v>
      </c>
    </row>
    <row r="173" spans="1:7">
      <c r="A173" s="28"/>
      <c r="B173" s="9">
        <v>575</v>
      </c>
      <c r="C173" s="8">
        <v>3</v>
      </c>
      <c r="D173" s="8">
        <v>59</v>
      </c>
      <c r="E173" s="8">
        <f>D173+4</f>
        <v>63</v>
      </c>
      <c r="F173" s="8">
        <f t="shared" si="26"/>
        <v>177</v>
      </c>
      <c r="G173" s="8">
        <f t="shared" si="27"/>
        <v>189</v>
      </c>
    </row>
    <row r="174" spans="1:7">
      <c r="A174" s="28"/>
      <c r="B174" s="9">
        <v>582</v>
      </c>
      <c r="C174" s="8">
        <v>6</v>
      </c>
      <c r="D174" s="8">
        <v>44</v>
      </c>
      <c r="E174" s="8">
        <f>D174+4</f>
        <v>48</v>
      </c>
      <c r="F174" s="8">
        <f t="shared" si="26"/>
        <v>264</v>
      </c>
      <c r="G174" s="8">
        <f t="shared" si="27"/>
        <v>288</v>
      </c>
    </row>
    <row r="175" spans="1:7">
      <c r="A175" s="28"/>
      <c r="B175" s="9">
        <v>586</v>
      </c>
      <c r="C175" s="8">
        <v>6</v>
      </c>
      <c r="D175" s="8">
        <v>40</v>
      </c>
      <c r="E175" s="8">
        <f>D175+4</f>
        <v>44</v>
      </c>
      <c r="F175" s="8">
        <f t="shared" si="26"/>
        <v>240</v>
      </c>
      <c r="G175" s="8">
        <f t="shared" si="27"/>
        <v>264</v>
      </c>
    </row>
    <row r="176" spans="1:7">
      <c r="A176" s="28"/>
      <c r="B176" s="9">
        <v>591</v>
      </c>
      <c r="C176" s="8">
        <v>12</v>
      </c>
      <c r="D176" s="8">
        <v>32</v>
      </c>
      <c r="E176" s="8">
        <f>D176+3</f>
        <v>35</v>
      </c>
      <c r="F176" s="8">
        <f t="shared" si="26"/>
        <v>384</v>
      </c>
      <c r="G176" s="8">
        <f t="shared" si="27"/>
        <v>420</v>
      </c>
    </row>
    <row r="177" spans="1:7">
      <c r="A177" s="28"/>
      <c r="B177" s="9">
        <v>593</v>
      </c>
      <c r="C177" s="8">
        <v>6</v>
      </c>
      <c r="D177" s="8">
        <v>32</v>
      </c>
      <c r="E177" s="8">
        <f>D177+3</f>
        <v>35</v>
      </c>
      <c r="F177" s="8">
        <f t="shared" si="26"/>
        <v>192</v>
      </c>
      <c r="G177" s="8">
        <f t="shared" si="27"/>
        <v>210</v>
      </c>
    </row>
    <row r="178" spans="1:7">
      <c r="A178" s="29"/>
      <c r="B178" s="9"/>
      <c r="C178" s="5">
        <f>SUM(C172:C177)</f>
        <v>39</v>
      </c>
      <c r="D178" s="5"/>
      <c r="E178" s="5"/>
      <c r="F178" s="5">
        <f>SUM(F172:F177)</f>
        <v>1521</v>
      </c>
      <c r="G178" s="5">
        <f>SUM(G172:G177)</f>
        <v>1659</v>
      </c>
    </row>
    <row r="179" spans="1:7">
      <c r="A179" s="24"/>
      <c r="B179" s="9"/>
      <c r="C179" s="5"/>
      <c r="D179" s="5"/>
      <c r="E179" s="5"/>
      <c r="F179" s="5"/>
      <c r="G179" s="5"/>
    </row>
    <row r="180" spans="1:7">
      <c r="A180" s="2"/>
      <c r="B180" s="9"/>
      <c r="C180" s="8"/>
      <c r="D180" s="7"/>
      <c r="E180" s="7"/>
      <c r="F180" s="7"/>
      <c r="G180" s="7"/>
    </row>
    <row r="181" spans="1:7">
      <c r="A181" s="2"/>
      <c r="B181" s="9"/>
      <c r="C181" s="5">
        <f>C7+C14+C21+C26+C32+C45+C49+C52+C58+C68+C79+C90+C93+C109+C120+C127+C134+C142+C152+C163+C170+C178</f>
        <v>1587</v>
      </c>
      <c r="D181" s="5"/>
      <c r="E181" s="5"/>
      <c r="F181" s="5">
        <f>F7+F14+F21+F26+F32+F45+F49+F52+F58+F68+F79+F90+F93+F109+F120+F127+F134+F142+F152+F163+F170+F178</f>
        <v>45036.2</v>
      </c>
      <c r="G181" s="5">
        <f>G7+G14+G21+G26+G32+G45+G49+G52+G58+G68+G79+G90+G93+G109+G120+G127+G134+G142+G152+G163+G170+G178</f>
        <v>49461.7</v>
      </c>
    </row>
    <row r="182" spans="1:7">
      <c r="A182" s="2"/>
      <c r="B182" s="9"/>
      <c r="C182" s="8"/>
      <c r="D182" s="7"/>
      <c r="E182" s="7"/>
      <c r="F182" s="7"/>
      <c r="G182" s="7"/>
    </row>
    <row r="183" spans="1:7">
      <c r="A183" s="2"/>
      <c r="B183" s="9"/>
      <c r="C183" s="8"/>
      <c r="D183" s="7"/>
      <c r="E183" s="7"/>
      <c r="F183" s="7"/>
      <c r="G183" s="7"/>
    </row>
    <row r="184" spans="1:7">
      <c r="A184" s="2"/>
      <c r="B184" s="9"/>
      <c r="C184" s="8"/>
      <c r="D184" s="7"/>
      <c r="E184" s="7"/>
      <c r="F184" s="7"/>
      <c r="G184" s="7"/>
    </row>
    <row r="185" spans="1:7">
      <c r="A185" s="2"/>
      <c r="B185" s="9"/>
      <c r="C185" s="8"/>
      <c r="D185" s="7"/>
      <c r="E185" s="7"/>
      <c r="F185" s="7"/>
      <c r="G185" s="7"/>
    </row>
    <row r="186" spans="1:7">
      <c r="A186" s="2"/>
      <c r="B186" s="9"/>
      <c r="C186" s="8"/>
      <c r="D186" s="7"/>
      <c r="E186" s="7"/>
      <c r="F186" s="7"/>
      <c r="G186" s="7"/>
    </row>
    <row r="187" spans="1:7">
      <c r="A187" s="2"/>
      <c r="B187" s="9"/>
      <c r="C187" s="8"/>
      <c r="D187" s="7"/>
      <c r="E187" s="7"/>
      <c r="F187" s="7"/>
      <c r="G187" s="7"/>
    </row>
    <row r="188" spans="1:7">
      <c r="A188" s="2"/>
      <c r="B188" s="9"/>
      <c r="C188" s="8"/>
      <c r="D188" s="7"/>
      <c r="E188" s="7"/>
      <c r="F188" s="7"/>
      <c r="G188" s="7"/>
    </row>
    <row r="189" spans="1:7">
      <c r="A189" s="2"/>
      <c r="B189" s="9"/>
      <c r="C189" s="8"/>
      <c r="D189" s="7"/>
      <c r="E189" s="7"/>
      <c r="F189" s="7"/>
      <c r="G189" s="7"/>
    </row>
    <row r="190" spans="1:7">
      <c r="A190" s="2"/>
      <c r="B190" s="9"/>
      <c r="C190" s="8"/>
      <c r="D190" s="7"/>
      <c r="E190" s="7"/>
      <c r="F190" s="7"/>
      <c r="G190" s="7"/>
    </row>
  </sheetData>
  <mergeCells count="22">
    <mergeCell ref="A5:A7"/>
    <mergeCell ref="A9:A14"/>
    <mergeCell ref="A16:A21"/>
    <mergeCell ref="A23:A26"/>
    <mergeCell ref="A28:A32"/>
    <mergeCell ref="A34:A45"/>
    <mergeCell ref="A47:A49"/>
    <mergeCell ref="A51:A52"/>
    <mergeCell ref="A54:A58"/>
    <mergeCell ref="A61:A68"/>
    <mergeCell ref="A70:A79"/>
    <mergeCell ref="A81:A90"/>
    <mergeCell ref="A144:A152"/>
    <mergeCell ref="A154:A163"/>
    <mergeCell ref="A165:A170"/>
    <mergeCell ref="A172:A178"/>
    <mergeCell ref="A92:A93"/>
    <mergeCell ref="A95:A109"/>
    <mergeCell ref="A111:A120"/>
    <mergeCell ref="A122:A127"/>
    <mergeCell ref="A129:A134"/>
    <mergeCell ref="A136:A142"/>
  </mergeCells>
  <pageMargins left="0.70866141732283472" right="0.70866141732283472" top="0.74803149606299213" bottom="0.74803149606299213" header="0.31496062992125984" footer="0.31496062992125984"/>
  <pageSetup paperSize="300" scale="79" orientation="portrait" verticalDpi="0" r:id="rId1"/>
  <rowBreaks count="2" manualBreakCount="2">
    <brk id="59" max="9" man="1"/>
    <brk id="120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ProductLine-Template</vt:lpstr>
      <vt:lpstr>'ProductLine-Template'!Область_печати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2014-02-26T09:50:46Z</cp:lastPrinted>
  <dcterms:created xsi:type="dcterms:W3CDTF">2013-08-13T07:43:07Z</dcterms:created>
  <dcterms:modified xsi:type="dcterms:W3CDTF">2014-04-04T12:16:32Z</dcterms:modified>
</cp:coreProperties>
</file>