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_8_Covariance\"/>
    </mc:Choice>
  </mc:AlternateContent>
  <xr:revisionPtr revIDLastSave="0" documentId="13_ncr:1_{B3B913C4-73CD-4226-9D9B-8B48B88581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3" l="1"/>
  <c r="G12" i="13"/>
  <c r="D11" i="13" l="1"/>
  <c r="C11" i="13"/>
  <c r="G7" i="13" s="1"/>
  <c r="D11" i="10"/>
  <c r="C11" i="10"/>
  <c r="G6" i="10" s="1"/>
  <c r="D11" i="11"/>
  <c r="C11" i="11"/>
  <c r="G6" i="11" s="1"/>
  <c r="G10" i="13" l="1"/>
  <c r="G9" i="13"/>
  <c r="G8" i="13"/>
  <c r="G9" i="10"/>
  <c r="G10" i="10"/>
  <c r="G8" i="10"/>
  <c r="G7" i="10"/>
  <c r="G8" i="11"/>
  <c r="G9" i="11"/>
  <c r="G10" i="11"/>
  <c r="G7" i="11"/>
  <c r="G11" i="11" l="1"/>
  <c r="G13" i="11" s="1"/>
  <c r="G11" i="13"/>
  <c r="G13" i="13" s="1"/>
  <c r="G11" i="10"/>
  <c r="G13" i="10" s="1"/>
</calcChain>
</file>

<file path=xl/sharedStrings.xml><?xml version="1.0" encoding="utf-8"?>
<sst xmlns="http://schemas.openxmlformats.org/spreadsheetml/2006/main" count="27" uniqueCount="9">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</sst>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_);\-\ #,##0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b/>
      <sz val="14"/>
      <color rgb="FF002060"/>
      <name val="Arial"/>
      <family val="2"/>
      <charset val="204"/>
    </font>
    <font>
      <sz val="14"/>
      <color theme="1"/>
      <name val="Arial"/>
      <family val="2"/>
      <charset val="204"/>
    </font>
    <font>
      <b/>
      <sz val="12"/>
      <color rgb="FF00206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2060"/>
      </bottom>
      <diagonal/>
    </border>
    <border>
      <left/>
      <right style="medium">
        <color indexed="64"/>
      </right>
      <top/>
      <bottom style="thin">
        <color rgb="FF00206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Border="1"/>
    <xf numFmtId="165" fontId="9" fillId="2" borderId="0" xfId="1" applyNumberFormat="1" applyFont="1" applyFill="1"/>
    <xf numFmtId="164" fontId="9" fillId="2" borderId="0" xfId="1" applyNumberFormat="1" applyFont="1" applyFill="1"/>
    <xf numFmtId="0" fontId="8" fillId="2" borderId="0" xfId="0" applyFont="1" applyFill="1" applyBorder="1"/>
    <xf numFmtId="164" fontId="9" fillId="2" borderId="0" xfId="0" applyNumberFormat="1" applyFont="1" applyFill="1" applyBorder="1"/>
    <xf numFmtId="0" fontId="8" fillId="3" borderId="4" xfId="0" applyFont="1" applyFill="1" applyBorder="1" applyAlignment="1">
      <alignment horizontal="right"/>
    </xf>
    <xf numFmtId="0" fontId="8" fillId="3" borderId="5" xfId="0" applyFont="1" applyFill="1" applyBorder="1" applyAlignment="1">
      <alignment horizontal="right"/>
    </xf>
    <xf numFmtId="0" fontId="9" fillId="3" borderId="6" xfId="0" applyFont="1" applyFill="1" applyBorder="1"/>
    <xf numFmtId="165" fontId="9" fillId="3" borderId="7" xfId="1" applyNumberFormat="1" applyFont="1" applyFill="1" applyBorder="1"/>
    <xf numFmtId="0" fontId="9" fillId="3" borderId="8" xfId="0" applyFont="1" applyFill="1" applyBorder="1"/>
    <xf numFmtId="165" fontId="9" fillId="3" borderId="9" xfId="1" applyNumberFormat="1" applyFont="1" applyFill="1" applyBorder="1"/>
    <xf numFmtId="165" fontId="9" fillId="3" borderId="10" xfId="1" applyNumberFormat="1" applyFont="1" applyFill="1" applyBorder="1"/>
    <xf numFmtId="165" fontId="9" fillId="3" borderId="11" xfId="1" applyNumberFormat="1" applyFont="1" applyFill="1" applyBorder="1"/>
    <xf numFmtId="0" fontId="8" fillId="3" borderId="3" xfId="0" applyFont="1" applyFill="1" applyBorder="1" applyAlignment="1">
      <alignment horizontal="right"/>
    </xf>
    <xf numFmtId="0" fontId="8" fillId="3" borderId="12" xfId="0" applyFont="1" applyFill="1" applyBorder="1" applyAlignment="1">
      <alignment horizontal="right"/>
    </xf>
    <xf numFmtId="166" fontId="9" fillId="3" borderId="13" xfId="1" applyNumberFormat="1" applyFont="1" applyFill="1" applyBorder="1"/>
    <xf numFmtId="166" fontId="9" fillId="3" borderId="15" xfId="1" applyNumberFormat="1" applyFont="1" applyFill="1" applyBorder="1"/>
    <xf numFmtId="166" fontId="9" fillId="3" borderId="14" xfId="1" applyNumberFormat="1" applyFont="1" applyFill="1" applyBorder="1"/>
    <xf numFmtId="0" fontId="8" fillId="3" borderId="16" xfId="0" applyFont="1" applyFill="1" applyBorder="1"/>
    <xf numFmtId="0" fontId="8" fillId="3" borderId="15" xfId="0" applyFont="1" applyFill="1" applyBorder="1"/>
    <xf numFmtId="0" fontId="8" fillId="3" borderId="14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19374582396607"/>
          <c:y val="5.8938415959566316E-2"/>
          <c:w val="0.77664263486051588"/>
          <c:h val="0.757249407313718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549958</xdr:colOff>
      <xdr:row>3</xdr:row>
      <xdr:rowOff>72169</xdr:rowOff>
    </xdr:from>
    <xdr:to>
      <xdr:col>18</xdr:col>
      <xdr:colOff>342900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N52"/>
  <sheetViews>
    <sheetView tabSelected="1" zoomScaleNormal="100" workbookViewId="0">
      <selection activeCell="G15" sqref="G15"/>
    </sheetView>
  </sheetViews>
  <sheetFormatPr defaultColWidth="9.109375" defaultRowHeight="11.4" x14ac:dyDescent="0.2"/>
  <cols>
    <col min="1" max="1" width="2" style="1" customWidth="1"/>
    <col min="2" max="2" width="9.88671875" style="1" customWidth="1"/>
    <col min="3" max="3" width="12" style="1" customWidth="1"/>
    <col min="4" max="4" width="16.5546875" style="1" customWidth="1"/>
    <col min="5" max="5" width="9.109375" style="1"/>
    <col min="6" max="7" width="19.21875" style="1" customWidth="1"/>
    <col min="8" max="16384" width="9.109375" style="1"/>
  </cols>
  <sheetData>
    <row r="1" spans="2:14" ht="17.399999999999999" x14ac:dyDescent="0.3">
      <c r="B1" s="15" t="s">
        <v>1</v>
      </c>
      <c r="C1" s="16"/>
      <c r="D1" s="16"/>
      <c r="F1" s="13"/>
      <c r="G1" s="13"/>
      <c r="H1" s="13"/>
    </row>
    <row r="2" spans="2:14" ht="15.6" x14ac:dyDescent="0.3">
      <c r="B2" s="17" t="s">
        <v>0</v>
      </c>
      <c r="C2" s="18"/>
      <c r="D2" s="18"/>
      <c r="E2" s="18"/>
      <c r="F2" s="19"/>
      <c r="G2" s="19"/>
      <c r="H2" s="19"/>
      <c r="I2" s="18"/>
      <c r="J2" s="18"/>
      <c r="K2" s="18"/>
      <c r="L2" s="18"/>
      <c r="M2" s="18"/>
      <c r="N2" s="18"/>
    </row>
    <row r="3" spans="2:14" ht="15" x14ac:dyDescent="0.25">
      <c r="B3" s="18"/>
      <c r="C3" s="18"/>
      <c r="D3" s="18"/>
      <c r="E3" s="18"/>
      <c r="F3" s="19"/>
      <c r="G3" s="19"/>
      <c r="H3" s="19"/>
      <c r="I3" s="18"/>
      <c r="J3" s="18"/>
      <c r="K3" s="18"/>
      <c r="L3" s="18"/>
      <c r="M3" s="18"/>
      <c r="N3" s="18"/>
    </row>
    <row r="4" spans="2:14" ht="15.6" thickBot="1" x14ac:dyDescent="0.3">
      <c r="B4" s="18"/>
      <c r="C4" s="18"/>
      <c r="D4" s="18"/>
      <c r="E4" s="18"/>
      <c r="F4" s="19"/>
      <c r="G4" s="19"/>
      <c r="H4" s="19"/>
      <c r="I4" s="18"/>
      <c r="J4" s="18"/>
      <c r="K4" s="18"/>
      <c r="L4" s="18"/>
      <c r="M4" s="18"/>
      <c r="N4" s="18"/>
    </row>
    <row r="5" spans="2:14" ht="16.2" thickBot="1" x14ac:dyDescent="0.35">
      <c r="B5" s="18"/>
      <c r="C5" s="24" t="s">
        <v>7</v>
      </c>
      <c r="D5" s="25" t="s">
        <v>8</v>
      </c>
      <c r="E5" s="18"/>
      <c r="F5" s="18"/>
      <c r="G5" s="33" t="s">
        <v>3</v>
      </c>
      <c r="H5" s="19"/>
      <c r="I5" s="18"/>
      <c r="J5" s="18"/>
      <c r="K5" s="18"/>
      <c r="L5" s="18"/>
      <c r="M5" s="18"/>
      <c r="N5" s="18"/>
    </row>
    <row r="6" spans="2:14" ht="15" x14ac:dyDescent="0.25">
      <c r="B6" s="18"/>
      <c r="C6" s="26">
        <v>650</v>
      </c>
      <c r="D6" s="27">
        <v>772000</v>
      </c>
      <c r="E6" s="18"/>
      <c r="F6" s="18"/>
      <c r="G6" s="34">
        <f>(C6-$C$11)*(D6-$D$11)</f>
        <v>34776000</v>
      </c>
      <c r="H6" s="19"/>
      <c r="I6" s="18"/>
      <c r="J6" s="18"/>
      <c r="K6" s="18"/>
      <c r="L6" s="18"/>
      <c r="M6" s="18"/>
      <c r="N6" s="18"/>
    </row>
    <row r="7" spans="2:14" ht="15" x14ac:dyDescent="0.25">
      <c r="B7" s="18"/>
      <c r="C7" s="26">
        <v>785</v>
      </c>
      <c r="D7" s="27">
        <v>998000</v>
      </c>
      <c r="E7" s="18"/>
      <c r="F7" s="18"/>
      <c r="G7" s="34">
        <f t="shared" ref="G7:G10" si="0">(C7-$C$11)*(D7-$D$11)</f>
        <v>-5265000</v>
      </c>
      <c r="H7" s="19"/>
      <c r="I7" s="18"/>
      <c r="J7" s="18"/>
      <c r="K7" s="18"/>
      <c r="L7" s="18"/>
      <c r="M7" s="18"/>
      <c r="N7" s="18"/>
    </row>
    <row r="8" spans="2:14" ht="15" x14ac:dyDescent="0.25">
      <c r="B8" s="18"/>
      <c r="C8" s="26">
        <v>1200</v>
      </c>
      <c r="D8" s="27">
        <v>1200000</v>
      </c>
      <c r="E8" s="18"/>
      <c r="F8" s="18"/>
      <c r="G8" s="34">
        <f t="shared" si="0"/>
        <v>89178000</v>
      </c>
      <c r="H8" s="19"/>
      <c r="I8" s="18"/>
      <c r="J8" s="18"/>
      <c r="K8" s="18"/>
      <c r="L8" s="18"/>
      <c r="M8" s="18"/>
      <c r="N8" s="18"/>
    </row>
    <row r="9" spans="2:14" ht="15" x14ac:dyDescent="0.25">
      <c r="B9" s="18"/>
      <c r="C9" s="26">
        <v>720</v>
      </c>
      <c r="D9" s="27">
        <v>800000</v>
      </c>
      <c r="E9" s="18"/>
      <c r="F9" s="18"/>
      <c r="G9" s="34">
        <f t="shared" si="0"/>
        <v>19418000</v>
      </c>
      <c r="H9" s="19"/>
      <c r="I9" s="18"/>
      <c r="J9" s="18"/>
      <c r="K9" s="18"/>
      <c r="L9" s="18"/>
      <c r="M9" s="18"/>
      <c r="N9" s="18"/>
    </row>
    <row r="10" spans="2:14" ht="15.6" thickBot="1" x14ac:dyDescent="0.3">
      <c r="B10" s="18"/>
      <c r="C10" s="28">
        <v>975</v>
      </c>
      <c r="D10" s="29">
        <v>895000</v>
      </c>
      <c r="E10" s="18"/>
      <c r="F10" s="18"/>
      <c r="G10" s="34">
        <f t="shared" si="0"/>
        <v>-4142000</v>
      </c>
      <c r="H10" s="19"/>
      <c r="I10" s="18"/>
      <c r="J10" s="18"/>
      <c r="K10" s="18"/>
      <c r="L10" s="18"/>
      <c r="M10" s="18"/>
      <c r="N10" s="18"/>
    </row>
    <row r="11" spans="2:14" ht="16.2" thickBot="1" x14ac:dyDescent="0.35">
      <c r="B11" s="32" t="s">
        <v>2</v>
      </c>
      <c r="C11" s="30">
        <f>AVERAGE(C6:C10)</f>
        <v>866</v>
      </c>
      <c r="D11" s="31">
        <f>AVERAGE(D6:D10)</f>
        <v>933000</v>
      </c>
      <c r="E11" s="18"/>
      <c r="F11" s="37" t="s">
        <v>4</v>
      </c>
      <c r="G11" s="35">
        <f>SUM(G6:G10)</f>
        <v>133965000</v>
      </c>
      <c r="H11" s="19"/>
      <c r="I11" s="18"/>
      <c r="J11" s="18"/>
      <c r="K11" s="18"/>
      <c r="L11" s="18"/>
      <c r="M11" s="18"/>
      <c r="N11" s="18"/>
    </row>
    <row r="12" spans="2:14" ht="15.6" x14ac:dyDescent="0.3">
      <c r="B12" s="17"/>
      <c r="C12" s="20"/>
      <c r="D12" s="20"/>
      <c r="E12" s="18"/>
      <c r="F12" s="38" t="s">
        <v>5</v>
      </c>
      <c r="G12" s="35">
        <f>COUNT(C6:C10)</f>
        <v>5</v>
      </c>
      <c r="H12" s="19"/>
      <c r="I12" s="18"/>
      <c r="J12" s="18"/>
      <c r="K12" s="18"/>
      <c r="L12" s="18"/>
      <c r="M12" s="18"/>
      <c r="N12" s="18"/>
    </row>
    <row r="13" spans="2:14" ht="16.2" thickBot="1" x14ac:dyDescent="0.35">
      <c r="B13" s="17"/>
      <c r="C13" s="21"/>
      <c r="D13" s="21"/>
      <c r="E13" s="18"/>
      <c r="F13" s="39" t="s">
        <v>6</v>
      </c>
      <c r="G13" s="36">
        <f>G11/(G12-1)</f>
        <v>33491250</v>
      </c>
      <c r="H13" s="19"/>
      <c r="I13" s="18"/>
      <c r="J13" s="18"/>
      <c r="K13" s="18"/>
      <c r="L13" s="18"/>
      <c r="M13" s="18"/>
      <c r="N13" s="18"/>
    </row>
    <row r="14" spans="2:14" ht="15.6" x14ac:dyDescent="0.3">
      <c r="B14" s="17"/>
      <c r="C14" s="20"/>
      <c r="D14" s="20"/>
      <c r="E14" s="18"/>
      <c r="F14" s="22"/>
      <c r="G14" s="23"/>
      <c r="H14" s="19"/>
      <c r="I14" s="18"/>
      <c r="J14" s="18"/>
      <c r="K14" s="18"/>
      <c r="L14" s="18"/>
      <c r="M14" s="18"/>
      <c r="N14" s="18"/>
    </row>
    <row r="15" spans="2:14" ht="15" x14ac:dyDescent="0.25">
      <c r="B15" s="18"/>
      <c r="C15" s="18"/>
      <c r="D15" s="18"/>
      <c r="E15" s="18"/>
      <c r="F15" s="19"/>
      <c r="G15" s="19"/>
      <c r="H15" s="19"/>
      <c r="I15" s="18"/>
      <c r="J15" s="18"/>
      <c r="K15" s="18"/>
      <c r="L15" s="18"/>
      <c r="M15" s="18"/>
      <c r="N15" s="18"/>
    </row>
    <row r="16" spans="2:14" ht="15.6" x14ac:dyDescent="0.3">
      <c r="B16" s="18"/>
      <c r="C16" s="18"/>
      <c r="D16" s="18"/>
      <c r="E16" s="18"/>
      <c r="F16" s="22"/>
      <c r="G16" s="23"/>
      <c r="H16" s="19"/>
      <c r="I16" s="18"/>
      <c r="J16" s="18"/>
      <c r="K16" s="18"/>
      <c r="L16" s="18"/>
      <c r="M16" s="18"/>
      <c r="N16" s="18"/>
    </row>
    <row r="17" spans="2:14" ht="15" x14ac:dyDescent="0.25">
      <c r="B17" s="18"/>
      <c r="C17" s="18"/>
      <c r="D17" s="18"/>
      <c r="E17" s="18"/>
      <c r="F17" s="19"/>
      <c r="G17" s="19"/>
      <c r="H17" s="19"/>
      <c r="I17" s="18"/>
      <c r="J17" s="18"/>
      <c r="K17" s="18"/>
      <c r="L17" s="18"/>
      <c r="M17" s="18"/>
      <c r="N17" s="18"/>
    </row>
    <row r="18" spans="2:14" ht="15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2:14" ht="15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2:14" ht="15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2:14" ht="1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2:14" ht="1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2:14" ht="1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2:14" ht="15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2:14" ht="15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2:14" ht="15" x14ac:dyDescent="0.2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2:14" ht="15" x14ac:dyDescent="0.25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2:14" ht="15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2:14" ht="15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2:14" ht="15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2:14" ht="15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2:14" ht="15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2:14" ht="15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2:14" ht="15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2:14" ht="15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2:14" ht="15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2:14" ht="15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2:14" ht="15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2:14" ht="15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2:14" ht="15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2:14" ht="15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2:14" ht="15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2:14" ht="15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2:14" ht="15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2:14" ht="15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2:14" ht="15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2:14" ht="15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2:14" ht="15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2:14" ht="15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2:14" ht="15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2:14" ht="15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2:14" ht="15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</sheetData>
  <sortState xmlns:xlrd2="http://schemas.microsoft.com/office/spreadsheetml/2017/richdata2" ref="G6:G14">
    <sortCondition descending="1" ref="G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Siddarth</cp:lastModifiedBy>
  <dcterms:created xsi:type="dcterms:W3CDTF">2017-03-21T13:09:44Z</dcterms:created>
  <dcterms:modified xsi:type="dcterms:W3CDTF">2022-02-06T12:00:55Z</dcterms:modified>
</cp:coreProperties>
</file>