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8_L104\"/>
    </mc:Choice>
  </mc:AlternateContent>
  <xr:revisionPtr revIDLastSave="0" documentId="13_ncr:1_{79930CCB-92E0-40AE-B72E-7356324E71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6" l="1"/>
  <c r="E11" i="6"/>
  <c r="J11" i="6" l="1"/>
  <c r="I10" i="6"/>
  <c r="I11" i="6"/>
  <c r="J10" i="6"/>
</calcChain>
</file>

<file path=xl/sharedStrings.xml><?xml version="1.0" encoding="utf-8"?>
<sst xmlns="http://schemas.openxmlformats.org/spreadsheetml/2006/main" count="17" uniqueCount="17">
  <si>
    <t>CI low</t>
  </si>
  <si>
    <t>CI high</t>
  </si>
  <si>
    <t>Standard error</t>
  </si>
  <si>
    <t>Confidence intervals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</si>
  <si>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</si>
  <si>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</si>
  <si>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</si>
  <si>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</si>
  <si>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</si>
  <si>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</si>
  <si>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*CI low stands for lower bound of the confidence interval</t>
  </si>
  <si>
    <t xml:space="preserve"> CI high stands for higher bound of the confidence interval</t>
  </si>
  <si>
    <t>The percentages indicate the confidence</t>
  </si>
  <si>
    <t>Z stands for the fact that we are using the z-statistic</t>
  </si>
  <si>
    <t>Note that this is not a common way to summarize the data. It is just a clear and useful one in Excel</t>
  </si>
  <si>
    <r>
      <t>95% CI, z</t>
    </r>
    <r>
      <rPr>
        <b/>
        <vertAlign val="subscript"/>
        <sz val="12"/>
        <color rgb="FF002060"/>
        <rFont val="Arial"/>
        <family val="2"/>
      </rPr>
      <t>0.025</t>
    </r>
  </si>
  <si>
    <r>
      <t>99% CI, z</t>
    </r>
    <r>
      <rPr>
        <b/>
        <vertAlign val="subscript"/>
        <sz val="12"/>
        <color rgb="FF002060"/>
        <rFont val="Arial"/>
        <family val="2"/>
      </rPr>
      <t>0.005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</si>
</sst>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vertAlign val="subscript"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6" fillId="2" borderId="0" xfId="0" applyNumberFormat="1" applyFont="1" applyFill="1"/>
    <xf numFmtId="0" fontId="3" fillId="3" borderId="1" xfId="0" applyFont="1" applyFill="1" applyBorder="1" applyAlignment="1">
      <alignment horizontal="center" vertical="center"/>
    </xf>
    <xf numFmtId="165" fontId="7" fillId="3" borderId="2" xfId="2" applyNumberFormat="1" applyFont="1" applyFill="1" applyBorder="1" applyAlignment="1">
      <alignment horizontal="center" vertical="center"/>
    </xf>
    <xf numFmtId="165" fontId="7" fillId="3" borderId="3" xfId="2" applyNumberFormat="1" applyFont="1" applyFill="1" applyBorder="1" applyAlignment="1">
      <alignment horizontal="center" vertical="center"/>
    </xf>
    <xf numFmtId="0" fontId="3" fillId="3" borderId="6" xfId="0" applyFont="1" applyFill="1" applyBorder="1"/>
    <xf numFmtId="165" fontId="7" fillId="3" borderId="6" xfId="2" applyNumberFormat="1" applyFont="1" applyFill="1" applyBorder="1" applyAlignment="1">
      <alignment horizontal="left" vertical="center" indent="2"/>
    </xf>
    <xf numFmtId="0" fontId="6" fillId="3" borderId="6" xfId="0" applyFont="1" applyFill="1" applyBorder="1"/>
    <xf numFmtId="0" fontId="3" fillId="3" borderId="7" xfId="0" applyFont="1" applyFill="1" applyBorder="1" applyAlignment="1">
      <alignment horizontal="center" vertical="center"/>
    </xf>
    <xf numFmtId="165" fontId="7" fillId="3" borderId="4" xfId="2" applyNumberFormat="1" applyFont="1" applyFill="1" applyBorder="1" applyAlignment="1">
      <alignment horizontal="center" vertical="center"/>
    </xf>
    <xf numFmtId="165" fontId="7" fillId="3" borderId="5" xfId="2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9" fontId="3" fillId="3" borderId="9" xfId="1" applyFont="1" applyFill="1" applyBorder="1" applyAlignment="1">
      <alignment horizontal="center" vertical="center"/>
    </xf>
    <xf numFmtId="9" fontId="3" fillId="3" borderId="10" xfId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65" fontId="7" fillId="3" borderId="12" xfId="2" applyNumberFormat="1" applyFont="1" applyFill="1" applyBorder="1" applyAlignment="1">
      <alignment horizontal="center" vertical="center"/>
    </xf>
    <xf numFmtId="165" fontId="7" fillId="3" borderId="13" xfId="2" applyNumberFormat="1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9"/>
  <sheetViews>
    <sheetView tabSelected="1" zoomScale="90" zoomScaleNormal="90" workbookViewId="0">
      <selection activeCell="E25" sqref="E25"/>
    </sheetView>
  </sheetViews>
  <sheetFormatPr defaultRowHeight="11.4" x14ac:dyDescent="0.2"/>
  <cols>
    <col min="1" max="1" width="5.6640625" style="1" customWidth="1"/>
    <col min="2" max="2" width="20.77734375" style="1" customWidth="1"/>
    <col min="3" max="3" width="8.88671875" style="1"/>
    <col min="4" max="4" width="18.33203125" style="1" customWidth="1"/>
    <col min="5" max="5" width="18.5546875" style="1" customWidth="1"/>
    <col min="6" max="7" width="8.88671875" style="1"/>
    <col min="8" max="8" width="8.33203125" style="1" customWidth="1"/>
    <col min="9" max="9" width="15.33203125" style="1" bestFit="1" customWidth="1"/>
    <col min="10" max="10" width="16.88671875" style="1" customWidth="1"/>
    <col min="11" max="16384" width="8.88671875" style="1"/>
  </cols>
  <sheetData>
    <row r="1" spans="2:19" ht="17.399999999999999" x14ac:dyDescent="0.3">
      <c r="B1" s="3" t="s">
        <v>9</v>
      </c>
      <c r="C1" s="4"/>
      <c r="D1" s="4"/>
      <c r="E1" s="4"/>
      <c r="F1" s="4"/>
      <c r="G1" s="4"/>
    </row>
    <row r="2" spans="2:19" ht="15.6" x14ac:dyDescent="0.3">
      <c r="B2" s="2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2:19" ht="15.6" x14ac:dyDescent="0.3"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2:19" ht="16.2" thickBot="1" x14ac:dyDescent="0.35"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2:19" ht="16.2" thickBot="1" x14ac:dyDescent="0.3">
      <c r="B5" s="7" t="s">
        <v>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2:19" ht="15" x14ac:dyDescent="0.25">
      <c r="B6" s="8">
        <v>117313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2:19" ht="15.6" x14ac:dyDescent="0.3">
      <c r="B7" s="8">
        <v>104002</v>
      </c>
      <c r="C7" s="5"/>
      <c r="D7" s="5"/>
      <c r="E7" s="5"/>
      <c r="F7" s="5"/>
      <c r="G7" s="5"/>
      <c r="H7" s="2" t="s">
        <v>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2:19" ht="15.6" thickBot="1" x14ac:dyDescent="0.3">
      <c r="B8" s="8">
        <v>113038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2:19" ht="16.2" thickBot="1" x14ac:dyDescent="0.35">
      <c r="B9" s="8">
        <v>101936</v>
      </c>
      <c r="C9" s="5"/>
      <c r="D9" s="10" t="s">
        <v>6</v>
      </c>
      <c r="E9" s="11">
        <f>AVERAGE(B6:B35)</f>
        <v>100200.36666666667</v>
      </c>
      <c r="F9" s="5"/>
      <c r="G9" s="5"/>
      <c r="H9" s="16" t="s">
        <v>4</v>
      </c>
      <c r="I9" s="19" t="s">
        <v>0</v>
      </c>
      <c r="J9" s="13" t="s">
        <v>1</v>
      </c>
      <c r="K9" s="5"/>
      <c r="L9" s="5"/>
      <c r="M9" s="5"/>
      <c r="N9" s="6"/>
      <c r="O9" s="5"/>
      <c r="P9" s="5"/>
      <c r="Q9" s="5"/>
      <c r="R9" s="5"/>
      <c r="S9" s="5"/>
    </row>
    <row r="10" spans="2:19" ht="15.6" x14ac:dyDescent="0.3">
      <c r="B10" s="8">
        <v>84560</v>
      </c>
      <c r="C10" s="5"/>
      <c r="D10" s="10" t="s">
        <v>7</v>
      </c>
      <c r="E10" s="11">
        <v>15000</v>
      </c>
      <c r="F10" s="5"/>
      <c r="G10" s="5"/>
      <c r="H10" s="17">
        <v>0.95</v>
      </c>
      <c r="I10" s="20">
        <f>E9-E11*E13</f>
        <v>94832.685603116042</v>
      </c>
      <c r="J10" s="14">
        <f>E9+E13*E11</f>
        <v>105568.04773021729</v>
      </c>
      <c r="K10" s="5"/>
      <c r="L10" s="5"/>
      <c r="M10" s="5"/>
      <c r="N10" s="5"/>
      <c r="O10" s="5"/>
      <c r="P10" s="5"/>
      <c r="Q10" s="5"/>
      <c r="R10" s="5"/>
      <c r="S10" s="5"/>
    </row>
    <row r="11" spans="2:19" ht="16.2" thickBot="1" x14ac:dyDescent="0.35">
      <c r="B11" s="8">
        <v>113136</v>
      </c>
      <c r="C11" s="5"/>
      <c r="D11" s="10" t="s">
        <v>2</v>
      </c>
      <c r="E11" s="11">
        <f>E10/SQRT(30)</f>
        <v>2738.6127875258308</v>
      </c>
      <c r="F11" s="5"/>
      <c r="G11" s="5"/>
      <c r="H11" s="18">
        <v>0.99</v>
      </c>
      <c r="I11" s="21">
        <f>E9-E14*E11</f>
        <v>93134.745674850026</v>
      </c>
      <c r="J11" s="15">
        <f>E9+E14*E11</f>
        <v>107265.98765848331</v>
      </c>
      <c r="K11" s="5"/>
      <c r="L11" s="5"/>
      <c r="M11" s="5"/>
      <c r="N11" s="6"/>
      <c r="O11" s="5"/>
      <c r="P11" s="5"/>
      <c r="Q11" s="5"/>
      <c r="R11" s="5"/>
      <c r="S11" s="5"/>
    </row>
    <row r="12" spans="2:19" ht="15" x14ac:dyDescent="0.25">
      <c r="B12" s="8">
        <v>80740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2:19" ht="18" x14ac:dyDescent="0.4">
      <c r="B13" s="8">
        <v>100536</v>
      </c>
      <c r="C13" s="5"/>
      <c r="D13" s="10" t="s">
        <v>15</v>
      </c>
      <c r="E13" s="12">
        <v>1.96</v>
      </c>
      <c r="F13" s="5"/>
      <c r="G13" s="5"/>
      <c r="H13" s="5" t="s">
        <v>10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2:19" ht="18" x14ac:dyDescent="0.4">
      <c r="B14" s="8">
        <v>105052</v>
      </c>
      <c r="C14" s="5"/>
      <c r="D14" s="10" t="s">
        <v>16</v>
      </c>
      <c r="E14" s="12">
        <v>2.58</v>
      </c>
      <c r="F14" s="5"/>
      <c r="G14" s="5"/>
      <c r="H14" s="5" t="s">
        <v>11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2:19" ht="15" x14ac:dyDescent="0.25">
      <c r="B15" s="8">
        <v>87201</v>
      </c>
      <c r="C15" s="5"/>
      <c r="D15" s="5"/>
      <c r="E15" s="5"/>
      <c r="F15" s="5"/>
      <c r="G15" s="5"/>
      <c r="H15" s="5" t="s">
        <v>12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2:19" ht="15" x14ac:dyDescent="0.25">
      <c r="B16" s="8">
        <v>91986</v>
      </c>
      <c r="C16" s="5"/>
      <c r="D16" s="5"/>
      <c r="E16" s="5"/>
      <c r="F16" s="5"/>
      <c r="G16" s="5"/>
      <c r="H16" s="5" t="s">
        <v>13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2:19" ht="15" x14ac:dyDescent="0.25">
      <c r="B17" s="8">
        <v>94868</v>
      </c>
      <c r="C17" s="5"/>
      <c r="D17" s="5"/>
      <c r="E17" s="5"/>
      <c r="F17" s="5"/>
      <c r="G17" s="5"/>
      <c r="H17" s="5" t="s">
        <v>14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2:19" ht="15" x14ac:dyDescent="0.25">
      <c r="B18" s="8">
        <v>90745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2:19" ht="15" x14ac:dyDescent="0.25">
      <c r="B19" s="8">
        <v>102848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2:19" ht="15" x14ac:dyDescent="0.25">
      <c r="B20" s="8">
        <v>85927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2:19" ht="15" x14ac:dyDescent="0.25">
      <c r="B21" s="8">
        <v>112276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2:19" ht="15" x14ac:dyDescent="0.25">
      <c r="B22" s="8">
        <v>108637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2:19" ht="15" x14ac:dyDescent="0.25">
      <c r="B23" s="8">
        <v>96818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ht="15" x14ac:dyDescent="0.25">
      <c r="B24" s="8">
        <v>92307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2:19" ht="15" x14ac:dyDescent="0.25">
      <c r="B25" s="8">
        <v>114564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2:19" ht="15" x14ac:dyDescent="0.25">
      <c r="B26" s="8">
        <v>109714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2:19" ht="15" x14ac:dyDescent="0.25">
      <c r="B27" s="8">
        <v>108833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2:19" ht="15" x14ac:dyDescent="0.25">
      <c r="B28" s="8">
        <v>115295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2:19" ht="15" x14ac:dyDescent="0.25">
      <c r="B29" s="8">
        <v>89279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2:19" ht="15" x14ac:dyDescent="0.25">
      <c r="B30" s="8">
        <v>81720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2:19" ht="15" x14ac:dyDescent="0.25">
      <c r="B31" s="8">
        <v>89344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ht="15" x14ac:dyDescent="0.25">
      <c r="B32" s="8">
        <v>114426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2:19" ht="15" x14ac:dyDescent="0.25">
      <c r="B33" s="8">
        <v>90410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2:19" ht="15" x14ac:dyDescent="0.25">
      <c r="B34" s="8">
        <v>95118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2:19" ht="15.6" thickBot="1" x14ac:dyDescent="0.3">
      <c r="B35" s="9">
        <v>113382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2:19" ht="15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2:19" ht="15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2:19" ht="15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2:19" ht="15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2:19" ht="15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2:19" ht="15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2:19" ht="15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2:19" ht="15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2:19" ht="1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2:19" ht="1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2:19" ht="1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2:19" ht="1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2:19" ht="1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2:19" ht="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2:19" ht="1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2:19" ht="1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2:19" ht="1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2:19" ht="1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2:19" ht="1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2:19" ht="1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2:19" ht="1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2:19" ht="1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2:19" ht="1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2:19" ht="1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2017-04-21T12:34:14Z</dcterms:created>
  <dcterms:modified xsi:type="dcterms:W3CDTF">2022-02-10T04:54:01Z</dcterms:modified>
</cp:coreProperties>
</file>