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6E8214FA-39C2-4CD4-8C69-7F4E810A6B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1" l="1"/>
  <c r="K10" i="1"/>
  <c r="F15" i="1"/>
  <c r="F14" i="1"/>
  <c r="G12" i="1"/>
  <c r="G11" i="1"/>
  <c r="G10" i="1"/>
  <c r="F12" i="1"/>
  <c r="F11" i="1"/>
  <c r="F10" i="1"/>
</calcChain>
</file>

<file path=xl/sharedStrings.xml><?xml version="1.0" encoding="utf-8"?>
<sst xmlns="http://schemas.openxmlformats.org/spreadsheetml/2006/main" count="20" uniqueCount="20">
  <si>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</si>
  <si>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</si>
  <si>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</si>
  <si>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</si>
  <si>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</si>
  <si>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</si>
  <si>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</si>
  <si>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</si>
  <si>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</si>
  <si>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</si>
  <si>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Sample Mean</t>
  </si>
  <si>
    <t>Sample Std dev</t>
  </si>
  <si>
    <t>Sample Size</t>
  </si>
  <si>
    <t>NY</t>
  </si>
  <si>
    <t>LA</t>
  </si>
  <si>
    <t>Pooled Variance</t>
  </si>
  <si>
    <t>Pooled Std dev</t>
  </si>
  <si>
    <r>
      <t>90%, t</t>
    </r>
    <r>
      <rPr>
        <b/>
        <vertAlign val="subscript"/>
        <sz val="12"/>
        <color rgb="FF002060"/>
        <rFont val="Arial"/>
        <family val="2"/>
      </rPr>
      <t>16,0.025</t>
    </r>
  </si>
  <si>
    <t>CI Low</t>
  </si>
  <si>
    <t>CI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</si>
</sst>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  <font>
      <b/>
      <sz val="12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Border="1" applyAlignment="1">
      <alignment horizontal="right"/>
    </xf>
    <xf numFmtId="0" fontId="6" fillId="2" borderId="0" xfId="0" applyFont="1" applyFill="1" applyBorder="1"/>
    <xf numFmtId="0" fontId="3" fillId="2" borderId="0" xfId="0" applyFont="1" applyFill="1" applyBorder="1"/>
    <xf numFmtId="164" fontId="6" fillId="2" borderId="0" xfId="1" applyFont="1" applyFill="1" applyBorder="1"/>
    <xf numFmtId="9" fontId="3" fillId="2" borderId="0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164" fontId="6" fillId="3" borderId="2" xfId="1" applyFont="1" applyFill="1" applyBorder="1" applyAlignment="1">
      <alignment horizontal="center" vertical="center"/>
    </xf>
    <xf numFmtId="164" fontId="6" fillId="3" borderId="3" xfId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4" fontId="6" fillId="3" borderId="5" xfId="1" applyFont="1" applyFill="1" applyBorder="1" applyAlignment="1">
      <alignment horizontal="center" vertical="center"/>
    </xf>
    <xf numFmtId="164" fontId="6" fillId="3" borderId="6" xfId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164" fontId="6" fillId="3" borderId="11" xfId="1" applyFont="1" applyFill="1" applyBorder="1" applyAlignment="1">
      <alignment horizontal="left" vertical="center"/>
    </xf>
    <xf numFmtId="164" fontId="6" fillId="3" borderId="2" xfId="1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6" fillId="3" borderId="1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3" borderId="7" xfId="0" applyFont="1" applyFill="1" applyBorder="1"/>
    <xf numFmtId="2" fontId="6" fillId="3" borderId="7" xfId="0" applyNumberFormat="1" applyFont="1" applyFill="1" applyBorder="1"/>
    <xf numFmtId="0" fontId="6" fillId="3" borderId="7" xfId="0" applyFont="1" applyFill="1" applyBorder="1"/>
    <xf numFmtId="0" fontId="8" fillId="3" borderId="9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43" fontId="6" fillId="3" borderId="14" xfId="0" applyNumberFormat="1" applyFont="1" applyFill="1" applyBorder="1" applyAlignment="1">
      <alignment horizontal="right" vertical="center"/>
    </xf>
    <xf numFmtId="43" fontId="6" fillId="3" borderId="15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3"/>
  <sheetViews>
    <sheetView tabSelected="1" workbookViewId="0">
      <selection activeCell="H16" sqref="H16"/>
    </sheetView>
  </sheetViews>
  <sheetFormatPr defaultRowHeight="11.4" x14ac:dyDescent="0.2"/>
  <cols>
    <col min="1" max="1" width="4.77734375" style="1" customWidth="1"/>
    <col min="2" max="2" width="17.77734375" style="1" customWidth="1"/>
    <col min="3" max="3" width="18" style="1" customWidth="1"/>
    <col min="4" max="4" width="8.88671875" style="1"/>
    <col min="5" max="5" width="17.88671875" style="1" customWidth="1"/>
    <col min="6" max="6" width="15.33203125" style="1" customWidth="1"/>
    <col min="7" max="7" width="13.44140625" style="1" customWidth="1"/>
    <col min="8" max="9" width="8.88671875" style="1"/>
    <col min="10" max="10" width="14.5546875" style="1" customWidth="1"/>
    <col min="11" max="11" width="14.21875" style="1" customWidth="1"/>
    <col min="12" max="16384" width="8.88671875" style="1"/>
  </cols>
  <sheetData>
    <row r="1" spans="2:28" ht="17.399999999999999" x14ac:dyDescent="0.3"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8" ht="15.6" x14ac:dyDescent="0.3">
      <c r="B2" s="2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2:28" ht="15.6" x14ac:dyDescent="0.3">
      <c r="B3" s="2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28" ht="15.6" x14ac:dyDescent="0.3">
      <c r="B4" s="2" t="s">
        <v>4</v>
      </c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2:28" ht="15.6" x14ac:dyDescent="0.3">
      <c r="B5" s="2" t="s">
        <v>6</v>
      </c>
      <c r="C5" s="5" t="s">
        <v>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28" ht="15.6" x14ac:dyDescent="0.3">
      <c r="B6" s="2" t="s">
        <v>8</v>
      </c>
      <c r="C6" s="5" t="s">
        <v>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28" ht="15.6" x14ac:dyDescent="0.3"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28" ht="15.6" thickBot="1" x14ac:dyDescent="0.3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28" ht="16.2" thickBot="1" x14ac:dyDescent="0.35">
      <c r="B9" s="14" t="s">
        <v>1</v>
      </c>
      <c r="C9" s="11" t="s">
        <v>0</v>
      </c>
      <c r="D9" s="5"/>
      <c r="E9" s="17"/>
      <c r="F9" s="18" t="s">
        <v>13</v>
      </c>
      <c r="G9" s="19" t="s">
        <v>14</v>
      </c>
      <c r="H9" s="7"/>
      <c r="I9" s="8"/>
      <c r="J9" s="29" t="s">
        <v>18</v>
      </c>
      <c r="K9" s="30" t="s">
        <v>19</v>
      </c>
      <c r="L9" s="7"/>
      <c r="M9" s="7"/>
      <c r="N9" s="7"/>
      <c r="O9" s="5"/>
      <c r="P9" s="5"/>
      <c r="Q9" s="5"/>
      <c r="R9" s="5"/>
      <c r="S9" s="5"/>
    </row>
    <row r="10" spans="2:28" ht="16.2" thickBot="1" x14ac:dyDescent="0.3">
      <c r="B10" s="15">
        <v>3.8</v>
      </c>
      <c r="C10" s="12">
        <v>3.02</v>
      </c>
      <c r="D10" s="5"/>
      <c r="E10" s="20" t="s">
        <v>10</v>
      </c>
      <c r="F10" s="21">
        <f>AVERAGE(B10:B19)</f>
        <v>3.9409999999999998</v>
      </c>
      <c r="G10" s="22">
        <f>AVERAGE(C10:C17)</f>
        <v>3.2450000000000001</v>
      </c>
      <c r="H10" s="7"/>
      <c r="I10" s="7"/>
      <c r="J10" s="31">
        <f>F10-G10-F17*(SQRT((F14/F12)+(F14/G12)))</f>
        <v>-1.7837249735323475</v>
      </c>
      <c r="K10" s="32">
        <f>F10-G10+F17*(SQRT((F14/F12)+(F14/G12)))</f>
        <v>3.175724973532347</v>
      </c>
      <c r="L10" s="7"/>
      <c r="M10" s="7"/>
      <c r="N10" s="7"/>
      <c r="O10" s="5"/>
      <c r="P10" s="5"/>
      <c r="Q10" s="5"/>
      <c r="R10" s="5"/>
      <c r="S10" s="5"/>
    </row>
    <row r="11" spans="2:28" ht="15.6" x14ac:dyDescent="0.3">
      <c r="B11" s="15">
        <v>3.76</v>
      </c>
      <c r="C11" s="12">
        <v>3.22</v>
      </c>
      <c r="D11" s="5"/>
      <c r="E11" s="20" t="s">
        <v>11</v>
      </c>
      <c r="F11" s="21">
        <f>_xlfn.STDEV.S(B10:B19)</f>
        <v>0.18393537512458616</v>
      </c>
      <c r="G11" s="22">
        <f>_xlfn.STDEV.S(C10:C17)</f>
        <v>0.26790190102242384</v>
      </c>
      <c r="H11" s="7"/>
      <c r="I11" s="6"/>
      <c r="J11" s="6"/>
      <c r="K11" s="6"/>
      <c r="L11" s="7"/>
      <c r="M11" s="7"/>
      <c r="N11" s="7"/>
      <c r="O11" s="5"/>
      <c r="P11" s="5"/>
      <c r="Q11" s="5"/>
      <c r="R11" s="5"/>
      <c r="S11" s="5"/>
    </row>
    <row r="12" spans="2:28" ht="16.2" thickBot="1" x14ac:dyDescent="0.35">
      <c r="B12" s="15">
        <v>3.87</v>
      </c>
      <c r="C12" s="12">
        <v>3.24</v>
      </c>
      <c r="D12" s="5"/>
      <c r="E12" s="23" t="s">
        <v>12</v>
      </c>
      <c r="F12" s="24">
        <f>COUNT(B10:B19)</f>
        <v>10</v>
      </c>
      <c r="G12" s="25">
        <f>COUNT(C10:C17)</f>
        <v>8</v>
      </c>
      <c r="H12" s="7"/>
      <c r="I12" s="10"/>
      <c r="J12" s="9"/>
      <c r="K12" s="9"/>
      <c r="L12" s="7"/>
      <c r="M12" s="7"/>
      <c r="N12" s="7"/>
      <c r="O12" s="5"/>
      <c r="P12" s="5"/>
      <c r="Q12" s="5"/>
      <c r="R12" s="5"/>
      <c r="S12" s="5"/>
    </row>
    <row r="13" spans="2:28" ht="15.6" x14ac:dyDescent="0.3">
      <c r="B13" s="15">
        <v>3.99</v>
      </c>
      <c r="C13" s="12">
        <v>3.02</v>
      </c>
      <c r="D13" s="5"/>
      <c r="E13" s="7"/>
      <c r="F13" s="7"/>
      <c r="G13" s="7"/>
      <c r="H13" s="7"/>
      <c r="I13" s="10"/>
      <c r="J13" s="9"/>
      <c r="K13" s="9"/>
      <c r="L13" s="7"/>
      <c r="M13" s="7"/>
      <c r="N13" s="7"/>
      <c r="O13" s="5"/>
      <c r="P13" s="5"/>
      <c r="Q13" s="5"/>
      <c r="R13" s="5"/>
      <c r="S13" s="5"/>
    </row>
    <row r="14" spans="2:28" ht="15.6" x14ac:dyDescent="0.3">
      <c r="B14" s="15">
        <v>4.0199999999999996</v>
      </c>
      <c r="C14" s="12">
        <v>3.06</v>
      </c>
      <c r="D14" s="5"/>
      <c r="E14" s="26" t="s">
        <v>15</v>
      </c>
      <c r="F14" s="27">
        <f>((9*F11*F11)+(7*G11*G11))/F12+G12-2</f>
        <v>6.0806889999999996</v>
      </c>
      <c r="G14" s="7"/>
      <c r="H14" s="7"/>
      <c r="I14" s="8"/>
      <c r="J14" s="7"/>
      <c r="K14" s="7"/>
      <c r="L14" s="7"/>
      <c r="M14" s="7"/>
      <c r="N14" s="7"/>
      <c r="O14" s="5"/>
      <c r="P14" s="5"/>
      <c r="Q14" s="5"/>
      <c r="R14" s="5"/>
      <c r="S14" s="5"/>
    </row>
    <row r="15" spans="2:28" ht="15.6" x14ac:dyDescent="0.3">
      <c r="B15" s="15">
        <v>4.25</v>
      </c>
      <c r="C15" s="12">
        <v>3.15</v>
      </c>
      <c r="D15" s="5"/>
      <c r="E15" s="26" t="s">
        <v>16</v>
      </c>
      <c r="F15" s="27">
        <f>SQRT(F14)</f>
        <v>2.4659053104286062</v>
      </c>
      <c r="G15" s="7"/>
      <c r="H15" s="7"/>
      <c r="I15" s="7"/>
      <c r="J15" s="7"/>
      <c r="K15" s="7"/>
      <c r="L15" s="7"/>
      <c r="M15" s="7"/>
      <c r="N15" s="7"/>
      <c r="O15" s="5"/>
      <c r="P15" s="5"/>
      <c r="Q15" s="5"/>
      <c r="R15" s="5"/>
      <c r="S15" s="5"/>
    </row>
    <row r="16" spans="2:28" ht="15" x14ac:dyDescent="0.25">
      <c r="B16" s="15">
        <v>4.13</v>
      </c>
      <c r="C16" s="12">
        <v>3.81</v>
      </c>
      <c r="D16" s="5"/>
      <c r="E16" s="7"/>
      <c r="F16" s="7"/>
      <c r="G16" s="7"/>
      <c r="H16" s="7"/>
      <c r="I16" s="7"/>
      <c r="J16" s="7"/>
      <c r="K16" s="7"/>
      <c r="L16" s="7"/>
      <c r="M16" s="7"/>
      <c r="N16" s="7"/>
      <c r="O16" s="5"/>
      <c r="P16" s="5"/>
      <c r="Q16" s="5"/>
      <c r="R16" s="5"/>
      <c r="S16" s="5"/>
    </row>
    <row r="17" spans="2:19" ht="18" x14ac:dyDescent="0.4">
      <c r="B17" s="15">
        <v>3.98</v>
      </c>
      <c r="C17" s="12">
        <v>3.44</v>
      </c>
      <c r="D17" s="5"/>
      <c r="E17" s="26" t="s">
        <v>17</v>
      </c>
      <c r="F17" s="28">
        <v>2.12</v>
      </c>
      <c r="G17" s="7"/>
      <c r="H17" s="7"/>
      <c r="I17" s="7"/>
      <c r="J17" s="7"/>
      <c r="K17" s="7"/>
      <c r="L17" s="7"/>
      <c r="M17" s="7"/>
      <c r="N17" s="7"/>
      <c r="O17" s="5"/>
      <c r="P17" s="5"/>
      <c r="Q17" s="5"/>
      <c r="R17" s="5"/>
      <c r="S17" s="5"/>
    </row>
    <row r="18" spans="2:19" ht="15" x14ac:dyDescent="0.25">
      <c r="B18" s="15">
        <v>3.99</v>
      </c>
      <c r="C18" s="12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5"/>
      <c r="P18" s="5"/>
      <c r="Q18" s="5"/>
      <c r="R18" s="5"/>
      <c r="S18" s="5"/>
    </row>
    <row r="19" spans="2:19" ht="15.6" thickBot="1" x14ac:dyDescent="0.3">
      <c r="B19" s="16">
        <v>3.62</v>
      </c>
      <c r="C19" s="13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 ht="15" x14ac:dyDescent="0.25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 ht="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2022-02-11T07:15:00Z</dcterms:modified>
</cp:coreProperties>
</file>