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siddartha/Desktop/github/Excel/Excel_bootcamp/Excel BootCamp Store/"/>
    </mc:Choice>
  </mc:AlternateContent>
  <xr:revisionPtr revIDLastSave="0" documentId="13_ncr:1_{DAA1285E-D316-684A-A469-88A22E2BC518}" xr6:coauthVersionLast="47" xr6:coauthVersionMax="47" xr10:uidLastSave="{00000000-0000-0000-0000-000000000000}"/>
  <bookViews>
    <workbookView xWindow="0" yWindow="760" windowWidth="30240" windowHeight="17440" xr2:uid="{00000000-000D-0000-FFFF-FFFF00000000}"/>
  </bookViews>
  <sheets>
    <sheet name="MyStor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" i="2"/>
  <c r="K4" i="2"/>
  <c r="M4" i="2" s="1"/>
  <c r="I4" i="2"/>
  <c r="L4" i="2" l="1"/>
</calcChain>
</file>

<file path=xl/sharedStrings.xml><?xml version="1.0" encoding="utf-8"?>
<sst xmlns="http://schemas.openxmlformats.org/spreadsheetml/2006/main" count="159" uniqueCount="59">
  <si>
    <t>Product</t>
  </si>
  <si>
    <t>Color</t>
  </si>
  <si>
    <t>Size</t>
  </si>
  <si>
    <t>Quantity</t>
  </si>
  <si>
    <t>Men's or 
Women's</t>
  </si>
  <si>
    <t>Cost</t>
  </si>
  <si>
    <t>Value</t>
  </si>
  <si>
    <t>Retail</t>
  </si>
  <si>
    <t>Reorder</t>
  </si>
  <si>
    <t>Brown</t>
  </si>
  <si>
    <t>M</t>
  </si>
  <si>
    <t>Black</t>
  </si>
  <si>
    <t>W</t>
  </si>
  <si>
    <t>Navy</t>
  </si>
  <si>
    <t>Pink</t>
  </si>
  <si>
    <t>White</t>
  </si>
  <si>
    <t>Our Stock</t>
  </si>
  <si>
    <t>Cozy Walking Shoes</t>
  </si>
  <si>
    <t>Slow Flip-Flops</t>
  </si>
  <si>
    <t>Tall Boots</t>
  </si>
  <si>
    <t>Float Running Shoes</t>
  </si>
  <si>
    <t>Blue</t>
  </si>
  <si>
    <t>Remaining</t>
  </si>
  <si>
    <t>Sales</t>
  </si>
  <si>
    <t>Sold</t>
  </si>
  <si>
    <t>Excel BootCamp Store</t>
  </si>
  <si>
    <t>Rocks Hiking Boots</t>
  </si>
  <si>
    <t>ProductID</t>
  </si>
  <si>
    <t>RHB8M</t>
  </si>
  <si>
    <t>RHB10M</t>
  </si>
  <si>
    <t>RHB9.5M</t>
  </si>
  <si>
    <t>RHB10.5M</t>
  </si>
  <si>
    <t>RHB7.5W</t>
  </si>
  <si>
    <t>RHB8W</t>
  </si>
  <si>
    <t>RHB9W</t>
  </si>
  <si>
    <t>RHB8.5W</t>
  </si>
  <si>
    <t>CWS8.5M</t>
  </si>
  <si>
    <t>CWS9M</t>
  </si>
  <si>
    <t>CWS7.5W</t>
  </si>
  <si>
    <t>CWS8W</t>
  </si>
  <si>
    <t>SFF6M</t>
  </si>
  <si>
    <t>SFF7M</t>
  </si>
  <si>
    <t>SFF8W</t>
  </si>
  <si>
    <t>SFF6W</t>
  </si>
  <si>
    <t>SFF7W</t>
  </si>
  <si>
    <t>SFF8M</t>
  </si>
  <si>
    <t>SFF9M</t>
  </si>
  <si>
    <t>SFF10M</t>
  </si>
  <si>
    <t>SFF11M</t>
  </si>
  <si>
    <t>TB6M</t>
  </si>
  <si>
    <t>TB6.5W</t>
  </si>
  <si>
    <t>TB7W</t>
  </si>
  <si>
    <t>TB7.5W</t>
  </si>
  <si>
    <t>TB8W</t>
  </si>
  <si>
    <t>TB8.5M</t>
  </si>
  <si>
    <t>FRS8M</t>
  </si>
  <si>
    <t>FRS9M</t>
  </si>
  <si>
    <t>FRS8.5M</t>
  </si>
  <si>
    <t>FRS7.5M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</si>
</sst>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2"/>
      <color theme="3"/>
      <name val="Times New Roman"/>
      <family val="1"/>
    </font>
    <font>
      <b/>
      <sz val="12"/>
      <color theme="3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5">
    <xf numFmtId="0" fontId="0" fillId="0" borderId="0" xfId="0"/>
    <xf numFmtId="0" fontId="6" fillId="0" borderId="0" xfId="1" applyFont="1"/>
    <xf numFmtId="0" fontId="6" fillId="0" borderId="0" xfId="0" applyFont="1"/>
    <xf numFmtId="0" fontId="6" fillId="0" borderId="2" xfId="1" applyFont="1" applyBorder="1"/>
    <xf numFmtId="0" fontId="6" fillId="0" borderId="2" xfId="0" applyFont="1" applyBorder="1"/>
    <xf numFmtId="0" fontId="6" fillId="0" borderId="2" xfId="1" applyFont="1" applyBorder="1" applyAlignment="1">
      <alignment horizontal="center"/>
    </xf>
    <xf numFmtId="0" fontId="5" fillId="0" borderId="3" xfId="3" applyFont="1" applyBorder="1" applyAlignment="1">
      <alignment horizontal="center"/>
    </xf>
    <xf numFmtId="0" fontId="5" fillId="0" borderId="4" xfId="3" applyFont="1" applyBorder="1" applyAlignment="1">
      <alignment horizontal="center"/>
    </xf>
    <xf numFmtId="0" fontId="5" fillId="0" borderId="5" xfId="3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6" fillId="0" borderId="3" xfId="1" applyFont="1" applyBorder="1"/>
    <xf numFmtId="0" fontId="6" fillId="0" borderId="3" xfId="0" applyFont="1" applyBorder="1"/>
    <xf numFmtId="44" fontId="6" fillId="0" borderId="2" xfId="1" applyNumberFormat="1" applyFont="1" applyBorder="1"/>
  </cellXfs>
  <cellStyles count="4">
    <cellStyle name="Heading 2" xfId="3" builtinId="17"/>
    <cellStyle name="Normal" xfId="0" builtinId="0"/>
    <cellStyle name="Normal#pfnQYTawpRfCd8o1nYFUbh5CF8DjhWlYrB9vVcHJ4uc=" xfId="1" xr:uid="{89FBD579-2A44-4981-B508-9FCC93B05ABD}"/>
    <cellStyle name="Title" xfId="2" builtinId="15"/>
  </cellStyles>
  <dxfs count="25"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1AE7C-E114-9E4C-8B81-6D96B451A6A3}" name="Table3" displayName="Table3" ref="A3:M39" totalsRowShown="0" headerRowDxfId="1" dataDxfId="0" tableBorderDxfId="24" headerRowCellStyle="Normal#pfnQYTawpRfCd8o1nYFUbh5CF8DjhWlYrB9vVcHJ4uc=">
  <autoFilter ref="A3:M39" xr:uid="{4971AE7C-E114-9E4C-8B81-6D96B451A6A3}"/>
  <tableColumns count="13">
    <tableColumn id="1" xr3:uid="{DDA3EFDD-B51A-BD4C-BDA1-E0AEAAE8AE4B}" name="ProductID" dataDxfId="14"/>
    <tableColumn id="2" xr3:uid="{B2763552-A8DF-D14F-B58C-E396907C3798}" name="Product" dataDxfId="13" dataCellStyle="Normal#pfnQYTawpRfCd8o1nYFUbh5CF8DjhWlYrB9vVcHJ4uc="/>
    <tableColumn id="3" xr3:uid="{66FF8AEE-7074-DB43-924F-B3F7BD304908}" name="Color" dataDxfId="12" dataCellStyle="Normal#pfnQYTawpRfCd8o1nYFUbh5CF8DjhWlYrB9vVcHJ4uc="/>
    <tableColumn id="4" xr3:uid="{91B18A7C-8E93-EC4E-A889-AEA006350E81}" name="Size" dataDxfId="11" dataCellStyle="Normal#pfnQYTawpRfCd8o1nYFUbh5CF8DjhWlYrB9vVcHJ4uc="/>
    <tableColumn id="5" xr3:uid="{A6B085C4-11EF-7A4E-9464-E6293452F658}" name="Quantity" dataDxfId="10" dataCellStyle="Normal#pfnQYTawpRfCd8o1nYFUbh5CF8DjhWlYrB9vVcHJ4uc="/>
    <tableColumn id="6" xr3:uid="{6A6140CC-7AF3-7948-9DAF-2D55EC41B8BD}" name="Men's or _x000a_Women's" dataDxfId="9" dataCellStyle="Normal#pfnQYTawpRfCd8o1nYFUbh5CF8DjhWlYrB9vVcHJ4uc="/>
    <tableColumn id="7" xr3:uid="{37881384-C91B-144F-9DAF-8F135561FAC4}" name="Cost" dataDxfId="8" dataCellStyle="Normal#pfnQYTawpRfCd8o1nYFUbh5CF8DjhWlYrB9vVcHJ4uc="/>
    <tableColumn id="8" xr3:uid="{33182FD0-FACE-4543-A814-421DB98A7247}" name="Value" dataDxfId="7">
      <calculatedColumnFormula>E4*G4</calculatedColumnFormula>
    </tableColumn>
    <tableColumn id="9" xr3:uid="{9C90AF3E-58DF-4545-85F8-5F015DF9FB43}" name="Retail" dataDxfId="6" dataCellStyle="Normal#pfnQYTawpRfCd8o1nYFUbh5CF8DjhWlYrB9vVcHJ4uc=">
      <calculatedColumnFormula>G4*2.1</calculatedColumnFormula>
    </tableColumn>
    <tableColumn id="10" xr3:uid="{200D22F3-218A-FE49-AD11-3FE3C8912DD6}" name="Sold" dataDxfId="5"/>
    <tableColumn id="11" xr3:uid="{71277AAB-2889-1F4E-B8B3-FBBDF4E432AD}" name="Remaining" dataDxfId="4">
      <calculatedColumnFormula>E4-J4</calculatedColumnFormula>
    </tableColumn>
    <tableColumn id="12" xr3:uid="{E4E82089-018A-E747-8D76-5D7DDBC5FEEE}" name="Reorder" dataDxfId="3" dataCellStyle="Normal#pfnQYTawpRfCd8o1nYFUbh5CF8DjhWlYrB9vVcHJ4uc=">
      <calculatedColumnFormula>IF(K4&lt;5,"Yes","No")</calculatedColumnFormula>
    </tableColumn>
    <tableColumn id="13" xr3:uid="{67417A83-3840-8944-8DB0-43B2E6C6B8AF}" name="Sales" dataDxfId="2">
      <calculatedColumnFormula>IF(K4&gt;20,"Bad","Good")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5A5B-5AC5-4C7D-A59F-76E07F37755D}">
  <dimension ref="A1:M43"/>
  <sheetViews>
    <sheetView tabSelected="1" zoomScaleNormal="100" workbookViewId="0">
      <selection activeCell="O25" sqref="O25"/>
    </sheetView>
  </sheetViews>
  <sheetFormatPr baseColWidth="10" defaultColWidth="8.83203125" defaultRowHeight="16" x14ac:dyDescent="0.2"/>
  <cols>
    <col min="1" max="1" width="12.83203125" style="2" bestFit="1" customWidth="1"/>
    <col min="2" max="2" width="18" style="2" bestFit="1" customWidth="1"/>
    <col min="3" max="3" width="8.5" style="2" bestFit="1" customWidth="1"/>
    <col min="4" max="4" width="7" style="2" bestFit="1" customWidth="1"/>
    <col min="5" max="5" width="11.33203125" style="2" bestFit="1" customWidth="1"/>
    <col min="6" max="6" width="20.5" style="2" bestFit="1" customWidth="1"/>
    <col min="7" max="7" width="9" style="2" bestFit="1" customWidth="1"/>
    <col min="8" max="8" width="10.5" style="2" bestFit="1" customWidth="1"/>
    <col min="9" max="9" width="10" style="2" bestFit="1" customWidth="1"/>
    <col min="10" max="10" width="7.5" style="2" bestFit="1" customWidth="1"/>
    <col min="11" max="11" width="13" style="2" bestFit="1" customWidth="1"/>
    <col min="12" max="12" width="10.6640625" style="2" bestFit="1" customWidth="1"/>
    <col min="13" max="13" width="8" style="2" bestFit="1" customWidth="1"/>
    <col min="14" max="16384" width="8.83203125" style="2"/>
  </cols>
  <sheetData>
    <row r="1" spans="1:13" s="2" customFormat="1" x14ac:dyDescent="0.2">
      <c r="A1" s="9" t="s">
        <v>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3" s="2" customFormat="1" x14ac:dyDescent="0.2">
      <c r="A2" s="6" t="s">
        <v>16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3" s="2" customFormat="1" x14ac:dyDescent="0.2">
      <c r="A3" s="2" t="s">
        <v>27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14" t="s">
        <v>5</v>
      </c>
      <c r="H3" s="14" t="s">
        <v>6</v>
      </c>
      <c r="I3" s="14" t="s">
        <v>7</v>
      </c>
      <c r="J3" s="3" t="s">
        <v>24</v>
      </c>
      <c r="K3" s="3" t="s">
        <v>22</v>
      </c>
      <c r="L3" s="3" t="s">
        <v>8</v>
      </c>
      <c r="M3" s="12" t="s">
        <v>23</v>
      </c>
    </row>
    <row r="4" spans="1:13" s="2" customFormat="1" x14ac:dyDescent="0.2">
      <c r="A4" s="2" t="s">
        <v>28</v>
      </c>
      <c r="B4" s="3" t="s">
        <v>26</v>
      </c>
      <c r="C4" s="3" t="s">
        <v>9</v>
      </c>
      <c r="D4" s="3">
        <v>8</v>
      </c>
      <c r="E4" s="3">
        <v>10</v>
      </c>
      <c r="F4" s="3" t="s">
        <v>10</v>
      </c>
      <c r="G4" s="14">
        <v>48</v>
      </c>
      <c r="H4" s="14">
        <f>E4*G4</f>
        <v>480</v>
      </c>
      <c r="I4" s="14">
        <f>G4*2.1</f>
        <v>100.80000000000001</v>
      </c>
      <c r="J4" s="4">
        <v>8</v>
      </c>
      <c r="K4" s="4">
        <f>E4-J4</f>
        <v>2</v>
      </c>
      <c r="L4" s="5" t="str">
        <f>IF(K4&lt;5,"Yes","No")</f>
        <v>Yes</v>
      </c>
      <c r="M4" s="13" t="str">
        <f>IF(K4&gt;20,"Bad","Good")</f>
        <v>Good</v>
      </c>
    </row>
    <row r="5" spans="1:13" s="2" customFormat="1" x14ac:dyDescent="0.2">
      <c r="A5" s="2" t="s">
        <v>29</v>
      </c>
      <c r="B5" s="3" t="s">
        <v>26</v>
      </c>
      <c r="C5" s="3" t="s">
        <v>9</v>
      </c>
      <c r="D5" s="3">
        <v>10</v>
      </c>
      <c r="E5" s="3">
        <v>12</v>
      </c>
      <c r="F5" s="3" t="s">
        <v>10</v>
      </c>
      <c r="G5" s="14">
        <v>48</v>
      </c>
      <c r="H5" s="14">
        <f t="shared" ref="H5:H39" si="0">E5*G5</f>
        <v>576</v>
      </c>
      <c r="I5" s="14">
        <f t="shared" ref="I5:I39" si="1">G5*2.1</f>
        <v>100.80000000000001</v>
      </c>
      <c r="J5" s="4">
        <v>9</v>
      </c>
      <c r="K5" s="4">
        <f t="shared" ref="K5:K39" si="2">E5-J5</f>
        <v>3</v>
      </c>
      <c r="L5" s="5" t="str">
        <f t="shared" ref="L5:L39" si="3">IF(K5&lt;5,"Yes","No")</f>
        <v>Yes</v>
      </c>
      <c r="M5" s="13" t="str">
        <f t="shared" ref="M5:M39" si="4">IF(K5&gt;20,"Bad","Good")</f>
        <v>Good</v>
      </c>
    </row>
    <row r="6" spans="1:13" s="2" customFormat="1" x14ac:dyDescent="0.2">
      <c r="A6" s="2" t="s">
        <v>30</v>
      </c>
      <c r="B6" s="3" t="s">
        <v>26</v>
      </c>
      <c r="C6" s="3" t="s">
        <v>11</v>
      </c>
      <c r="D6" s="3">
        <v>9.5</v>
      </c>
      <c r="E6" s="3">
        <v>45</v>
      </c>
      <c r="F6" s="3" t="s">
        <v>10</v>
      </c>
      <c r="G6" s="14">
        <v>48</v>
      </c>
      <c r="H6" s="14">
        <f t="shared" si="0"/>
        <v>2160</v>
      </c>
      <c r="I6" s="14">
        <f t="shared" si="1"/>
        <v>100.80000000000001</v>
      </c>
      <c r="J6" s="4">
        <v>12</v>
      </c>
      <c r="K6" s="4">
        <f t="shared" si="2"/>
        <v>33</v>
      </c>
      <c r="L6" s="5" t="str">
        <f t="shared" si="3"/>
        <v>No</v>
      </c>
      <c r="M6" s="13" t="str">
        <f t="shared" si="4"/>
        <v>Bad</v>
      </c>
    </row>
    <row r="7" spans="1:13" s="2" customFormat="1" x14ac:dyDescent="0.2">
      <c r="A7" s="2" t="s">
        <v>31</v>
      </c>
      <c r="B7" s="3" t="s">
        <v>26</v>
      </c>
      <c r="C7" s="3" t="s">
        <v>11</v>
      </c>
      <c r="D7" s="3">
        <v>10.5</v>
      </c>
      <c r="E7" s="3">
        <v>12</v>
      </c>
      <c r="F7" s="3" t="s">
        <v>10</v>
      </c>
      <c r="G7" s="14">
        <v>48</v>
      </c>
      <c r="H7" s="14">
        <f t="shared" si="0"/>
        <v>576</v>
      </c>
      <c r="I7" s="14">
        <f t="shared" si="1"/>
        <v>100.80000000000001</v>
      </c>
      <c r="J7" s="4">
        <v>10</v>
      </c>
      <c r="K7" s="4">
        <f t="shared" si="2"/>
        <v>2</v>
      </c>
      <c r="L7" s="5" t="str">
        <f t="shared" si="3"/>
        <v>Yes</v>
      </c>
      <c r="M7" s="13" t="str">
        <f t="shared" si="4"/>
        <v>Good</v>
      </c>
    </row>
    <row r="8" spans="1:13" s="2" customFormat="1" x14ac:dyDescent="0.2">
      <c r="A8" s="2" t="s">
        <v>32</v>
      </c>
      <c r="B8" s="3" t="s">
        <v>26</v>
      </c>
      <c r="C8" s="3" t="s">
        <v>21</v>
      </c>
      <c r="D8" s="3">
        <v>7.5</v>
      </c>
      <c r="E8" s="3">
        <v>40</v>
      </c>
      <c r="F8" s="3" t="s">
        <v>12</v>
      </c>
      <c r="G8" s="14">
        <v>48</v>
      </c>
      <c r="H8" s="14">
        <f t="shared" si="0"/>
        <v>1920</v>
      </c>
      <c r="I8" s="14">
        <f t="shared" si="1"/>
        <v>100.80000000000001</v>
      </c>
      <c r="J8" s="4">
        <v>3</v>
      </c>
      <c r="K8" s="4">
        <f t="shared" si="2"/>
        <v>37</v>
      </c>
      <c r="L8" s="5" t="str">
        <f t="shared" si="3"/>
        <v>No</v>
      </c>
      <c r="M8" s="13" t="str">
        <f t="shared" si="4"/>
        <v>Bad</v>
      </c>
    </row>
    <row r="9" spans="1:13" s="2" customFormat="1" x14ac:dyDescent="0.2">
      <c r="A9" s="2" t="s">
        <v>33</v>
      </c>
      <c r="B9" s="3" t="s">
        <v>26</v>
      </c>
      <c r="C9" s="3" t="s">
        <v>11</v>
      </c>
      <c r="D9" s="3">
        <v>8</v>
      </c>
      <c r="E9" s="3">
        <v>20</v>
      </c>
      <c r="F9" s="3" t="s">
        <v>12</v>
      </c>
      <c r="G9" s="14">
        <v>48</v>
      </c>
      <c r="H9" s="14">
        <f t="shared" si="0"/>
        <v>960</v>
      </c>
      <c r="I9" s="14">
        <f t="shared" si="1"/>
        <v>100.80000000000001</v>
      </c>
      <c r="J9" s="4">
        <v>5</v>
      </c>
      <c r="K9" s="4">
        <f t="shared" si="2"/>
        <v>15</v>
      </c>
      <c r="L9" s="5" t="str">
        <f t="shared" si="3"/>
        <v>No</v>
      </c>
      <c r="M9" s="13" t="str">
        <f t="shared" si="4"/>
        <v>Good</v>
      </c>
    </row>
    <row r="10" spans="1:13" s="2" customFormat="1" x14ac:dyDescent="0.2">
      <c r="A10" s="2" t="s">
        <v>34</v>
      </c>
      <c r="B10" s="3" t="s">
        <v>26</v>
      </c>
      <c r="C10" s="3" t="s">
        <v>9</v>
      </c>
      <c r="D10" s="3">
        <v>9</v>
      </c>
      <c r="E10" s="3">
        <v>19</v>
      </c>
      <c r="F10" s="3" t="s">
        <v>12</v>
      </c>
      <c r="G10" s="14">
        <v>48</v>
      </c>
      <c r="H10" s="14">
        <f t="shared" si="0"/>
        <v>912</v>
      </c>
      <c r="I10" s="14">
        <f t="shared" si="1"/>
        <v>100.80000000000001</v>
      </c>
      <c r="J10" s="4">
        <v>6</v>
      </c>
      <c r="K10" s="4">
        <f t="shared" si="2"/>
        <v>13</v>
      </c>
      <c r="L10" s="5" t="str">
        <f t="shared" si="3"/>
        <v>No</v>
      </c>
      <c r="M10" s="13" t="str">
        <f t="shared" si="4"/>
        <v>Good</v>
      </c>
    </row>
    <row r="11" spans="1:13" s="2" customFormat="1" x14ac:dyDescent="0.2">
      <c r="A11" s="2" t="s">
        <v>35</v>
      </c>
      <c r="B11" s="3" t="s">
        <v>26</v>
      </c>
      <c r="C11" s="3" t="s">
        <v>21</v>
      </c>
      <c r="D11" s="3">
        <v>8.5</v>
      </c>
      <c r="E11" s="3">
        <v>14</v>
      </c>
      <c r="F11" s="3" t="s">
        <v>12</v>
      </c>
      <c r="G11" s="14">
        <v>48</v>
      </c>
      <c r="H11" s="14">
        <f t="shared" si="0"/>
        <v>672</v>
      </c>
      <c r="I11" s="14">
        <f t="shared" si="1"/>
        <v>100.80000000000001</v>
      </c>
      <c r="J11" s="4">
        <v>14</v>
      </c>
      <c r="K11" s="4">
        <f t="shared" si="2"/>
        <v>0</v>
      </c>
      <c r="L11" s="5" t="str">
        <f t="shared" si="3"/>
        <v>Yes</v>
      </c>
      <c r="M11" s="13" t="str">
        <f t="shared" si="4"/>
        <v>Good</v>
      </c>
    </row>
    <row r="12" spans="1:13" s="2" customFormat="1" x14ac:dyDescent="0.2">
      <c r="A12" s="2" t="s">
        <v>36</v>
      </c>
      <c r="B12" s="3" t="s">
        <v>17</v>
      </c>
      <c r="C12" s="3" t="s">
        <v>9</v>
      </c>
      <c r="D12" s="3">
        <v>8.5</v>
      </c>
      <c r="E12" s="3">
        <v>23</v>
      </c>
      <c r="F12" s="3" t="s">
        <v>10</v>
      </c>
      <c r="G12" s="14">
        <v>37.5</v>
      </c>
      <c r="H12" s="14">
        <f t="shared" si="0"/>
        <v>862.5</v>
      </c>
      <c r="I12" s="14">
        <f t="shared" si="1"/>
        <v>78.75</v>
      </c>
      <c r="J12" s="4">
        <v>20</v>
      </c>
      <c r="K12" s="4">
        <f t="shared" si="2"/>
        <v>3</v>
      </c>
      <c r="L12" s="5" t="str">
        <f t="shared" si="3"/>
        <v>Yes</v>
      </c>
      <c r="M12" s="13" t="str">
        <f t="shared" si="4"/>
        <v>Good</v>
      </c>
    </row>
    <row r="13" spans="1:13" s="2" customFormat="1" x14ac:dyDescent="0.2">
      <c r="A13" s="2" t="s">
        <v>37</v>
      </c>
      <c r="B13" s="3" t="s">
        <v>17</v>
      </c>
      <c r="C13" s="3" t="s">
        <v>11</v>
      </c>
      <c r="D13" s="3">
        <v>9</v>
      </c>
      <c r="E13" s="3">
        <v>15</v>
      </c>
      <c r="F13" s="3" t="s">
        <v>10</v>
      </c>
      <c r="G13" s="14">
        <v>37.5</v>
      </c>
      <c r="H13" s="14">
        <f t="shared" si="0"/>
        <v>562.5</v>
      </c>
      <c r="I13" s="14">
        <f t="shared" si="1"/>
        <v>78.75</v>
      </c>
      <c r="J13" s="4">
        <v>12</v>
      </c>
      <c r="K13" s="4">
        <f t="shared" si="2"/>
        <v>3</v>
      </c>
      <c r="L13" s="5" t="str">
        <f t="shared" si="3"/>
        <v>Yes</v>
      </c>
      <c r="M13" s="13" t="str">
        <f t="shared" si="4"/>
        <v>Good</v>
      </c>
    </row>
    <row r="14" spans="1:13" s="2" customFormat="1" x14ac:dyDescent="0.2">
      <c r="A14" s="2" t="s">
        <v>38</v>
      </c>
      <c r="B14" s="3" t="s">
        <v>17</v>
      </c>
      <c r="C14" s="3" t="s">
        <v>13</v>
      </c>
      <c r="D14" s="3">
        <v>7.5</v>
      </c>
      <c r="E14" s="3">
        <v>35</v>
      </c>
      <c r="F14" s="3" t="s">
        <v>12</v>
      </c>
      <c r="G14" s="14">
        <v>37.5</v>
      </c>
      <c r="H14" s="14">
        <f t="shared" si="0"/>
        <v>1312.5</v>
      </c>
      <c r="I14" s="14">
        <f t="shared" si="1"/>
        <v>78.75</v>
      </c>
      <c r="J14" s="4">
        <v>32</v>
      </c>
      <c r="K14" s="4">
        <f t="shared" si="2"/>
        <v>3</v>
      </c>
      <c r="L14" s="5" t="str">
        <f t="shared" si="3"/>
        <v>Yes</v>
      </c>
      <c r="M14" s="13" t="str">
        <f t="shared" si="4"/>
        <v>Good</v>
      </c>
    </row>
    <row r="15" spans="1:13" s="2" customFormat="1" x14ac:dyDescent="0.2">
      <c r="A15" s="2" t="s">
        <v>39</v>
      </c>
      <c r="B15" s="3" t="s">
        <v>17</v>
      </c>
      <c r="C15" s="3" t="s">
        <v>11</v>
      </c>
      <c r="D15" s="3">
        <v>8</v>
      </c>
      <c r="E15" s="3">
        <v>18</v>
      </c>
      <c r="F15" s="3" t="s">
        <v>12</v>
      </c>
      <c r="G15" s="14">
        <v>37.5</v>
      </c>
      <c r="H15" s="14">
        <f t="shared" si="0"/>
        <v>675</v>
      </c>
      <c r="I15" s="14">
        <f t="shared" si="1"/>
        <v>78.75</v>
      </c>
      <c r="J15" s="4">
        <v>2</v>
      </c>
      <c r="K15" s="4">
        <f t="shared" si="2"/>
        <v>16</v>
      </c>
      <c r="L15" s="5" t="str">
        <f t="shared" si="3"/>
        <v>No</v>
      </c>
      <c r="M15" s="13" t="str">
        <f t="shared" si="4"/>
        <v>Good</v>
      </c>
    </row>
    <row r="16" spans="1:13" s="2" customFormat="1" x14ac:dyDescent="0.2">
      <c r="A16" s="2" t="s">
        <v>38</v>
      </c>
      <c r="B16" s="3" t="s">
        <v>17</v>
      </c>
      <c r="C16" s="3" t="s">
        <v>21</v>
      </c>
      <c r="D16" s="3">
        <v>7.5</v>
      </c>
      <c r="E16" s="3">
        <v>23</v>
      </c>
      <c r="F16" s="3" t="s">
        <v>12</v>
      </c>
      <c r="G16" s="14">
        <v>37.5</v>
      </c>
      <c r="H16" s="14">
        <f t="shared" si="0"/>
        <v>862.5</v>
      </c>
      <c r="I16" s="14">
        <f t="shared" si="1"/>
        <v>78.75</v>
      </c>
      <c r="J16" s="4">
        <v>5</v>
      </c>
      <c r="K16" s="4">
        <f t="shared" si="2"/>
        <v>18</v>
      </c>
      <c r="L16" s="5" t="str">
        <f t="shared" si="3"/>
        <v>No</v>
      </c>
      <c r="M16" s="13" t="str">
        <f t="shared" si="4"/>
        <v>Good</v>
      </c>
    </row>
    <row r="17" spans="1:13" s="2" customFormat="1" x14ac:dyDescent="0.2">
      <c r="A17" s="2" t="s">
        <v>39</v>
      </c>
      <c r="B17" s="3" t="s">
        <v>17</v>
      </c>
      <c r="C17" s="3" t="s">
        <v>9</v>
      </c>
      <c r="D17" s="3">
        <v>8</v>
      </c>
      <c r="E17" s="3">
        <v>15</v>
      </c>
      <c r="F17" s="3" t="s">
        <v>12</v>
      </c>
      <c r="G17" s="14">
        <v>37.5</v>
      </c>
      <c r="H17" s="14">
        <f t="shared" si="0"/>
        <v>562.5</v>
      </c>
      <c r="I17" s="14">
        <f t="shared" si="1"/>
        <v>78.75</v>
      </c>
      <c r="J17" s="4">
        <v>15</v>
      </c>
      <c r="K17" s="4">
        <f t="shared" si="2"/>
        <v>0</v>
      </c>
      <c r="L17" s="5" t="str">
        <f t="shared" si="3"/>
        <v>Yes</v>
      </c>
      <c r="M17" s="13" t="str">
        <f t="shared" si="4"/>
        <v>Good</v>
      </c>
    </row>
    <row r="18" spans="1:13" s="2" customFormat="1" x14ac:dyDescent="0.2">
      <c r="A18" s="2" t="s">
        <v>40</v>
      </c>
      <c r="B18" s="3" t="s">
        <v>18</v>
      </c>
      <c r="C18" s="3" t="s">
        <v>14</v>
      </c>
      <c r="D18" s="3">
        <v>6</v>
      </c>
      <c r="E18" s="3">
        <v>35</v>
      </c>
      <c r="F18" s="3" t="s">
        <v>10</v>
      </c>
      <c r="G18" s="14">
        <v>12.5</v>
      </c>
      <c r="H18" s="14">
        <f t="shared" si="0"/>
        <v>437.5</v>
      </c>
      <c r="I18" s="14">
        <f t="shared" si="1"/>
        <v>26.25</v>
      </c>
      <c r="J18" s="4">
        <v>30</v>
      </c>
      <c r="K18" s="4">
        <f t="shared" si="2"/>
        <v>5</v>
      </c>
      <c r="L18" s="5" t="str">
        <f t="shared" si="3"/>
        <v>No</v>
      </c>
      <c r="M18" s="13" t="str">
        <f t="shared" si="4"/>
        <v>Good</v>
      </c>
    </row>
    <row r="19" spans="1:13" s="2" customFormat="1" x14ac:dyDescent="0.2">
      <c r="A19" s="2" t="s">
        <v>41</v>
      </c>
      <c r="B19" s="3" t="s">
        <v>18</v>
      </c>
      <c r="C19" s="3" t="s">
        <v>14</v>
      </c>
      <c r="D19" s="3">
        <v>7</v>
      </c>
      <c r="E19" s="3">
        <v>18</v>
      </c>
      <c r="F19" s="3" t="s">
        <v>10</v>
      </c>
      <c r="G19" s="14">
        <v>12.5</v>
      </c>
      <c r="H19" s="14">
        <f t="shared" si="0"/>
        <v>225</v>
      </c>
      <c r="I19" s="14">
        <f t="shared" si="1"/>
        <v>26.25</v>
      </c>
      <c r="J19" s="4">
        <v>12</v>
      </c>
      <c r="K19" s="4">
        <f t="shared" si="2"/>
        <v>6</v>
      </c>
      <c r="L19" s="5" t="str">
        <f t="shared" si="3"/>
        <v>No</v>
      </c>
      <c r="M19" s="13" t="str">
        <f t="shared" si="4"/>
        <v>Good</v>
      </c>
    </row>
    <row r="20" spans="1:13" s="2" customFormat="1" x14ac:dyDescent="0.2">
      <c r="A20" s="2" t="s">
        <v>42</v>
      </c>
      <c r="B20" s="3" t="s">
        <v>18</v>
      </c>
      <c r="C20" s="3" t="s">
        <v>14</v>
      </c>
      <c r="D20" s="3">
        <v>8</v>
      </c>
      <c r="E20" s="3">
        <v>23</v>
      </c>
      <c r="F20" s="3" t="s">
        <v>12</v>
      </c>
      <c r="G20" s="14">
        <v>12.5</v>
      </c>
      <c r="H20" s="14">
        <f t="shared" si="0"/>
        <v>287.5</v>
      </c>
      <c r="I20" s="14">
        <f t="shared" si="1"/>
        <v>26.25</v>
      </c>
      <c r="J20" s="4">
        <v>10</v>
      </c>
      <c r="K20" s="4">
        <f t="shared" si="2"/>
        <v>13</v>
      </c>
      <c r="L20" s="5" t="str">
        <f t="shared" si="3"/>
        <v>No</v>
      </c>
      <c r="M20" s="13" t="str">
        <f t="shared" si="4"/>
        <v>Good</v>
      </c>
    </row>
    <row r="21" spans="1:13" s="2" customFormat="1" x14ac:dyDescent="0.2">
      <c r="A21" s="2" t="s">
        <v>43</v>
      </c>
      <c r="B21" s="3" t="s">
        <v>18</v>
      </c>
      <c r="C21" s="3" t="s">
        <v>15</v>
      </c>
      <c r="D21" s="3">
        <v>6</v>
      </c>
      <c r="E21" s="3">
        <v>12</v>
      </c>
      <c r="F21" s="3" t="s">
        <v>12</v>
      </c>
      <c r="G21" s="14">
        <v>12.5</v>
      </c>
      <c r="H21" s="14">
        <f t="shared" si="0"/>
        <v>150</v>
      </c>
      <c r="I21" s="14">
        <f t="shared" si="1"/>
        <v>26.25</v>
      </c>
      <c r="J21" s="4">
        <v>9</v>
      </c>
      <c r="K21" s="4">
        <f t="shared" si="2"/>
        <v>3</v>
      </c>
      <c r="L21" s="5" t="str">
        <f t="shared" si="3"/>
        <v>Yes</v>
      </c>
      <c r="M21" s="13" t="str">
        <f t="shared" si="4"/>
        <v>Good</v>
      </c>
    </row>
    <row r="22" spans="1:13" s="2" customFormat="1" x14ac:dyDescent="0.2">
      <c r="A22" s="2" t="s">
        <v>44</v>
      </c>
      <c r="B22" s="3" t="s">
        <v>18</v>
      </c>
      <c r="C22" s="3" t="s">
        <v>15</v>
      </c>
      <c r="D22" s="3">
        <v>7</v>
      </c>
      <c r="E22" s="3">
        <v>45</v>
      </c>
      <c r="F22" s="3" t="s">
        <v>12</v>
      </c>
      <c r="G22" s="14">
        <v>12.5</v>
      </c>
      <c r="H22" s="14">
        <f t="shared" si="0"/>
        <v>562.5</v>
      </c>
      <c r="I22" s="14">
        <f t="shared" si="1"/>
        <v>26.25</v>
      </c>
      <c r="J22" s="4">
        <v>8</v>
      </c>
      <c r="K22" s="4">
        <f t="shared" si="2"/>
        <v>37</v>
      </c>
      <c r="L22" s="5" t="str">
        <f t="shared" si="3"/>
        <v>No</v>
      </c>
      <c r="M22" s="13" t="str">
        <f t="shared" si="4"/>
        <v>Bad</v>
      </c>
    </row>
    <row r="23" spans="1:13" s="2" customFormat="1" x14ac:dyDescent="0.2">
      <c r="A23" s="2" t="s">
        <v>42</v>
      </c>
      <c r="B23" s="3" t="s">
        <v>18</v>
      </c>
      <c r="C23" s="3" t="s">
        <v>15</v>
      </c>
      <c r="D23" s="3">
        <v>8</v>
      </c>
      <c r="E23" s="3">
        <v>12</v>
      </c>
      <c r="F23" s="3" t="s">
        <v>12</v>
      </c>
      <c r="G23" s="14">
        <v>12.5</v>
      </c>
      <c r="H23" s="14">
        <f t="shared" si="0"/>
        <v>150</v>
      </c>
      <c r="I23" s="14">
        <f t="shared" si="1"/>
        <v>26.25</v>
      </c>
      <c r="J23" s="4">
        <v>7</v>
      </c>
      <c r="K23" s="4">
        <f t="shared" si="2"/>
        <v>5</v>
      </c>
      <c r="L23" s="5" t="str">
        <f t="shared" si="3"/>
        <v>No</v>
      </c>
      <c r="M23" s="13" t="str">
        <f t="shared" si="4"/>
        <v>Good</v>
      </c>
    </row>
    <row r="24" spans="1:13" s="2" customFormat="1" x14ac:dyDescent="0.2">
      <c r="A24" s="2" t="s">
        <v>45</v>
      </c>
      <c r="B24" s="3" t="s">
        <v>18</v>
      </c>
      <c r="C24" s="3" t="s">
        <v>9</v>
      </c>
      <c r="D24" s="3">
        <v>8</v>
      </c>
      <c r="E24" s="3">
        <v>40</v>
      </c>
      <c r="F24" s="3" t="s">
        <v>10</v>
      </c>
      <c r="G24" s="14">
        <v>12.5</v>
      </c>
      <c r="H24" s="14">
        <f t="shared" si="0"/>
        <v>500</v>
      </c>
      <c r="I24" s="14">
        <f t="shared" si="1"/>
        <v>26.25</v>
      </c>
      <c r="J24" s="4">
        <v>4</v>
      </c>
      <c r="K24" s="4">
        <f t="shared" si="2"/>
        <v>36</v>
      </c>
      <c r="L24" s="5" t="str">
        <f t="shared" si="3"/>
        <v>No</v>
      </c>
      <c r="M24" s="13" t="str">
        <f t="shared" si="4"/>
        <v>Bad</v>
      </c>
    </row>
    <row r="25" spans="1:13" s="2" customFormat="1" x14ac:dyDescent="0.2">
      <c r="A25" s="2" t="s">
        <v>46</v>
      </c>
      <c r="B25" s="3" t="s">
        <v>18</v>
      </c>
      <c r="C25" s="3" t="s">
        <v>9</v>
      </c>
      <c r="D25" s="3">
        <v>9</v>
      </c>
      <c r="E25" s="3">
        <v>20</v>
      </c>
      <c r="F25" s="3" t="s">
        <v>10</v>
      </c>
      <c r="G25" s="14">
        <v>12.5</v>
      </c>
      <c r="H25" s="14">
        <f t="shared" si="0"/>
        <v>250</v>
      </c>
      <c r="I25" s="14">
        <f t="shared" si="1"/>
        <v>26.25</v>
      </c>
      <c r="J25" s="4">
        <v>3</v>
      </c>
      <c r="K25" s="4">
        <f t="shared" si="2"/>
        <v>17</v>
      </c>
      <c r="L25" s="5" t="str">
        <f t="shared" si="3"/>
        <v>No</v>
      </c>
      <c r="M25" s="13" t="str">
        <f t="shared" si="4"/>
        <v>Good</v>
      </c>
    </row>
    <row r="26" spans="1:13" s="2" customFormat="1" x14ac:dyDescent="0.2">
      <c r="A26" s="2" t="s">
        <v>47</v>
      </c>
      <c r="B26" s="3" t="s">
        <v>18</v>
      </c>
      <c r="C26" s="3" t="s">
        <v>21</v>
      </c>
      <c r="D26" s="3">
        <v>10</v>
      </c>
      <c r="E26" s="3">
        <v>19</v>
      </c>
      <c r="F26" s="3" t="s">
        <v>10</v>
      </c>
      <c r="G26" s="14">
        <v>12.5</v>
      </c>
      <c r="H26" s="14">
        <f t="shared" si="0"/>
        <v>237.5</v>
      </c>
      <c r="I26" s="14">
        <f t="shared" si="1"/>
        <v>26.25</v>
      </c>
      <c r="J26" s="4">
        <v>0</v>
      </c>
      <c r="K26" s="4">
        <f t="shared" si="2"/>
        <v>19</v>
      </c>
      <c r="L26" s="5" t="str">
        <f t="shared" si="3"/>
        <v>No</v>
      </c>
      <c r="M26" s="13" t="str">
        <f t="shared" si="4"/>
        <v>Good</v>
      </c>
    </row>
    <row r="27" spans="1:13" s="2" customFormat="1" x14ac:dyDescent="0.2">
      <c r="A27" s="2" t="s">
        <v>48</v>
      </c>
      <c r="B27" s="3" t="s">
        <v>18</v>
      </c>
      <c r="C27" s="3" t="s">
        <v>9</v>
      </c>
      <c r="D27" s="3">
        <v>11</v>
      </c>
      <c r="E27" s="3">
        <v>14</v>
      </c>
      <c r="F27" s="3" t="s">
        <v>10</v>
      </c>
      <c r="G27" s="14">
        <v>12.5</v>
      </c>
      <c r="H27" s="14">
        <f t="shared" si="0"/>
        <v>175</v>
      </c>
      <c r="I27" s="14">
        <f t="shared" si="1"/>
        <v>26.25</v>
      </c>
      <c r="J27" s="4">
        <v>8</v>
      </c>
      <c r="K27" s="4">
        <f t="shared" si="2"/>
        <v>6</v>
      </c>
      <c r="L27" s="5" t="str">
        <f t="shared" si="3"/>
        <v>No</v>
      </c>
      <c r="M27" s="13" t="str">
        <f t="shared" si="4"/>
        <v>Good</v>
      </c>
    </row>
    <row r="28" spans="1:13" s="2" customFormat="1" x14ac:dyDescent="0.2">
      <c r="A28" s="2" t="s">
        <v>49</v>
      </c>
      <c r="B28" s="3" t="s">
        <v>19</v>
      </c>
      <c r="C28" s="3" t="s">
        <v>11</v>
      </c>
      <c r="D28" s="3">
        <v>6</v>
      </c>
      <c r="E28" s="3">
        <v>23</v>
      </c>
      <c r="F28" s="3" t="s">
        <v>10</v>
      </c>
      <c r="G28" s="14">
        <v>42.5</v>
      </c>
      <c r="H28" s="14">
        <f t="shared" si="0"/>
        <v>977.5</v>
      </c>
      <c r="I28" s="14">
        <f t="shared" si="1"/>
        <v>89.25</v>
      </c>
      <c r="J28" s="4">
        <v>6</v>
      </c>
      <c r="K28" s="4">
        <f t="shared" si="2"/>
        <v>17</v>
      </c>
      <c r="L28" s="5" t="str">
        <f t="shared" si="3"/>
        <v>No</v>
      </c>
      <c r="M28" s="13" t="str">
        <f t="shared" si="4"/>
        <v>Good</v>
      </c>
    </row>
    <row r="29" spans="1:13" s="2" customFormat="1" x14ac:dyDescent="0.2">
      <c r="A29" s="2" t="s">
        <v>50</v>
      </c>
      <c r="B29" s="3" t="s">
        <v>19</v>
      </c>
      <c r="C29" s="3" t="s">
        <v>11</v>
      </c>
      <c r="D29" s="3">
        <v>6.5</v>
      </c>
      <c r="E29" s="3">
        <v>15</v>
      </c>
      <c r="F29" s="3" t="s">
        <v>12</v>
      </c>
      <c r="G29" s="14">
        <v>42.5</v>
      </c>
      <c r="H29" s="14">
        <f t="shared" si="0"/>
        <v>637.5</v>
      </c>
      <c r="I29" s="14">
        <f t="shared" si="1"/>
        <v>89.25</v>
      </c>
      <c r="J29" s="4">
        <v>13</v>
      </c>
      <c r="K29" s="4">
        <f t="shared" si="2"/>
        <v>2</v>
      </c>
      <c r="L29" s="5" t="str">
        <f t="shared" si="3"/>
        <v>Yes</v>
      </c>
      <c r="M29" s="13" t="str">
        <f t="shared" si="4"/>
        <v>Good</v>
      </c>
    </row>
    <row r="30" spans="1:13" s="2" customFormat="1" x14ac:dyDescent="0.2">
      <c r="A30" s="2" t="s">
        <v>51</v>
      </c>
      <c r="B30" s="3" t="s">
        <v>19</v>
      </c>
      <c r="C30" s="3" t="s">
        <v>11</v>
      </c>
      <c r="D30" s="3">
        <v>7</v>
      </c>
      <c r="E30" s="3">
        <v>35</v>
      </c>
      <c r="F30" s="3" t="s">
        <v>12</v>
      </c>
      <c r="G30" s="14">
        <v>42.5</v>
      </c>
      <c r="H30" s="14">
        <f t="shared" si="0"/>
        <v>1487.5</v>
      </c>
      <c r="I30" s="14">
        <f t="shared" si="1"/>
        <v>89.25</v>
      </c>
      <c r="J30" s="4">
        <v>21</v>
      </c>
      <c r="K30" s="4">
        <f t="shared" si="2"/>
        <v>14</v>
      </c>
      <c r="L30" s="5" t="str">
        <f t="shared" si="3"/>
        <v>No</v>
      </c>
      <c r="M30" s="13" t="str">
        <f t="shared" si="4"/>
        <v>Good</v>
      </c>
    </row>
    <row r="31" spans="1:13" s="2" customFormat="1" x14ac:dyDescent="0.2">
      <c r="A31" s="2" t="s">
        <v>52</v>
      </c>
      <c r="B31" s="3" t="s">
        <v>19</v>
      </c>
      <c r="C31" s="3" t="s">
        <v>21</v>
      </c>
      <c r="D31" s="3">
        <v>7.5</v>
      </c>
      <c r="E31" s="3">
        <v>18</v>
      </c>
      <c r="F31" s="3" t="s">
        <v>12</v>
      </c>
      <c r="G31" s="14">
        <v>42.5</v>
      </c>
      <c r="H31" s="14">
        <f t="shared" si="0"/>
        <v>765</v>
      </c>
      <c r="I31" s="14">
        <f t="shared" si="1"/>
        <v>89.25</v>
      </c>
      <c r="J31" s="4">
        <v>10</v>
      </c>
      <c r="K31" s="4">
        <f t="shared" si="2"/>
        <v>8</v>
      </c>
      <c r="L31" s="5" t="str">
        <f t="shared" si="3"/>
        <v>No</v>
      </c>
      <c r="M31" s="13" t="str">
        <f t="shared" si="4"/>
        <v>Good</v>
      </c>
    </row>
    <row r="32" spans="1:13" s="2" customFormat="1" x14ac:dyDescent="0.2">
      <c r="A32" s="2" t="s">
        <v>53</v>
      </c>
      <c r="B32" s="3" t="s">
        <v>19</v>
      </c>
      <c r="C32" s="3" t="s">
        <v>21</v>
      </c>
      <c r="D32" s="3">
        <v>8</v>
      </c>
      <c r="E32" s="3">
        <v>23</v>
      </c>
      <c r="F32" s="3" t="s">
        <v>12</v>
      </c>
      <c r="G32" s="14">
        <v>42.5</v>
      </c>
      <c r="H32" s="14">
        <f t="shared" si="0"/>
        <v>977.5</v>
      </c>
      <c r="I32" s="14">
        <f t="shared" si="1"/>
        <v>89.25</v>
      </c>
      <c r="J32" s="4">
        <v>9</v>
      </c>
      <c r="K32" s="4">
        <f t="shared" si="2"/>
        <v>14</v>
      </c>
      <c r="L32" s="5" t="str">
        <f t="shared" si="3"/>
        <v>No</v>
      </c>
      <c r="M32" s="13" t="str">
        <f t="shared" si="4"/>
        <v>Good</v>
      </c>
    </row>
    <row r="33" spans="1:13" s="2" customFormat="1" x14ac:dyDescent="0.2">
      <c r="A33" s="2" t="s">
        <v>54</v>
      </c>
      <c r="B33" s="3" t="s">
        <v>19</v>
      </c>
      <c r="C33" s="3" t="s">
        <v>11</v>
      </c>
      <c r="D33" s="3">
        <v>8.5</v>
      </c>
      <c r="E33" s="3">
        <v>45</v>
      </c>
      <c r="F33" s="3" t="s">
        <v>10</v>
      </c>
      <c r="G33" s="14">
        <v>42.5</v>
      </c>
      <c r="H33" s="14">
        <f t="shared" si="0"/>
        <v>1912.5</v>
      </c>
      <c r="I33" s="14">
        <f t="shared" si="1"/>
        <v>89.25</v>
      </c>
      <c r="J33" s="4">
        <v>20</v>
      </c>
      <c r="K33" s="4">
        <f t="shared" si="2"/>
        <v>25</v>
      </c>
      <c r="L33" s="5" t="str">
        <f t="shared" si="3"/>
        <v>No</v>
      </c>
      <c r="M33" s="13" t="str">
        <f t="shared" si="4"/>
        <v>Bad</v>
      </c>
    </row>
    <row r="34" spans="1:13" s="2" customFormat="1" x14ac:dyDescent="0.2">
      <c r="A34" s="2" t="s">
        <v>55</v>
      </c>
      <c r="B34" s="3" t="s">
        <v>20</v>
      </c>
      <c r="C34" s="3" t="s">
        <v>15</v>
      </c>
      <c r="D34" s="3">
        <v>8</v>
      </c>
      <c r="E34" s="3">
        <v>12</v>
      </c>
      <c r="F34" s="3" t="s">
        <v>10</v>
      </c>
      <c r="G34" s="14">
        <v>71.5</v>
      </c>
      <c r="H34" s="14">
        <f t="shared" si="0"/>
        <v>858</v>
      </c>
      <c r="I34" s="14">
        <f t="shared" si="1"/>
        <v>150.15</v>
      </c>
      <c r="J34" s="4">
        <v>8</v>
      </c>
      <c r="K34" s="4">
        <f t="shared" si="2"/>
        <v>4</v>
      </c>
      <c r="L34" s="5" t="str">
        <f t="shared" si="3"/>
        <v>Yes</v>
      </c>
      <c r="M34" s="13" t="str">
        <f t="shared" si="4"/>
        <v>Good</v>
      </c>
    </row>
    <row r="35" spans="1:13" s="2" customFormat="1" x14ac:dyDescent="0.2">
      <c r="A35" s="2" t="s">
        <v>56</v>
      </c>
      <c r="B35" s="3" t="s">
        <v>20</v>
      </c>
      <c r="C35" s="3" t="s">
        <v>15</v>
      </c>
      <c r="D35" s="3">
        <v>9</v>
      </c>
      <c r="E35" s="3">
        <v>40</v>
      </c>
      <c r="F35" s="3" t="s">
        <v>10</v>
      </c>
      <c r="G35" s="14">
        <v>71.5</v>
      </c>
      <c r="H35" s="14">
        <f t="shared" si="0"/>
        <v>2860</v>
      </c>
      <c r="I35" s="14">
        <f t="shared" si="1"/>
        <v>150.15</v>
      </c>
      <c r="J35" s="4">
        <v>9</v>
      </c>
      <c r="K35" s="4">
        <f t="shared" si="2"/>
        <v>31</v>
      </c>
      <c r="L35" s="5" t="str">
        <f t="shared" si="3"/>
        <v>No</v>
      </c>
      <c r="M35" s="13" t="str">
        <f t="shared" si="4"/>
        <v>Bad</v>
      </c>
    </row>
    <row r="36" spans="1:13" s="2" customFormat="1" x14ac:dyDescent="0.2">
      <c r="A36" s="2" t="s">
        <v>57</v>
      </c>
      <c r="B36" s="3" t="s">
        <v>20</v>
      </c>
      <c r="C36" s="3" t="s">
        <v>21</v>
      </c>
      <c r="D36" s="3">
        <v>8.5</v>
      </c>
      <c r="E36" s="3">
        <v>20</v>
      </c>
      <c r="F36" s="3" t="s">
        <v>10</v>
      </c>
      <c r="G36" s="14">
        <v>71.5</v>
      </c>
      <c r="H36" s="14">
        <f t="shared" si="0"/>
        <v>1430</v>
      </c>
      <c r="I36" s="14">
        <f t="shared" si="1"/>
        <v>150.15</v>
      </c>
      <c r="J36" s="4">
        <v>1</v>
      </c>
      <c r="K36" s="4">
        <f t="shared" si="2"/>
        <v>19</v>
      </c>
      <c r="L36" s="5" t="str">
        <f t="shared" si="3"/>
        <v>No</v>
      </c>
      <c r="M36" s="13" t="str">
        <f t="shared" si="4"/>
        <v>Good</v>
      </c>
    </row>
    <row r="37" spans="1:13" s="2" customFormat="1" x14ac:dyDescent="0.2">
      <c r="A37" s="2" t="s">
        <v>57</v>
      </c>
      <c r="B37" s="3" t="s">
        <v>20</v>
      </c>
      <c r="C37" s="3" t="s">
        <v>11</v>
      </c>
      <c r="D37" s="3">
        <v>8.5</v>
      </c>
      <c r="E37" s="3">
        <v>19</v>
      </c>
      <c r="F37" s="3" t="s">
        <v>10</v>
      </c>
      <c r="G37" s="14">
        <v>71.5</v>
      </c>
      <c r="H37" s="14">
        <f t="shared" si="0"/>
        <v>1358.5</v>
      </c>
      <c r="I37" s="14">
        <f t="shared" si="1"/>
        <v>150.15</v>
      </c>
      <c r="J37" s="4">
        <v>2</v>
      </c>
      <c r="K37" s="4">
        <f t="shared" si="2"/>
        <v>17</v>
      </c>
      <c r="L37" s="5" t="str">
        <f t="shared" si="3"/>
        <v>No</v>
      </c>
      <c r="M37" s="13" t="str">
        <f t="shared" si="4"/>
        <v>Good</v>
      </c>
    </row>
    <row r="38" spans="1:13" s="2" customFormat="1" x14ac:dyDescent="0.2">
      <c r="A38" s="2" t="s">
        <v>56</v>
      </c>
      <c r="B38" s="3" t="s">
        <v>20</v>
      </c>
      <c r="C38" s="3" t="s">
        <v>21</v>
      </c>
      <c r="D38" s="3">
        <v>9</v>
      </c>
      <c r="E38" s="3">
        <v>14</v>
      </c>
      <c r="F38" s="3" t="s">
        <v>10</v>
      </c>
      <c r="G38" s="14">
        <v>71.5</v>
      </c>
      <c r="H38" s="14">
        <f t="shared" si="0"/>
        <v>1001</v>
      </c>
      <c r="I38" s="14">
        <f t="shared" si="1"/>
        <v>150.15</v>
      </c>
      <c r="J38" s="4">
        <v>12</v>
      </c>
      <c r="K38" s="4">
        <f t="shared" si="2"/>
        <v>2</v>
      </c>
      <c r="L38" s="5" t="str">
        <f t="shared" si="3"/>
        <v>Yes</v>
      </c>
      <c r="M38" s="13" t="str">
        <f t="shared" si="4"/>
        <v>Good</v>
      </c>
    </row>
    <row r="39" spans="1:13" s="2" customFormat="1" x14ac:dyDescent="0.2">
      <c r="A39" s="2" t="s">
        <v>58</v>
      </c>
      <c r="B39" s="3" t="s">
        <v>20</v>
      </c>
      <c r="C39" s="3" t="s">
        <v>11</v>
      </c>
      <c r="D39" s="3">
        <v>7.5</v>
      </c>
      <c r="E39" s="3">
        <v>23</v>
      </c>
      <c r="F39" s="3" t="s">
        <v>10</v>
      </c>
      <c r="G39" s="14">
        <v>71.5</v>
      </c>
      <c r="H39" s="14">
        <f t="shared" si="0"/>
        <v>1644.5</v>
      </c>
      <c r="I39" s="14">
        <f t="shared" si="1"/>
        <v>150.15</v>
      </c>
      <c r="J39" s="4">
        <v>23</v>
      </c>
      <c r="K39" s="4">
        <f t="shared" si="2"/>
        <v>0</v>
      </c>
      <c r="L39" s="5" t="str">
        <f t="shared" si="3"/>
        <v>Yes</v>
      </c>
      <c r="M39" s="13" t="str">
        <f t="shared" si="4"/>
        <v>Good</v>
      </c>
    </row>
    <row r="40" spans="1:13" s="2" customFormat="1" x14ac:dyDescent="0.2">
      <c r="C40" s="1"/>
      <c r="D40" s="1"/>
    </row>
    <row r="41" spans="1:13" s="2" customFormat="1" x14ac:dyDescent="0.2">
      <c r="D41" s="1"/>
    </row>
    <row r="42" spans="1:13" s="2" customFormat="1" x14ac:dyDescent="0.2">
      <c r="D42" s="1"/>
    </row>
    <row r="43" spans="1:13" s="2" customFormat="1" x14ac:dyDescent="0.2">
      <c r="D43" s="1"/>
    </row>
  </sheetData>
  <mergeCells count="2">
    <mergeCell ref="A1:L1"/>
    <mergeCell ref="A2:L2"/>
  </mergeCells>
  <conditionalFormatting sqref="L3:L39">
    <cfRule type="cellIs" dxfId="22" priority="5" operator="equal">
      <formula>"Yes"</formula>
    </cfRule>
    <cfRule type="cellIs" dxfId="21" priority="4" operator="equal">
      <formula>"No"</formula>
    </cfRule>
  </conditionalFormatting>
  <conditionalFormatting sqref="K4:K3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{E64AD659-BEC2-D24C-A868-9663C4E6C09E}</x14:id>
        </ext>
      </extLst>
    </cfRule>
  </conditionalFormatting>
  <conditionalFormatting sqref="M3:M39">
    <cfRule type="cellIs" dxfId="17" priority="2" operator="equal">
      <formula>"Good"</formula>
    </cfRule>
    <cfRule type="cellIs" dxfId="16" priority="1" operator="equal">
      <formula>"Bad"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4AD659-BEC2-D24C-A868-9663C4E6C0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K4:K39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 Khasawneh</dc:creator>
  <cp:lastModifiedBy>Siddartha Pullakhandam</cp:lastModifiedBy>
  <dcterms:created xsi:type="dcterms:W3CDTF">2015-06-05T18:17:20Z</dcterms:created>
  <dcterms:modified xsi:type="dcterms:W3CDTF">2023-09-30T18:49:44Z</dcterms:modified>
</cp:coreProperties>
</file>