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D12" i="1"/>
  <c r="D11" i="1"/>
  <c r="D10" i="1"/>
  <c r="D9" i="1"/>
  <c r="D8" i="1"/>
  <c r="D7" i="1"/>
  <c r="I12" i="1"/>
  <c r="I11" i="1"/>
  <c r="I10" i="1"/>
  <c r="I9" i="1"/>
  <c r="I8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<sst xmlns="http://schemas.openxmlformats.org/spreadsheetml/2006/main" count="15" uniqueCount="8">
  <si>
    <t>Network Log Data</t>
  </si>
  <si>
    <t>Threads</t>
  </si>
  <si>
    <t>Time</t>
  </si>
  <si>
    <t>Sppedup</t>
  </si>
  <si>
    <t>Large Ads Data</t>
  </si>
  <si>
    <t>Speedup</t>
  </si>
  <si>
    <t>Network Logs</t>
  </si>
  <si>
    <t>Ads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</si>
</sst>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Exeuction</a:t>
            </a:r>
            <a:r>
              <a:rPr lang="en-IN" baseline="0"/>
              <a:t> time Evaluation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Sheet1!$I$17:$J$17</c:f>
              <c:strCache>
                <c:ptCount val="2"/>
                <c:pt idx="0">
                  <c:v>Speedup</c:v>
                </c:pt>
                <c:pt idx="1">
                  <c:v>Network Logs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Sheet1!$K$16:$P$16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Sheet1!$K$17:$P$17</c:f>
              <c:numCache>
                <c:formatCode>General</c:formatCode>
                <c:ptCount val="6"/>
                <c:pt idx="0">
                  <c:v>1</c:v>
                </c:pt>
                <c:pt idx="1">
                  <c:v>0.95944336377717665</c:v>
                </c:pt>
                <c:pt idx="2">
                  <c:v>1.4731173160117015</c:v>
                </c:pt>
                <c:pt idx="3">
                  <c:v>2.0862247751997534</c:v>
                </c:pt>
                <c:pt idx="4">
                  <c:v>2.2890606248820538</c:v>
                </c:pt>
                <c:pt idx="5">
                  <c:v>2.5911607022492302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A-4B9B-BA05-B92ABBD4C608}"/>
            </c:ext>
          </c:extLst>
        </c:ser>
        <c:ser>
          <c:idx val="1"/>
          <c:order val="1"/>
          <c:tx>
            <c:strRef>
              <c:f>Sheet1!$I$18:$J$18</c:f>
              <c:strCache>
                <c:ptCount val="2"/>
                <c:pt idx="0">
                  <c:v>Speedup</c:v>
                </c:pt>
                <c:pt idx="1">
                  <c:v>Ads Data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Sheet1!$K$16:$P$16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Sheet1!$K$18:$P$18</c:f>
              <c:numCache>
                <c:formatCode>General</c:formatCode>
                <c:ptCount val="6"/>
                <c:pt idx="0">
                  <c:v>1</c:v>
                </c:pt>
                <c:pt idx="1">
                  <c:v>0.99583580064626143</c:v>
                </c:pt>
                <c:pt idx="2">
                  <c:v>1.923209122678992</c:v>
                </c:pt>
                <c:pt idx="3">
                  <c:v>3.4683935820606999</c:v>
                </c:pt>
                <c:pt idx="4">
                  <c:v>6.3356593969383885</c:v>
                </c:pt>
                <c:pt idx="5">
                  <c:v>10.363164135715106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A-4B9B-BA05-B92ABBD4C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543077272"/>
        <c:axId val="543077600"/>
      </c:lineChart>
      <c:catAx>
        <c:axId val="54307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7600"/>
        <c:crosses val="autoZero"/>
        <c:auto val="1"/>
        <c:lblAlgn val="ctr"/>
        <c:lblOffset val="100"/>
        <c:noMultiLvlLbl val="0"/>
      </c:catAx>
      <c:valAx>
        <c:axId val="5430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B2938E-F2DE-4E27-85C5-85A3824CC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P23"/>
  <sheetViews>
    <sheetView tabSelected="1" workbookViewId="0">
      <selection activeCell="I16" sqref="I16:P18"/>
    </sheetView>
  </sheetViews>
  <sheetFormatPr defaultRowHeight="14.4" x14ac:dyDescent="0.3"/>
  <sheetData>
    <row r="5" spans="3:16" x14ac:dyDescent="0.3">
      <c r="C5" t="s">
        <v>0</v>
      </c>
      <c r="G5" t="s">
        <v>4</v>
      </c>
    </row>
    <row r="6" spans="3:16" x14ac:dyDescent="0.3">
      <c r="C6" t="s">
        <v>1</v>
      </c>
      <c r="D6" t="s">
        <v>2</v>
      </c>
      <c r="E6" t="s">
        <v>3</v>
      </c>
      <c r="G6" t="s">
        <v>1</v>
      </c>
      <c r="H6" t="s">
        <v>2</v>
      </c>
      <c r="I6" t="s">
        <v>5</v>
      </c>
    </row>
    <row r="7" spans="3:16" x14ac:dyDescent="0.3">
      <c r="C7">
        <v>1</v>
      </c>
      <c r="D7">
        <f>0.0447923+0.0801444</f>
        <v>0.12493670000000001</v>
      </c>
      <c r="E7">
        <v>1</v>
      </c>
      <c r="G7">
        <v>1</v>
      </c>
      <c r="H7">
        <f>5.71352+21.3789</f>
        <v>27.092420000000001</v>
      </c>
      <c r="I7">
        <v>1</v>
      </c>
    </row>
    <row r="8" spans="3:16" x14ac:dyDescent="0.3">
      <c r="C8">
        <v>2</v>
      </c>
      <c r="D8">
        <f>0.0489543+0.0812636</f>
        <v>0.1302179</v>
      </c>
      <c r="E8">
        <f>D7/D8</f>
        <v>0.95944336377717665</v>
      </c>
      <c r="G8">
        <v>2</v>
      </c>
      <c r="H8">
        <f>9.82901+17.3767</f>
        <v>27.20571</v>
      </c>
      <c r="I8">
        <f>H7/H8</f>
        <v>0.99583580064626143</v>
      </c>
    </row>
    <row r="9" spans="3:16" x14ac:dyDescent="0.3">
      <c r="C9">
        <v>4</v>
      </c>
      <c r="D9">
        <f>0.0413737+0.0434374</f>
        <v>8.48111E-2</v>
      </c>
      <c r="E9">
        <f>D7/D9</f>
        <v>1.4731173160117015</v>
      </c>
      <c r="G9">
        <v>4</v>
      </c>
      <c r="H9">
        <f>5.34542+8.74167</f>
        <v>14.08709</v>
      </c>
      <c r="I9">
        <f>H7/H9</f>
        <v>1.923209122678992</v>
      </c>
    </row>
    <row r="10" spans="3:16" x14ac:dyDescent="0.3">
      <c r="C10">
        <v>8</v>
      </c>
      <c r="D10">
        <f>0.028946+0.0309405</f>
        <v>5.9886499999999995E-2</v>
      </c>
      <c r="E10">
        <f>D7/D10</f>
        <v>2.0862247751997534</v>
      </c>
      <c r="G10">
        <v>8</v>
      </c>
      <c r="H10">
        <f>3.33722+4.47401</f>
        <v>7.8112300000000001</v>
      </c>
      <c r="I10">
        <f>H7/H10</f>
        <v>3.4683935820606999</v>
      </c>
    </row>
    <row r="11" spans="3:16" x14ac:dyDescent="0.3">
      <c r="C11">
        <v>16</v>
      </c>
      <c r="D11">
        <f>0.0326718+0.0219081</f>
        <v>5.4579900000000001E-2</v>
      </c>
      <c r="E11">
        <f>D7/D11</f>
        <v>2.2890606248820538</v>
      </c>
      <c r="G11">
        <v>16</v>
      </c>
      <c r="H11">
        <f>1.88797+2.38821</f>
        <v>4.2761800000000001</v>
      </c>
      <c r="I11">
        <f>H7/H11</f>
        <v>6.3356593969383885</v>
      </c>
    </row>
    <row r="12" spans="3:16" x14ac:dyDescent="0.3">
      <c r="C12">
        <v>32</v>
      </c>
      <c r="D12">
        <f>0.0328671+0.0153494</f>
        <v>4.8216500000000002E-2</v>
      </c>
      <c r="E12">
        <f>D7/D12</f>
        <v>2.5911607022492302</v>
      </c>
      <c r="G12">
        <v>32</v>
      </c>
      <c r="H12">
        <f>1.21125+1.40305</f>
        <v>2.6143000000000001</v>
      </c>
      <c r="I12">
        <f>H7/H12</f>
        <v>10.363164135715106</v>
      </c>
    </row>
    <row r="16" spans="3:16" x14ac:dyDescent="0.3">
      <c r="D16" s="1" t="s">
        <v>5</v>
      </c>
      <c r="E16" s="1"/>
      <c r="K16">
        <v>1</v>
      </c>
      <c r="L16">
        <v>2</v>
      </c>
      <c r="M16">
        <v>4</v>
      </c>
      <c r="N16">
        <v>8</v>
      </c>
      <c r="O16">
        <v>16</v>
      </c>
      <c r="P16">
        <v>32</v>
      </c>
    </row>
    <row r="17" spans="3:16" x14ac:dyDescent="0.3">
      <c r="C17" t="s">
        <v>1</v>
      </c>
      <c r="D17" t="s">
        <v>6</v>
      </c>
      <c r="E17" t="s">
        <v>7</v>
      </c>
      <c r="I17" s="1" t="s">
        <v>5</v>
      </c>
      <c r="J17" t="s">
        <v>6</v>
      </c>
      <c r="K17">
        <v>1</v>
      </c>
      <c r="L17">
        <v>0.95944336377717665</v>
      </c>
      <c r="M17">
        <v>1.4731173160117015</v>
      </c>
      <c r="N17">
        <v>2.0862247751997534</v>
      </c>
      <c r="O17">
        <v>2.2890606248820538</v>
      </c>
      <c r="P17">
        <v>2.5911607022492302</v>
      </c>
    </row>
    <row r="18" spans="3:16" x14ac:dyDescent="0.3">
      <c r="C18">
        <v>1</v>
      </c>
      <c r="D18">
        <v>1</v>
      </c>
      <c r="E18">
        <v>1</v>
      </c>
      <c r="I18" s="1"/>
      <c r="J18" t="s">
        <v>7</v>
      </c>
      <c r="K18">
        <v>1</v>
      </c>
      <c r="L18">
        <v>0.99583580064626143</v>
      </c>
      <c r="M18">
        <v>1.923209122678992</v>
      </c>
      <c r="N18">
        <v>3.4683935820606999</v>
      </c>
      <c r="O18">
        <v>6.3356593969383885</v>
      </c>
      <c r="P18">
        <v>10.363164135715106</v>
      </c>
    </row>
    <row r="19" spans="3:16" x14ac:dyDescent="0.3">
      <c r="C19">
        <v>2</v>
      </c>
      <c r="D19">
        <v>0.95944336377717665</v>
      </c>
      <c r="E19">
        <v>0.99583580064626143</v>
      </c>
    </row>
    <row r="20" spans="3:16" x14ac:dyDescent="0.3">
      <c r="C20">
        <v>4</v>
      </c>
      <c r="D20">
        <v>1.4731173160117015</v>
      </c>
      <c r="E20">
        <v>1.923209122678992</v>
      </c>
    </row>
    <row r="21" spans="3:16" x14ac:dyDescent="0.3">
      <c r="C21">
        <v>8</v>
      </c>
      <c r="D21">
        <v>2.0862247751997534</v>
      </c>
      <c r="E21">
        <v>3.4683935820606999</v>
      </c>
    </row>
    <row r="22" spans="3:16" x14ac:dyDescent="0.3">
      <c r="C22">
        <v>16</v>
      </c>
      <c r="D22">
        <v>2.2890606248820538</v>
      </c>
      <c r="E22">
        <v>6.3356593969383885</v>
      </c>
    </row>
    <row r="23" spans="3:16" x14ac:dyDescent="0.3">
      <c r="C23">
        <v>32</v>
      </c>
      <c r="D23">
        <v>2.5911607022492302</v>
      </c>
      <c r="E23">
        <v>10.363164135715106</v>
      </c>
    </row>
  </sheetData>
  <mergeCells count="2">
    <mergeCell ref="D16:E16"/>
    <mergeCell ref="I17:I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2016-11-28T03:41:07Z</dcterms:modified>
</cp:coreProperties>
</file>