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tables/table14.xml" ContentType="application/vnd.openxmlformats-officedocument.spreadsheetml.tab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rainity\Projects\Operation Analytics and Investigating Metric Spike\Case Study 2\"/>
    </mc:Choice>
  </mc:AlternateContent>
  <xr:revisionPtr revIDLastSave="0" documentId="13_ncr:1_{D68297BC-4A00-48B6-87B2-E65DC43266E8}" xr6:coauthVersionLast="47" xr6:coauthVersionMax="47" xr10:uidLastSave="{00000000-0000-0000-0000-000000000000}"/>
  <bookViews>
    <workbookView xWindow="43095" yWindow="0" windowWidth="14610" windowHeight="15585" firstSheet="1" activeTab="1" xr2:uid="{EFDBCD05-CFC1-4500-ABC8-CB031E62BB11}"/>
  </bookViews>
  <sheets>
    <sheet name="Weekly user engagement" sheetId="1" r:id="rId1"/>
    <sheet name="Weekly engagement per device" sheetId="5" r:id="rId2"/>
    <sheet name="Weekly user growth" sheetId="2" r:id="rId3"/>
    <sheet name="Weekly Retention" sheetId="3" r:id="rId4"/>
    <sheet name="Weekly email engagement" sheetId="6" r:id="rId5"/>
    <sheet name="Sheet1" sheetId="7" r:id="rId6"/>
  </sheets>
  <definedNames>
    <definedName name="_xlchart.v5.0" hidden="1">'Weekly user growth'!$A$2:$A$88</definedName>
    <definedName name="_xlchart.v5.1" hidden="1">'Weekly user growth'!$C$2:$C$88</definedName>
    <definedName name="_xlcn.WorksheetConnection_plots.xlsxTable31" hidden="1">Table3[]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plots.xlsx!Table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6" l="1"/>
  <c r="H25" i="6"/>
  <c r="H26" i="6"/>
  <c r="H27" i="6"/>
  <c r="H28" i="6"/>
  <c r="H29" i="6"/>
  <c r="H30" i="6"/>
  <c r="B54" i="6"/>
  <c r="M46" i="5"/>
  <c r="N46" i="5"/>
  <c r="O46" i="5"/>
  <c r="L46" i="5"/>
  <c r="CW200" i="3"/>
  <c r="CW201" i="3"/>
  <c r="CW202" i="3"/>
  <c r="CW203" i="3"/>
  <c r="CW204" i="3"/>
  <c r="CW205" i="3"/>
  <c r="CW206" i="3"/>
  <c r="CW207" i="3"/>
  <c r="CW208" i="3"/>
  <c r="CW209" i="3"/>
  <c r="CW210" i="3"/>
  <c r="CW211" i="3"/>
  <c r="CW212" i="3"/>
  <c r="CW213" i="3"/>
  <c r="CW214" i="3"/>
  <c r="CW215" i="3"/>
  <c r="CW216" i="3"/>
  <c r="CW217" i="3"/>
  <c r="CW218" i="3"/>
  <c r="CW219" i="3"/>
  <c r="CW220" i="3"/>
  <c r="CW221" i="3"/>
  <c r="CW222" i="3"/>
  <c r="CW223" i="3"/>
  <c r="CW224" i="3"/>
  <c r="CW225" i="3"/>
  <c r="CW226" i="3"/>
  <c r="CW227" i="3"/>
  <c r="CW228" i="3"/>
  <c r="CW229" i="3"/>
  <c r="CW230" i="3"/>
  <c r="CW231" i="3"/>
  <c r="CW232" i="3"/>
  <c r="CW233" i="3"/>
  <c r="CW234" i="3"/>
  <c r="CW235" i="3"/>
  <c r="CW236" i="3"/>
  <c r="CW237" i="3"/>
  <c r="CW238" i="3"/>
  <c r="CW239" i="3"/>
  <c r="CW240" i="3"/>
  <c r="CW241" i="3"/>
  <c r="CW242" i="3"/>
  <c r="CW243" i="3"/>
  <c r="CW244" i="3"/>
  <c r="CW245" i="3"/>
  <c r="CW246" i="3"/>
  <c r="CW247" i="3"/>
  <c r="CW248" i="3"/>
  <c r="CW249" i="3"/>
  <c r="CW250" i="3"/>
  <c r="CW251" i="3"/>
  <c r="CW252" i="3"/>
  <c r="CW253" i="3"/>
  <c r="CW254" i="3"/>
  <c r="CW255" i="3"/>
  <c r="CW256" i="3"/>
  <c r="CW257" i="3"/>
  <c r="CW258" i="3"/>
  <c r="CW259" i="3"/>
  <c r="CW260" i="3"/>
  <c r="CW261" i="3"/>
  <c r="CW262" i="3"/>
  <c r="CW263" i="3"/>
  <c r="CW264" i="3"/>
  <c r="CW265" i="3"/>
  <c r="CW266" i="3"/>
  <c r="CW267" i="3"/>
  <c r="CW268" i="3"/>
  <c r="CW269" i="3"/>
  <c r="CW270" i="3"/>
  <c r="CW271" i="3"/>
  <c r="CW272" i="3"/>
  <c r="CW273" i="3"/>
  <c r="CW274" i="3"/>
  <c r="CW275" i="3"/>
  <c r="CW276" i="3"/>
  <c r="CW277" i="3"/>
  <c r="CW278" i="3"/>
  <c r="CW279" i="3"/>
  <c r="CW280" i="3"/>
  <c r="CW281" i="3"/>
  <c r="CW282" i="3"/>
  <c r="CW283" i="3"/>
  <c r="CW284" i="3"/>
  <c r="CW285" i="3"/>
  <c r="CW286" i="3"/>
  <c r="CW199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AQ288" i="3"/>
  <c r="AR288" i="3"/>
  <c r="AS288" i="3"/>
  <c r="AT288" i="3"/>
  <c r="AU288" i="3"/>
  <c r="AV288" i="3"/>
  <c r="AW288" i="3"/>
  <c r="AX288" i="3"/>
  <c r="AY288" i="3"/>
  <c r="AZ288" i="3"/>
  <c r="BA288" i="3"/>
  <c r="BB288" i="3"/>
  <c r="BC288" i="3"/>
  <c r="BD288" i="3"/>
  <c r="BE288" i="3"/>
  <c r="BF288" i="3"/>
  <c r="BG288" i="3"/>
  <c r="BH288" i="3"/>
  <c r="BI288" i="3"/>
  <c r="BJ288" i="3"/>
  <c r="BK288" i="3"/>
  <c r="BL288" i="3"/>
  <c r="BM288" i="3"/>
  <c r="BN288" i="3"/>
  <c r="BO288" i="3"/>
  <c r="BP288" i="3"/>
  <c r="BQ288" i="3"/>
  <c r="BR288" i="3"/>
  <c r="BS288" i="3"/>
  <c r="BT288" i="3"/>
  <c r="BU288" i="3"/>
  <c r="BV288" i="3"/>
  <c r="BW288" i="3"/>
  <c r="BX288" i="3"/>
  <c r="BY288" i="3"/>
  <c r="BZ288" i="3"/>
  <c r="CA288" i="3"/>
  <c r="CB288" i="3"/>
  <c r="CC288" i="3"/>
  <c r="CD288" i="3"/>
  <c r="CE288" i="3"/>
  <c r="CF288" i="3"/>
  <c r="CG288" i="3"/>
  <c r="CH288" i="3"/>
  <c r="CI288" i="3"/>
  <c r="CJ288" i="3"/>
  <c r="CK288" i="3"/>
  <c r="CL288" i="3"/>
  <c r="CM288" i="3"/>
  <c r="CN288" i="3"/>
  <c r="CO288" i="3"/>
  <c r="CP288" i="3"/>
  <c r="CQ288" i="3"/>
  <c r="CR288" i="3"/>
  <c r="CS288" i="3"/>
  <c r="CT288" i="3"/>
  <c r="CU288" i="3"/>
  <c r="M288" i="3"/>
  <c r="L288" i="3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C21" i="6"/>
  <c r="D21" i="6"/>
  <c r="G21" i="6" s="1"/>
  <c r="B21" i="6"/>
  <c r="P5" i="5"/>
  <c r="S5" i="5" s="1"/>
  <c r="P6" i="5"/>
  <c r="S6" i="5" s="1"/>
  <c r="P7" i="5"/>
  <c r="S7" i="5" s="1"/>
  <c r="P8" i="5"/>
  <c r="S8" i="5" s="1"/>
  <c r="P9" i="5"/>
  <c r="S9" i="5" s="1"/>
  <c r="P10" i="5"/>
  <c r="S10" i="5" s="1"/>
  <c r="P11" i="5"/>
  <c r="R11" i="5" s="1"/>
  <c r="P12" i="5"/>
  <c r="R12" i="5" s="1"/>
  <c r="P13" i="5"/>
  <c r="S13" i="5" s="1"/>
  <c r="P14" i="5"/>
  <c r="S14" i="5" s="1"/>
  <c r="P15" i="5"/>
  <c r="R15" i="5" s="1"/>
  <c r="P16" i="5"/>
  <c r="S16" i="5" s="1"/>
  <c r="P17" i="5"/>
  <c r="S17" i="5" s="1"/>
  <c r="P18" i="5"/>
  <c r="R18" i="5" s="1"/>
  <c r="P19" i="5"/>
  <c r="R19" i="5" s="1"/>
  <c r="P20" i="5"/>
  <c r="R20" i="5" s="1"/>
  <c r="P21" i="5"/>
  <c r="S21" i="5" s="1"/>
  <c r="P4" i="5"/>
  <c r="S4" i="5" s="1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4" i="5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AQ287" i="3"/>
  <c r="AR287" i="3"/>
  <c r="AS287" i="3"/>
  <c r="AT287" i="3"/>
  <c r="AU287" i="3"/>
  <c r="AV287" i="3"/>
  <c r="AW287" i="3"/>
  <c r="AX287" i="3"/>
  <c r="AY287" i="3"/>
  <c r="AZ287" i="3"/>
  <c r="BA287" i="3"/>
  <c r="BB287" i="3"/>
  <c r="BC287" i="3"/>
  <c r="BD287" i="3"/>
  <c r="BE287" i="3"/>
  <c r="BF287" i="3"/>
  <c r="BG287" i="3"/>
  <c r="BH287" i="3"/>
  <c r="BI287" i="3"/>
  <c r="BJ287" i="3"/>
  <c r="BK287" i="3"/>
  <c r="BL287" i="3"/>
  <c r="BM287" i="3"/>
  <c r="BN287" i="3"/>
  <c r="BO287" i="3"/>
  <c r="BP287" i="3"/>
  <c r="BQ287" i="3"/>
  <c r="BR287" i="3"/>
  <c r="BS287" i="3"/>
  <c r="BT287" i="3"/>
  <c r="BU287" i="3"/>
  <c r="BV287" i="3"/>
  <c r="BW287" i="3"/>
  <c r="BX287" i="3"/>
  <c r="BY287" i="3"/>
  <c r="BZ287" i="3"/>
  <c r="CA287" i="3"/>
  <c r="CB287" i="3"/>
  <c r="CC287" i="3"/>
  <c r="CD287" i="3"/>
  <c r="CE287" i="3"/>
  <c r="CF287" i="3"/>
  <c r="CG287" i="3"/>
  <c r="CH287" i="3"/>
  <c r="CI287" i="3"/>
  <c r="CJ287" i="3"/>
  <c r="CK287" i="3"/>
  <c r="CL287" i="3"/>
  <c r="CM287" i="3"/>
  <c r="CN287" i="3"/>
  <c r="CO287" i="3"/>
  <c r="CP287" i="3"/>
  <c r="CQ287" i="3"/>
  <c r="CR287" i="3"/>
  <c r="CS287" i="3"/>
  <c r="CT287" i="3"/>
  <c r="CU287" i="3"/>
  <c r="M287" i="3"/>
  <c r="L287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B199" i="3"/>
  <c r="BC199" i="3"/>
  <c r="BD199" i="3"/>
  <c r="BE199" i="3"/>
  <c r="BF199" i="3"/>
  <c r="BG199" i="3"/>
  <c r="BH199" i="3"/>
  <c r="BI199" i="3"/>
  <c r="BJ199" i="3"/>
  <c r="BK199" i="3"/>
  <c r="BL199" i="3"/>
  <c r="BM199" i="3"/>
  <c r="BN199" i="3"/>
  <c r="BO199" i="3"/>
  <c r="BP199" i="3"/>
  <c r="BQ199" i="3"/>
  <c r="BR199" i="3"/>
  <c r="BS199" i="3"/>
  <c r="BT199" i="3"/>
  <c r="BU199" i="3"/>
  <c r="BV199" i="3"/>
  <c r="BW199" i="3"/>
  <c r="BX199" i="3"/>
  <c r="BY199" i="3"/>
  <c r="BZ199" i="3"/>
  <c r="CA199" i="3"/>
  <c r="CB199" i="3"/>
  <c r="CC199" i="3"/>
  <c r="CD199" i="3"/>
  <c r="CE199" i="3"/>
  <c r="CF199" i="3"/>
  <c r="CG199" i="3"/>
  <c r="CH199" i="3"/>
  <c r="CI199" i="3"/>
  <c r="CJ199" i="3"/>
  <c r="CK199" i="3"/>
  <c r="CL199" i="3"/>
  <c r="CM199" i="3"/>
  <c r="CN199" i="3"/>
  <c r="CO199" i="3"/>
  <c r="CP199" i="3"/>
  <c r="CQ199" i="3"/>
  <c r="CR199" i="3"/>
  <c r="CS199" i="3"/>
  <c r="CT199" i="3"/>
  <c r="CU199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B200" i="3"/>
  <c r="BC200" i="3"/>
  <c r="BD200" i="3"/>
  <c r="BE200" i="3"/>
  <c r="BF200" i="3"/>
  <c r="BG200" i="3"/>
  <c r="BH200" i="3"/>
  <c r="BI200" i="3"/>
  <c r="BJ200" i="3"/>
  <c r="BK200" i="3"/>
  <c r="BL200" i="3"/>
  <c r="BM200" i="3"/>
  <c r="BN200" i="3"/>
  <c r="BO200" i="3"/>
  <c r="BP200" i="3"/>
  <c r="BQ200" i="3"/>
  <c r="BR200" i="3"/>
  <c r="BS200" i="3"/>
  <c r="BT200" i="3"/>
  <c r="BU200" i="3"/>
  <c r="BV200" i="3"/>
  <c r="BW200" i="3"/>
  <c r="BX200" i="3"/>
  <c r="BY200" i="3"/>
  <c r="BZ200" i="3"/>
  <c r="CA200" i="3"/>
  <c r="CB200" i="3"/>
  <c r="CC200" i="3"/>
  <c r="CD200" i="3"/>
  <c r="CE200" i="3"/>
  <c r="CF200" i="3"/>
  <c r="CG200" i="3"/>
  <c r="CH200" i="3"/>
  <c r="CI200" i="3"/>
  <c r="CJ200" i="3"/>
  <c r="CK200" i="3"/>
  <c r="CL200" i="3"/>
  <c r="CM200" i="3"/>
  <c r="CN200" i="3"/>
  <c r="CO200" i="3"/>
  <c r="CP200" i="3"/>
  <c r="CQ200" i="3"/>
  <c r="CR200" i="3"/>
  <c r="CS200" i="3"/>
  <c r="CT200" i="3"/>
  <c r="CU200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B201" i="3"/>
  <c r="BC201" i="3"/>
  <c r="BD201" i="3"/>
  <c r="BE201" i="3"/>
  <c r="BF201" i="3"/>
  <c r="BG201" i="3"/>
  <c r="BH201" i="3"/>
  <c r="BI201" i="3"/>
  <c r="BJ201" i="3"/>
  <c r="BK201" i="3"/>
  <c r="BL201" i="3"/>
  <c r="BM201" i="3"/>
  <c r="BN201" i="3"/>
  <c r="BO201" i="3"/>
  <c r="BP201" i="3"/>
  <c r="BQ201" i="3"/>
  <c r="BR201" i="3"/>
  <c r="BS201" i="3"/>
  <c r="BT201" i="3"/>
  <c r="BU201" i="3"/>
  <c r="BV201" i="3"/>
  <c r="BW201" i="3"/>
  <c r="BX201" i="3"/>
  <c r="BY201" i="3"/>
  <c r="BZ201" i="3"/>
  <c r="CA201" i="3"/>
  <c r="CB201" i="3"/>
  <c r="CC201" i="3"/>
  <c r="CD201" i="3"/>
  <c r="CE201" i="3"/>
  <c r="CF201" i="3"/>
  <c r="CG201" i="3"/>
  <c r="CH201" i="3"/>
  <c r="CI201" i="3"/>
  <c r="CJ201" i="3"/>
  <c r="CK201" i="3"/>
  <c r="CL201" i="3"/>
  <c r="CM201" i="3"/>
  <c r="CN201" i="3"/>
  <c r="CO201" i="3"/>
  <c r="CP201" i="3"/>
  <c r="CQ201" i="3"/>
  <c r="CR201" i="3"/>
  <c r="CS201" i="3"/>
  <c r="CT201" i="3"/>
  <c r="CU201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B202" i="3"/>
  <c r="BC202" i="3"/>
  <c r="BD202" i="3"/>
  <c r="BE202" i="3"/>
  <c r="BF202" i="3"/>
  <c r="BG202" i="3"/>
  <c r="BH202" i="3"/>
  <c r="BI202" i="3"/>
  <c r="BJ202" i="3"/>
  <c r="BK202" i="3"/>
  <c r="BL202" i="3"/>
  <c r="BM202" i="3"/>
  <c r="BN202" i="3"/>
  <c r="BO202" i="3"/>
  <c r="BP202" i="3"/>
  <c r="BQ202" i="3"/>
  <c r="BR202" i="3"/>
  <c r="BS202" i="3"/>
  <c r="BT202" i="3"/>
  <c r="BU202" i="3"/>
  <c r="BV202" i="3"/>
  <c r="BW202" i="3"/>
  <c r="BX202" i="3"/>
  <c r="BY202" i="3"/>
  <c r="BZ202" i="3"/>
  <c r="CA202" i="3"/>
  <c r="CB202" i="3"/>
  <c r="CC202" i="3"/>
  <c r="CD202" i="3"/>
  <c r="CE202" i="3"/>
  <c r="CF202" i="3"/>
  <c r="CG202" i="3"/>
  <c r="CH202" i="3"/>
  <c r="CI202" i="3"/>
  <c r="CJ202" i="3"/>
  <c r="CK202" i="3"/>
  <c r="CL202" i="3"/>
  <c r="CM202" i="3"/>
  <c r="CN202" i="3"/>
  <c r="CO202" i="3"/>
  <c r="CP202" i="3"/>
  <c r="CQ202" i="3"/>
  <c r="CR202" i="3"/>
  <c r="CS202" i="3"/>
  <c r="CT202" i="3"/>
  <c r="CU202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B203" i="3"/>
  <c r="BC203" i="3"/>
  <c r="BD203" i="3"/>
  <c r="BE203" i="3"/>
  <c r="BF203" i="3"/>
  <c r="BG203" i="3"/>
  <c r="BH203" i="3"/>
  <c r="BI203" i="3"/>
  <c r="BJ203" i="3"/>
  <c r="BK203" i="3"/>
  <c r="BL203" i="3"/>
  <c r="BM203" i="3"/>
  <c r="BN203" i="3"/>
  <c r="BO203" i="3"/>
  <c r="BP203" i="3"/>
  <c r="BQ203" i="3"/>
  <c r="BR203" i="3"/>
  <c r="BS203" i="3"/>
  <c r="BT203" i="3"/>
  <c r="BU203" i="3"/>
  <c r="BV203" i="3"/>
  <c r="BW203" i="3"/>
  <c r="BX203" i="3"/>
  <c r="BY203" i="3"/>
  <c r="BZ203" i="3"/>
  <c r="CA203" i="3"/>
  <c r="CB203" i="3"/>
  <c r="CC203" i="3"/>
  <c r="CD203" i="3"/>
  <c r="CE203" i="3"/>
  <c r="CF203" i="3"/>
  <c r="CG203" i="3"/>
  <c r="CH203" i="3"/>
  <c r="CI203" i="3"/>
  <c r="CJ203" i="3"/>
  <c r="CK203" i="3"/>
  <c r="CL203" i="3"/>
  <c r="CM203" i="3"/>
  <c r="CN203" i="3"/>
  <c r="CO203" i="3"/>
  <c r="CP203" i="3"/>
  <c r="CQ203" i="3"/>
  <c r="CR203" i="3"/>
  <c r="CS203" i="3"/>
  <c r="CT203" i="3"/>
  <c r="CU203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B204" i="3"/>
  <c r="BC204" i="3"/>
  <c r="BD204" i="3"/>
  <c r="BE204" i="3"/>
  <c r="BF204" i="3"/>
  <c r="BG204" i="3"/>
  <c r="BH204" i="3"/>
  <c r="BI204" i="3"/>
  <c r="BJ204" i="3"/>
  <c r="BK204" i="3"/>
  <c r="BL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Z204" i="3"/>
  <c r="CA204" i="3"/>
  <c r="CB204" i="3"/>
  <c r="CC204" i="3"/>
  <c r="CD204" i="3"/>
  <c r="CE204" i="3"/>
  <c r="CF204" i="3"/>
  <c r="CG204" i="3"/>
  <c r="CH204" i="3"/>
  <c r="CI204" i="3"/>
  <c r="CJ204" i="3"/>
  <c r="CK204" i="3"/>
  <c r="CL204" i="3"/>
  <c r="CM204" i="3"/>
  <c r="CN204" i="3"/>
  <c r="CO204" i="3"/>
  <c r="CP204" i="3"/>
  <c r="CQ204" i="3"/>
  <c r="CR204" i="3"/>
  <c r="CS204" i="3"/>
  <c r="CT204" i="3"/>
  <c r="CU204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B205" i="3"/>
  <c r="BC205" i="3"/>
  <c r="BD205" i="3"/>
  <c r="BE205" i="3"/>
  <c r="BF205" i="3"/>
  <c r="BG205" i="3"/>
  <c r="BH205" i="3"/>
  <c r="BI205" i="3"/>
  <c r="BJ205" i="3"/>
  <c r="BK205" i="3"/>
  <c r="BL205" i="3"/>
  <c r="BM205" i="3"/>
  <c r="BN205" i="3"/>
  <c r="BO205" i="3"/>
  <c r="BP205" i="3"/>
  <c r="BQ205" i="3"/>
  <c r="BR205" i="3"/>
  <c r="BS205" i="3"/>
  <c r="BT205" i="3"/>
  <c r="BU205" i="3"/>
  <c r="BV205" i="3"/>
  <c r="BW205" i="3"/>
  <c r="BX205" i="3"/>
  <c r="BY205" i="3"/>
  <c r="BZ205" i="3"/>
  <c r="CA205" i="3"/>
  <c r="CB205" i="3"/>
  <c r="CC205" i="3"/>
  <c r="CD205" i="3"/>
  <c r="CE205" i="3"/>
  <c r="CF205" i="3"/>
  <c r="CG205" i="3"/>
  <c r="CH205" i="3"/>
  <c r="CI205" i="3"/>
  <c r="CJ205" i="3"/>
  <c r="CK205" i="3"/>
  <c r="CL205" i="3"/>
  <c r="CM205" i="3"/>
  <c r="CN205" i="3"/>
  <c r="CO205" i="3"/>
  <c r="CP205" i="3"/>
  <c r="CQ205" i="3"/>
  <c r="CR205" i="3"/>
  <c r="CS205" i="3"/>
  <c r="CT205" i="3"/>
  <c r="CU205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BW206" i="3"/>
  <c r="BX206" i="3"/>
  <c r="BY206" i="3"/>
  <c r="BZ206" i="3"/>
  <c r="CA206" i="3"/>
  <c r="CB206" i="3"/>
  <c r="CC206" i="3"/>
  <c r="CD206" i="3"/>
  <c r="CE206" i="3"/>
  <c r="CF206" i="3"/>
  <c r="CG206" i="3"/>
  <c r="CH206" i="3"/>
  <c r="CI206" i="3"/>
  <c r="CJ206" i="3"/>
  <c r="CK206" i="3"/>
  <c r="CL206" i="3"/>
  <c r="CM206" i="3"/>
  <c r="CN206" i="3"/>
  <c r="CO206" i="3"/>
  <c r="CP206" i="3"/>
  <c r="CQ206" i="3"/>
  <c r="CR206" i="3"/>
  <c r="CS206" i="3"/>
  <c r="CT206" i="3"/>
  <c r="CU206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BK207" i="3"/>
  <c r="BL207" i="3"/>
  <c r="BM207" i="3"/>
  <c r="BN207" i="3"/>
  <c r="BO207" i="3"/>
  <c r="BP207" i="3"/>
  <c r="BQ207" i="3"/>
  <c r="BR207" i="3"/>
  <c r="BS207" i="3"/>
  <c r="BT207" i="3"/>
  <c r="BU207" i="3"/>
  <c r="BV207" i="3"/>
  <c r="BW207" i="3"/>
  <c r="BX207" i="3"/>
  <c r="BY207" i="3"/>
  <c r="BZ207" i="3"/>
  <c r="CA207" i="3"/>
  <c r="CB207" i="3"/>
  <c r="CC207" i="3"/>
  <c r="CD207" i="3"/>
  <c r="CE207" i="3"/>
  <c r="CF207" i="3"/>
  <c r="CG207" i="3"/>
  <c r="CH207" i="3"/>
  <c r="CI207" i="3"/>
  <c r="CJ207" i="3"/>
  <c r="CK207" i="3"/>
  <c r="CL207" i="3"/>
  <c r="CM207" i="3"/>
  <c r="CN207" i="3"/>
  <c r="CO207" i="3"/>
  <c r="CP207" i="3"/>
  <c r="CQ207" i="3"/>
  <c r="CR207" i="3"/>
  <c r="CS207" i="3"/>
  <c r="CT207" i="3"/>
  <c r="CU207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BD208" i="3"/>
  <c r="BE208" i="3"/>
  <c r="BF208" i="3"/>
  <c r="BG208" i="3"/>
  <c r="BH208" i="3"/>
  <c r="BI208" i="3"/>
  <c r="BJ208" i="3"/>
  <c r="BK208" i="3"/>
  <c r="BL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CA208" i="3"/>
  <c r="CB208" i="3"/>
  <c r="CC208" i="3"/>
  <c r="CD208" i="3"/>
  <c r="CE208" i="3"/>
  <c r="CF208" i="3"/>
  <c r="CG208" i="3"/>
  <c r="CH208" i="3"/>
  <c r="CI208" i="3"/>
  <c r="CJ208" i="3"/>
  <c r="CK208" i="3"/>
  <c r="CL208" i="3"/>
  <c r="CM208" i="3"/>
  <c r="CN208" i="3"/>
  <c r="CO208" i="3"/>
  <c r="CP208" i="3"/>
  <c r="CQ208" i="3"/>
  <c r="CR208" i="3"/>
  <c r="CS208" i="3"/>
  <c r="CT208" i="3"/>
  <c r="CU208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I209" i="3"/>
  <c r="CJ209" i="3"/>
  <c r="CK209" i="3"/>
  <c r="CL209" i="3"/>
  <c r="CM209" i="3"/>
  <c r="CN209" i="3"/>
  <c r="CO209" i="3"/>
  <c r="CP209" i="3"/>
  <c r="CQ209" i="3"/>
  <c r="CR209" i="3"/>
  <c r="CS209" i="3"/>
  <c r="CT209" i="3"/>
  <c r="CU209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BK210" i="3"/>
  <c r="BL210" i="3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Y210" i="3"/>
  <c r="BZ210" i="3"/>
  <c r="CA210" i="3"/>
  <c r="CB210" i="3"/>
  <c r="CC210" i="3"/>
  <c r="CD210" i="3"/>
  <c r="CE210" i="3"/>
  <c r="CF210" i="3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U210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BD211" i="3"/>
  <c r="BE211" i="3"/>
  <c r="BF211" i="3"/>
  <c r="BG211" i="3"/>
  <c r="BH211" i="3"/>
  <c r="BI211" i="3"/>
  <c r="BJ211" i="3"/>
  <c r="BK211" i="3"/>
  <c r="BL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CA211" i="3"/>
  <c r="CB211" i="3"/>
  <c r="CC211" i="3"/>
  <c r="CD211" i="3"/>
  <c r="CE211" i="3"/>
  <c r="CF211" i="3"/>
  <c r="CG211" i="3"/>
  <c r="CH211" i="3"/>
  <c r="CI211" i="3"/>
  <c r="CJ211" i="3"/>
  <c r="CK211" i="3"/>
  <c r="CL211" i="3"/>
  <c r="CM211" i="3"/>
  <c r="CN211" i="3"/>
  <c r="CO211" i="3"/>
  <c r="CP211" i="3"/>
  <c r="CQ211" i="3"/>
  <c r="CR211" i="3"/>
  <c r="CS211" i="3"/>
  <c r="CT211" i="3"/>
  <c r="CU211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BK212" i="3"/>
  <c r="BL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CA212" i="3"/>
  <c r="CB212" i="3"/>
  <c r="CC212" i="3"/>
  <c r="CD212" i="3"/>
  <c r="CE212" i="3"/>
  <c r="CF212" i="3"/>
  <c r="CG212" i="3"/>
  <c r="CH212" i="3"/>
  <c r="CI212" i="3"/>
  <c r="CJ212" i="3"/>
  <c r="CK212" i="3"/>
  <c r="CL212" i="3"/>
  <c r="CM212" i="3"/>
  <c r="CN212" i="3"/>
  <c r="CO212" i="3"/>
  <c r="CP212" i="3"/>
  <c r="CQ212" i="3"/>
  <c r="CR212" i="3"/>
  <c r="CS212" i="3"/>
  <c r="CT212" i="3"/>
  <c r="CU212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BD213" i="3"/>
  <c r="BE213" i="3"/>
  <c r="BF213" i="3"/>
  <c r="BG213" i="3"/>
  <c r="BH213" i="3"/>
  <c r="BI213" i="3"/>
  <c r="BJ213" i="3"/>
  <c r="BK213" i="3"/>
  <c r="BL213" i="3"/>
  <c r="BM213" i="3"/>
  <c r="BN213" i="3"/>
  <c r="BO213" i="3"/>
  <c r="BP213" i="3"/>
  <c r="BQ213" i="3"/>
  <c r="BR213" i="3"/>
  <c r="BS213" i="3"/>
  <c r="BT213" i="3"/>
  <c r="BU213" i="3"/>
  <c r="BV213" i="3"/>
  <c r="BW213" i="3"/>
  <c r="BX213" i="3"/>
  <c r="BY213" i="3"/>
  <c r="BZ213" i="3"/>
  <c r="CA213" i="3"/>
  <c r="CB213" i="3"/>
  <c r="CC213" i="3"/>
  <c r="CD213" i="3"/>
  <c r="CE213" i="3"/>
  <c r="CF213" i="3"/>
  <c r="CG213" i="3"/>
  <c r="CH213" i="3"/>
  <c r="CI213" i="3"/>
  <c r="CJ213" i="3"/>
  <c r="CK213" i="3"/>
  <c r="CL213" i="3"/>
  <c r="CM213" i="3"/>
  <c r="CN213" i="3"/>
  <c r="CO213" i="3"/>
  <c r="CP213" i="3"/>
  <c r="CQ213" i="3"/>
  <c r="CR213" i="3"/>
  <c r="CS213" i="3"/>
  <c r="CT213" i="3"/>
  <c r="CU213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BK214" i="3"/>
  <c r="BL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CA214" i="3"/>
  <c r="CB214" i="3"/>
  <c r="CC214" i="3"/>
  <c r="CD214" i="3"/>
  <c r="CE214" i="3"/>
  <c r="CF214" i="3"/>
  <c r="CG214" i="3"/>
  <c r="CH214" i="3"/>
  <c r="CI214" i="3"/>
  <c r="CJ214" i="3"/>
  <c r="CK214" i="3"/>
  <c r="CL214" i="3"/>
  <c r="CM214" i="3"/>
  <c r="CN214" i="3"/>
  <c r="CO214" i="3"/>
  <c r="CP214" i="3"/>
  <c r="CQ214" i="3"/>
  <c r="CR214" i="3"/>
  <c r="CS214" i="3"/>
  <c r="CT214" i="3"/>
  <c r="CU214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BD215" i="3"/>
  <c r="BE215" i="3"/>
  <c r="BF215" i="3"/>
  <c r="BG215" i="3"/>
  <c r="BH215" i="3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P215" i="3"/>
  <c r="CQ215" i="3"/>
  <c r="CR215" i="3"/>
  <c r="CS215" i="3"/>
  <c r="CT215" i="3"/>
  <c r="CU215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BK216" i="3"/>
  <c r="BL216" i="3"/>
  <c r="BM216" i="3"/>
  <c r="BN216" i="3"/>
  <c r="BO216" i="3"/>
  <c r="BP216" i="3"/>
  <c r="BQ216" i="3"/>
  <c r="BR216" i="3"/>
  <c r="BS216" i="3"/>
  <c r="BT216" i="3"/>
  <c r="BU216" i="3"/>
  <c r="BV216" i="3"/>
  <c r="BW216" i="3"/>
  <c r="BX216" i="3"/>
  <c r="BY216" i="3"/>
  <c r="BZ216" i="3"/>
  <c r="CA216" i="3"/>
  <c r="CB216" i="3"/>
  <c r="CC216" i="3"/>
  <c r="CD216" i="3"/>
  <c r="CE216" i="3"/>
  <c r="CF216" i="3"/>
  <c r="CG216" i="3"/>
  <c r="CH216" i="3"/>
  <c r="CI216" i="3"/>
  <c r="CJ216" i="3"/>
  <c r="CK216" i="3"/>
  <c r="CL216" i="3"/>
  <c r="CM216" i="3"/>
  <c r="CN216" i="3"/>
  <c r="CO216" i="3"/>
  <c r="CP216" i="3"/>
  <c r="CQ216" i="3"/>
  <c r="CR216" i="3"/>
  <c r="CS216" i="3"/>
  <c r="CT216" i="3"/>
  <c r="CU216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BD217" i="3"/>
  <c r="BE217" i="3"/>
  <c r="BF217" i="3"/>
  <c r="BG217" i="3"/>
  <c r="BH217" i="3"/>
  <c r="BI217" i="3"/>
  <c r="BJ217" i="3"/>
  <c r="BK217" i="3"/>
  <c r="BL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CD217" i="3"/>
  <c r="CE217" i="3"/>
  <c r="CF217" i="3"/>
  <c r="CG217" i="3"/>
  <c r="CH217" i="3"/>
  <c r="CI217" i="3"/>
  <c r="CJ217" i="3"/>
  <c r="CK217" i="3"/>
  <c r="CL217" i="3"/>
  <c r="CM217" i="3"/>
  <c r="CN217" i="3"/>
  <c r="CO217" i="3"/>
  <c r="CP217" i="3"/>
  <c r="CQ217" i="3"/>
  <c r="CR217" i="3"/>
  <c r="CS217" i="3"/>
  <c r="CT217" i="3"/>
  <c r="CU217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CA218" i="3"/>
  <c r="CB218" i="3"/>
  <c r="CC218" i="3"/>
  <c r="CD218" i="3"/>
  <c r="CE218" i="3"/>
  <c r="CF218" i="3"/>
  <c r="CG218" i="3"/>
  <c r="CH218" i="3"/>
  <c r="CI218" i="3"/>
  <c r="CJ218" i="3"/>
  <c r="CK218" i="3"/>
  <c r="CL218" i="3"/>
  <c r="CM218" i="3"/>
  <c r="CN218" i="3"/>
  <c r="CO218" i="3"/>
  <c r="CP218" i="3"/>
  <c r="CQ218" i="3"/>
  <c r="CR218" i="3"/>
  <c r="CS218" i="3"/>
  <c r="CT218" i="3"/>
  <c r="CU218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CD219" i="3"/>
  <c r="CE219" i="3"/>
  <c r="CF219" i="3"/>
  <c r="CG219" i="3"/>
  <c r="CH219" i="3"/>
  <c r="CI219" i="3"/>
  <c r="CJ219" i="3"/>
  <c r="CK219" i="3"/>
  <c r="CL219" i="3"/>
  <c r="CM219" i="3"/>
  <c r="CN219" i="3"/>
  <c r="CO219" i="3"/>
  <c r="CP219" i="3"/>
  <c r="CQ219" i="3"/>
  <c r="CR219" i="3"/>
  <c r="CS219" i="3"/>
  <c r="CT219" i="3"/>
  <c r="CU219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BC220" i="3"/>
  <c r="BD220" i="3"/>
  <c r="BE220" i="3"/>
  <c r="BF220" i="3"/>
  <c r="BG220" i="3"/>
  <c r="BH220" i="3"/>
  <c r="BI220" i="3"/>
  <c r="BJ220" i="3"/>
  <c r="BK220" i="3"/>
  <c r="BL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CA220" i="3"/>
  <c r="CB220" i="3"/>
  <c r="CC220" i="3"/>
  <c r="CD220" i="3"/>
  <c r="CE220" i="3"/>
  <c r="CF220" i="3"/>
  <c r="CG220" i="3"/>
  <c r="CH220" i="3"/>
  <c r="CI220" i="3"/>
  <c r="CJ220" i="3"/>
  <c r="CK220" i="3"/>
  <c r="CL220" i="3"/>
  <c r="CM220" i="3"/>
  <c r="CN220" i="3"/>
  <c r="CO220" i="3"/>
  <c r="CP220" i="3"/>
  <c r="CQ220" i="3"/>
  <c r="CR220" i="3"/>
  <c r="CS220" i="3"/>
  <c r="CT220" i="3"/>
  <c r="CU220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BC221" i="3"/>
  <c r="BD221" i="3"/>
  <c r="BE221" i="3"/>
  <c r="BF221" i="3"/>
  <c r="BG221" i="3"/>
  <c r="BH221" i="3"/>
  <c r="BI221" i="3"/>
  <c r="BJ221" i="3"/>
  <c r="BK221" i="3"/>
  <c r="BL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CD221" i="3"/>
  <c r="CE221" i="3"/>
  <c r="CF221" i="3"/>
  <c r="CG221" i="3"/>
  <c r="CH221" i="3"/>
  <c r="CI221" i="3"/>
  <c r="CJ221" i="3"/>
  <c r="CK221" i="3"/>
  <c r="CL221" i="3"/>
  <c r="CM221" i="3"/>
  <c r="CN221" i="3"/>
  <c r="CO221" i="3"/>
  <c r="CP221" i="3"/>
  <c r="CQ221" i="3"/>
  <c r="CR221" i="3"/>
  <c r="CS221" i="3"/>
  <c r="CT221" i="3"/>
  <c r="CU221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BC222" i="3"/>
  <c r="BD222" i="3"/>
  <c r="BE222" i="3"/>
  <c r="BF222" i="3"/>
  <c r="BG222" i="3"/>
  <c r="BH222" i="3"/>
  <c r="BI222" i="3"/>
  <c r="BJ222" i="3"/>
  <c r="BK222" i="3"/>
  <c r="BL222" i="3"/>
  <c r="BM222" i="3"/>
  <c r="BN222" i="3"/>
  <c r="BO222" i="3"/>
  <c r="BP222" i="3"/>
  <c r="BQ222" i="3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CD222" i="3"/>
  <c r="CE222" i="3"/>
  <c r="CF222" i="3"/>
  <c r="CG222" i="3"/>
  <c r="CH222" i="3"/>
  <c r="CI222" i="3"/>
  <c r="CJ222" i="3"/>
  <c r="CK222" i="3"/>
  <c r="CL222" i="3"/>
  <c r="CM222" i="3"/>
  <c r="CN222" i="3"/>
  <c r="CO222" i="3"/>
  <c r="CP222" i="3"/>
  <c r="CQ222" i="3"/>
  <c r="CR222" i="3"/>
  <c r="CS222" i="3"/>
  <c r="CT222" i="3"/>
  <c r="CU222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BC223" i="3"/>
  <c r="BD223" i="3"/>
  <c r="BE223" i="3"/>
  <c r="BF223" i="3"/>
  <c r="BG223" i="3"/>
  <c r="BH223" i="3"/>
  <c r="BI223" i="3"/>
  <c r="BJ223" i="3"/>
  <c r="BK223" i="3"/>
  <c r="BL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CD223" i="3"/>
  <c r="CE223" i="3"/>
  <c r="CF223" i="3"/>
  <c r="CG223" i="3"/>
  <c r="CH223" i="3"/>
  <c r="CI223" i="3"/>
  <c r="CJ223" i="3"/>
  <c r="CK223" i="3"/>
  <c r="CL223" i="3"/>
  <c r="CM223" i="3"/>
  <c r="CN223" i="3"/>
  <c r="CO223" i="3"/>
  <c r="CP223" i="3"/>
  <c r="CQ223" i="3"/>
  <c r="CR223" i="3"/>
  <c r="CS223" i="3"/>
  <c r="CT223" i="3"/>
  <c r="CU223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B224" i="3"/>
  <c r="BC224" i="3"/>
  <c r="BD224" i="3"/>
  <c r="BE224" i="3"/>
  <c r="BF224" i="3"/>
  <c r="BG224" i="3"/>
  <c r="BH224" i="3"/>
  <c r="BI224" i="3"/>
  <c r="BJ224" i="3"/>
  <c r="BK224" i="3"/>
  <c r="BL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CD224" i="3"/>
  <c r="CE224" i="3"/>
  <c r="CF224" i="3"/>
  <c r="CG224" i="3"/>
  <c r="CH224" i="3"/>
  <c r="CI224" i="3"/>
  <c r="CJ224" i="3"/>
  <c r="CK224" i="3"/>
  <c r="CL224" i="3"/>
  <c r="CM224" i="3"/>
  <c r="CN224" i="3"/>
  <c r="CO224" i="3"/>
  <c r="CP224" i="3"/>
  <c r="CQ224" i="3"/>
  <c r="CR224" i="3"/>
  <c r="CS224" i="3"/>
  <c r="CT224" i="3"/>
  <c r="CU224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BC225" i="3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R225" i="3"/>
  <c r="CS225" i="3"/>
  <c r="CT225" i="3"/>
  <c r="CU225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B226" i="3"/>
  <c r="BC226" i="3"/>
  <c r="BD226" i="3"/>
  <c r="BE226" i="3"/>
  <c r="BF226" i="3"/>
  <c r="BG226" i="3"/>
  <c r="BH226" i="3"/>
  <c r="BI226" i="3"/>
  <c r="BJ226" i="3"/>
  <c r="BK226" i="3"/>
  <c r="BL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CA226" i="3"/>
  <c r="CB226" i="3"/>
  <c r="CC226" i="3"/>
  <c r="CD226" i="3"/>
  <c r="CE226" i="3"/>
  <c r="CF226" i="3"/>
  <c r="CG226" i="3"/>
  <c r="CH226" i="3"/>
  <c r="CI226" i="3"/>
  <c r="CJ226" i="3"/>
  <c r="CK226" i="3"/>
  <c r="CL226" i="3"/>
  <c r="CM226" i="3"/>
  <c r="CN226" i="3"/>
  <c r="CO226" i="3"/>
  <c r="CP226" i="3"/>
  <c r="CQ226" i="3"/>
  <c r="CR226" i="3"/>
  <c r="CS226" i="3"/>
  <c r="CT226" i="3"/>
  <c r="CU226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B227" i="3"/>
  <c r="BC227" i="3"/>
  <c r="BD227" i="3"/>
  <c r="BE227" i="3"/>
  <c r="BF227" i="3"/>
  <c r="BG227" i="3"/>
  <c r="BH227" i="3"/>
  <c r="BI227" i="3"/>
  <c r="BJ227" i="3"/>
  <c r="BK227" i="3"/>
  <c r="BL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CA227" i="3"/>
  <c r="CB227" i="3"/>
  <c r="CC227" i="3"/>
  <c r="CD227" i="3"/>
  <c r="CE227" i="3"/>
  <c r="CF227" i="3"/>
  <c r="CG227" i="3"/>
  <c r="CH227" i="3"/>
  <c r="CI227" i="3"/>
  <c r="CJ227" i="3"/>
  <c r="CK227" i="3"/>
  <c r="CL227" i="3"/>
  <c r="CM227" i="3"/>
  <c r="CN227" i="3"/>
  <c r="CO227" i="3"/>
  <c r="CP227" i="3"/>
  <c r="CQ227" i="3"/>
  <c r="CR227" i="3"/>
  <c r="CS227" i="3"/>
  <c r="CT227" i="3"/>
  <c r="CU227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BC228" i="3"/>
  <c r="BD228" i="3"/>
  <c r="BE228" i="3"/>
  <c r="BF228" i="3"/>
  <c r="BG228" i="3"/>
  <c r="BH228" i="3"/>
  <c r="BI228" i="3"/>
  <c r="BJ228" i="3"/>
  <c r="BK228" i="3"/>
  <c r="BL228" i="3"/>
  <c r="BM228" i="3"/>
  <c r="BN228" i="3"/>
  <c r="BO228" i="3"/>
  <c r="BP228" i="3"/>
  <c r="BQ228" i="3"/>
  <c r="BR228" i="3"/>
  <c r="BS228" i="3"/>
  <c r="BT228" i="3"/>
  <c r="BU228" i="3"/>
  <c r="BV228" i="3"/>
  <c r="BW228" i="3"/>
  <c r="BX228" i="3"/>
  <c r="BY228" i="3"/>
  <c r="BZ228" i="3"/>
  <c r="CA228" i="3"/>
  <c r="CB228" i="3"/>
  <c r="CC228" i="3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BC229" i="3"/>
  <c r="BD229" i="3"/>
  <c r="BE229" i="3"/>
  <c r="BF229" i="3"/>
  <c r="BG229" i="3"/>
  <c r="BH229" i="3"/>
  <c r="BI229" i="3"/>
  <c r="BJ229" i="3"/>
  <c r="BK229" i="3"/>
  <c r="BL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CA229" i="3"/>
  <c r="CB229" i="3"/>
  <c r="CC229" i="3"/>
  <c r="CD229" i="3"/>
  <c r="CE229" i="3"/>
  <c r="CF229" i="3"/>
  <c r="CG229" i="3"/>
  <c r="CH229" i="3"/>
  <c r="CI229" i="3"/>
  <c r="CJ229" i="3"/>
  <c r="CK229" i="3"/>
  <c r="CL229" i="3"/>
  <c r="CM229" i="3"/>
  <c r="CN229" i="3"/>
  <c r="CO229" i="3"/>
  <c r="CP229" i="3"/>
  <c r="CQ229" i="3"/>
  <c r="CR229" i="3"/>
  <c r="CS229" i="3"/>
  <c r="CT229" i="3"/>
  <c r="CU229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BW230" i="3"/>
  <c r="BX230" i="3"/>
  <c r="BY230" i="3"/>
  <c r="BZ230" i="3"/>
  <c r="CA230" i="3"/>
  <c r="CB230" i="3"/>
  <c r="CC230" i="3"/>
  <c r="CD230" i="3"/>
  <c r="CE230" i="3"/>
  <c r="CF230" i="3"/>
  <c r="CG230" i="3"/>
  <c r="CH230" i="3"/>
  <c r="CI230" i="3"/>
  <c r="CJ230" i="3"/>
  <c r="CK230" i="3"/>
  <c r="CL230" i="3"/>
  <c r="CM230" i="3"/>
  <c r="CN230" i="3"/>
  <c r="CO230" i="3"/>
  <c r="CP230" i="3"/>
  <c r="CQ230" i="3"/>
  <c r="CR230" i="3"/>
  <c r="CS230" i="3"/>
  <c r="CT230" i="3"/>
  <c r="CU230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R231" i="3"/>
  <c r="BS231" i="3"/>
  <c r="BT231" i="3"/>
  <c r="BU231" i="3"/>
  <c r="BV231" i="3"/>
  <c r="BW231" i="3"/>
  <c r="BX231" i="3"/>
  <c r="BY231" i="3"/>
  <c r="BZ231" i="3"/>
  <c r="CA231" i="3"/>
  <c r="CB231" i="3"/>
  <c r="CC231" i="3"/>
  <c r="CD231" i="3"/>
  <c r="CE231" i="3"/>
  <c r="CF231" i="3"/>
  <c r="CG231" i="3"/>
  <c r="CH231" i="3"/>
  <c r="CI231" i="3"/>
  <c r="CJ231" i="3"/>
  <c r="CK231" i="3"/>
  <c r="CL231" i="3"/>
  <c r="CM231" i="3"/>
  <c r="CN231" i="3"/>
  <c r="CO231" i="3"/>
  <c r="CP231" i="3"/>
  <c r="CQ231" i="3"/>
  <c r="CR231" i="3"/>
  <c r="CS231" i="3"/>
  <c r="CT231" i="3"/>
  <c r="CU231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BC232" i="3"/>
  <c r="BD232" i="3"/>
  <c r="BE232" i="3"/>
  <c r="BF232" i="3"/>
  <c r="BG232" i="3"/>
  <c r="BH232" i="3"/>
  <c r="BI232" i="3"/>
  <c r="BJ232" i="3"/>
  <c r="BK232" i="3"/>
  <c r="BL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CA232" i="3"/>
  <c r="CB232" i="3"/>
  <c r="CC232" i="3"/>
  <c r="CD232" i="3"/>
  <c r="CE232" i="3"/>
  <c r="CF232" i="3"/>
  <c r="CG232" i="3"/>
  <c r="CH232" i="3"/>
  <c r="CI232" i="3"/>
  <c r="CJ232" i="3"/>
  <c r="CK232" i="3"/>
  <c r="CL232" i="3"/>
  <c r="CM232" i="3"/>
  <c r="CN232" i="3"/>
  <c r="CO232" i="3"/>
  <c r="CP232" i="3"/>
  <c r="CQ232" i="3"/>
  <c r="CR232" i="3"/>
  <c r="CS232" i="3"/>
  <c r="CT232" i="3"/>
  <c r="CU232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BC233" i="3"/>
  <c r="BD233" i="3"/>
  <c r="BE233" i="3"/>
  <c r="BF233" i="3"/>
  <c r="BG233" i="3"/>
  <c r="BH233" i="3"/>
  <c r="BI233" i="3"/>
  <c r="BJ233" i="3"/>
  <c r="BK233" i="3"/>
  <c r="BL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CA233" i="3"/>
  <c r="CB233" i="3"/>
  <c r="CC233" i="3"/>
  <c r="CD233" i="3"/>
  <c r="CE233" i="3"/>
  <c r="CF233" i="3"/>
  <c r="CG233" i="3"/>
  <c r="CH233" i="3"/>
  <c r="CI233" i="3"/>
  <c r="CJ233" i="3"/>
  <c r="CK233" i="3"/>
  <c r="CL233" i="3"/>
  <c r="CM233" i="3"/>
  <c r="CN233" i="3"/>
  <c r="CO233" i="3"/>
  <c r="CP233" i="3"/>
  <c r="CQ233" i="3"/>
  <c r="CR233" i="3"/>
  <c r="CS233" i="3"/>
  <c r="CT233" i="3"/>
  <c r="CU233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BC234" i="3"/>
  <c r="BD234" i="3"/>
  <c r="BE234" i="3"/>
  <c r="BF234" i="3"/>
  <c r="BG234" i="3"/>
  <c r="BH234" i="3"/>
  <c r="BI234" i="3"/>
  <c r="BJ234" i="3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C234" i="3"/>
  <c r="CD234" i="3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BC235" i="3"/>
  <c r="BD235" i="3"/>
  <c r="BE235" i="3"/>
  <c r="BF235" i="3"/>
  <c r="BG235" i="3"/>
  <c r="BH235" i="3"/>
  <c r="BI235" i="3"/>
  <c r="BJ235" i="3"/>
  <c r="BK235" i="3"/>
  <c r="BL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CA235" i="3"/>
  <c r="CB235" i="3"/>
  <c r="CC235" i="3"/>
  <c r="CD235" i="3"/>
  <c r="CE235" i="3"/>
  <c r="CF235" i="3"/>
  <c r="CG235" i="3"/>
  <c r="CH235" i="3"/>
  <c r="CI235" i="3"/>
  <c r="CJ235" i="3"/>
  <c r="CK235" i="3"/>
  <c r="CL235" i="3"/>
  <c r="CM235" i="3"/>
  <c r="CN235" i="3"/>
  <c r="CO235" i="3"/>
  <c r="CP235" i="3"/>
  <c r="CQ235" i="3"/>
  <c r="CR235" i="3"/>
  <c r="CS235" i="3"/>
  <c r="CT235" i="3"/>
  <c r="CU235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B236" i="3"/>
  <c r="BC236" i="3"/>
  <c r="BD236" i="3"/>
  <c r="BE236" i="3"/>
  <c r="BF236" i="3"/>
  <c r="BG236" i="3"/>
  <c r="BH236" i="3"/>
  <c r="BI236" i="3"/>
  <c r="BJ236" i="3"/>
  <c r="BK236" i="3"/>
  <c r="BL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CA236" i="3"/>
  <c r="CB236" i="3"/>
  <c r="CC236" i="3"/>
  <c r="CD236" i="3"/>
  <c r="CE236" i="3"/>
  <c r="CF236" i="3"/>
  <c r="CG236" i="3"/>
  <c r="CH236" i="3"/>
  <c r="CI236" i="3"/>
  <c r="CJ236" i="3"/>
  <c r="CK236" i="3"/>
  <c r="CL236" i="3"/>
  <c r="CM236" i="3"/>
  <c r="CN236" i="3"/>
  <c r="CO236" i="3"/>
  <c r="CP236" i="3"/>
  <c r="CQ236" i="3"/>
  <c r="CR236" i="3"/>
  <c r="CS236" i="3"/>
  <c r="CT236" i="3"/>
  <c r="CU236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BD237" i="3"/>
  <c r="BE237" i="3"/>
  <c r="BF237" i="3"/>
  <c r="BG237" i="3"/>
  <c r="BH237" i="3"/>
  <c r="BI237" i="3"/>
  <c r="BJ237" i="3"/>
  <c r="BK237" i="3"/>
  <c r="BL237" i="3"/>
  <c r="BM237" i="3"/>
  <c r="BN237" i="3"/>
  <c r="BO237" i="3"/>
  <c r="BP237" i="3"/>
  <c r="BQ237" i="3"/>
  <c r="BR237" i="3"/>
  <c r="BS237" i="3"/>
  <c r="BT237" i="3"/>
  <c r="BU237" i="3"/>
  <c r="BV237" i="3"/>
  <c r="BW237" i="3"/>
  <c r="BX237" i="3"/>
  <c r="BY237" i="3"/>
  <c r="BZ237" i="3"/>
  <c r="CA237" i="3"/>
  <c r="CB237" i="3"/>
  <c r="CC237" i="3"/>
  <c r="CD237" i="3"/>
  <c r="CE237" i="3"/>
  <c r="CF237" i="3"/>
  <c r="CG237" i="3"/>
  <c r="CH237" i="3"/>
  <c r="CI237" i="3"/>
  <c r="CJ237" i="3"/>
  <c r="CK237" i="3"/>
  <c r="CL237" i="3"/>
  <c r="CM237" i="3"/>
  <c r="CN237" i="3"/>
  <c r="CO237" i="3"/>
  <c r="CP237" i="3"/>
  <c r="CQ237" i="3"/>
  <c r="CR237" i="3"/>
  <c r="CS237" i="3"/>
  <c r="CT237" i="3"/>
  <c r="CU237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BD238" i="3"/>
  <c r="BE238" i="3"/>
  <c r="BF238" i="3"/>
  <c r="BG238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CA238" i="3"/>
  <c r="CB238" i="3"/>
  <c r="CC238" i="3"/>
  <c r="CD238" i="3"/>
  <c r="CE238" i="3"/>
  <c r="CF238" i="3"/>
  <c r="CG238" i="3"/>
  <c r="CH238" i="3"/>
  <c r="CI238" i="3"/>
  <c r="CJ238" i="3"/>
  <c r="CK238" i="3"/>
  <c r="CL238" i="3"/>
  <c r="CM238" i="3"/>
  <c r="CN238" i="3"/>
  <c r="CO238" i="3"/>
  <c r="CP238" i="3"/>
  <c r="CQ238" i="3"/>
  <c r="CR238" i="3"/>
  <c r="CS238" i="3"/>
  <c r="CT238" i="3"/>
  <c r="CU238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BD239" i="3"/>
  <c r="BE239" i="3"/>
  <c r="BF239" i="3"/>
  <c r="BG239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CA239" i="3"/>
  <c r="CB239" i="3"/>
  <c r="CC239" i="3"/>
  <c r="CD239" i="3"/>
  <c r="CE239" i="3"/>
  <c r="CF239" i="3"/>
  <c r="CG239" i="3"/>
  <c r="CH239" i="3"/>
  <c r="CI239" i="3"/>
  <c r="CJ239" i="3"/>
  <c r="CK239" i="3"/>
  <c r="CL239" i="3"/>
  <c r="CM239" i="3"/>
  <c r="CN239" i="3"/>
  <c r="CO239" i="3"/>
  <c r="CP239" i="3"/>
  <c r="CQ239" i="3"/>
  <c r="CR239" i="3"/>
  <c r="CS239" i="3"/>
  <c r="CT239" i="3"/>
  <c r="CU239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BD240" i="3"/>
  <c r="BE240" i="3"/>
  <c r="BF240" i="3"/>
  <c r="BG240" i="3"/>
  <c r="BH240" i="3"/>
  <c r="BI240" i="3"/>
  <c r="BJ240" i="3"/>
  <c r="BK240" i="3"/>
  <c r="BL240" i="3"/>
  <c r="BM240" i="3"/>
  <c r="BN240" i="3"/>
  <c r="BO240" i="3"/>
  <c r="BP240" i="3"/>
  <c r="BQ240" i="3"/>
  <c r="BR240" i="3"/>
  <c r="BS240" i="3"/>
  <c r="BT240" i="3"/>
  <c r="BU240" i="3"/>
  <c r="BV240" i="3"/>
  <c r="BW240" i="3"/>
  <c r="BX240" i="3"/>
  <c r="BY240" i="3"/>
  <c r="BZ240" i="3"/>
  <c r="CA240" i="3"/>
  <c r="CB240" i="3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P240" i="3"/>
  <c r="CQ240" i="3"/>
  <c r="CR240" i="3"/>
  <c r="CS240" i="3"/>
  <c r="CT240" i="3"/>
  <c r="CU240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BD241" i="3"/>
  <c r="BE241" i="3"/>
  <c r="BF241" i="3"/>
  <c r="BG241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CA241" i="3"/>
  <c r="CB241" i="3"/>
  <c r="CC241" i="3"/>
  <c r="CD241" i="3"/>
  <c r="CE241" i="3"/>
  <c r="CF241" i="3"/>
  <c r="CG241" i="3"/>
  <c r="CH241" i="3"/>
  <c r="CI241" i="3"/>
  <c r="CJ241" i="3"/>
  <c r="CK241" i="3"/>
  <c r="CL241" i="3"/>
  <c r="CM241" i="3"/>
  <c r="CN241" i="3"/>
  <c r="CO241" i="3"/>
  <c r="CP241" i="3"/>
  <c r="CQ241" i="3"/>
  <c r="CR241" i="3"/>
  <c r="CS241" i="3"/>
  <c r="CT241" i="3"/>
  <c r="CU241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CA242" i="3"/>
  <c r="CB242" i="3"/>
  <c r="CC242" i="3"/>
  <c r="CD242" i="3"/>
  <c r="CE242" i="3"/>
  <c r="CF242" i="3"/>
  <c r="CG242" i="3"/>
  <c r="CH242" i="3"/>
  <c r="CI242" i="3"/>
  <c r="CJ242" i="3"/>
  <c r="CK242" i="3"/>
  <c r="CL242" i="3"/>
  <c r="CM242" i="3"/>
  <c r="CN242" i="3"/>
  <c r="CO242" i="3"/>
  <c r="CP242" i="3"/>
  <c r="CQ242" i="3"/>
  <c r="CR242" i="3"/>
  <c r="CS242" i="3"/>
  <c r="CT242" i="3"/>
  <c r="CU242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BW243" i="3"/>
  <c r="BX243" i="3"/>
  <c r="BY243" i="3"/>
  <c r="BZ243" i="3"/>
  <c r="CA243" i="3"/>
  <c r="CB243" i="3"/>
  <c r="CC243" i="3"/>
  <c r="CD243" i="3"/>
  <c r="CE243" i="3"/>
  <c r="CF243" i="3"/>
  <c r="CG243" i="3"/>
  <c r="CH243" i="3"/>
  <c r="CI243" i="3"/>
  <c r="CJ243" i="3"/>
  <c r="CK243" i="3"/>
  <c r="CL243" i="3"/>
  <c r="CM243" i="3"/>
  <c r="CN243" i="3"/>
  <c r="CO243" i="3"/>
  <c r="CP243" i="3"/>
  <c r="CQ243" i="3"/>
  <c r="CR243" i="3"/>
  <c r="CS243" i="3"/>
  <c r="CT243" i="3"/>
  <c r="CU243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CA244" i="3"/>
  <c r="CB244" i="3"/>
  <c r="CC244" i="3"/>
  <c r="CD244" i="3"/>
  <c r="CE244" i="3"/>
  <c r="CF244" i="3"/>
  <c r="CG244" i="3"/>
  <c r="CH244" i="3"/>
  <c r="CI244" i="3"/>
  <c r="CJ244" i="3"/>
  <c r="CK244" i="3"/>
  <c r="CL244" i="3"/>
  <c r="CM244" i="3"/>
  <c r="CN244" i="3"/>
  <c r="CO244" i="3"/>
  <c r="CP244" i="3"/>
  <c r="CQ244" i="3"/>
  <c r="CR244" i="3"/>
  <c r="CS244" i="3"/>
  <c r="CT244" i="3"/>
  <c r="CU244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BD245" i="3"/>
  <c r="BE245" i="3"/>
  <c r="BF245" i="3"/>
  <c r="BG245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CA245" i="3"/>
  <c r="CB245" i="3"/>
  <c r="CC245" i="3"/>
  <c r="CD245" i="3"/>
  <c r="CE245" i="3"/>
  <c r="CF245" i="3"/>
  <c r="CG245" i="3"/>
  <c r="CH245" i="3"/>
  <c r="CI245" i="3"/>
  <c r="CJ245" i="3"/>
  <c r="CK245" i="3"/>
  <c r="CL245" i="3"/>
  <c r="CM245" i="3"/>
  <c r="CN245" i="3"/>
  <c r="CO245" i="3"/>
  <c r="CP245" i="3"/>
  <c r="CQ245" i="3"/>
  <c r="CR245" i="3"/>
  <c r="CS245" i="3"/>
  <c r="CT245" i="3"/>
  <c r="CU245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I246" i="3"/>
  <c r="BJ246" i="3"/>
  <c r="BK246" i="3"/>
  <c r="BL246" i="3"/>
  <c r="BM246" i="3"/>
  <c r="BN246" i="3"/>
  <c r="BO246" i="3"/>
  <c r="BP246" i="3"/>
  <c r="BQ246" i="3"/>
  <c r="BR246" i="3"/>
  <c r="BS246" i="3"/>
  <c r="BT246" i="3"/>
  <c r="BU246" i="3"/>
  <c r="BV246" i="3"/>
  <c r="BW246" i="3"/>
  <c r="BX246" i="3"/>
  <c r="BY246" i="3"/>
  <c r="BZ246" i="3"/>
  <c r="CA246" i="3"/>
  <c r="CB246" i="3"/>
  <c r="CC246" i="3"/>
  <c r="CD246" i="3"/>
  <c r="CE246" i="3"/>
  <c r="CF246" i="3"/>
  <c r="CG246" i="3"/>
  <c r="CH246" i="3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BD247" i="3"/>
  <c r="BE247" i="3"/>
  <c r="BF247" i="3"/>
  <c r="BG247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CA247" i="3"/>
  <c r="CB247" i="3"/>
  <c r="CC247" i="3"/>
  <c r="CD247" i="3"/>
  <c r="CE247" i="3"/>
  <c r="CF247" i="3"/>
  <c r="CG247" i="3"/>
  <c r="CH247" i="3"/>
  <c r="CI247" i="3"/>
  <c r="CJ247" i="3"/>
  <c r="CK247" i="3"/>
  <c r="CL247" i="3"/>
  <c r="CM247" i="3"/>
  <c r="CN247" i="3"/>
  <c r="CO247" i="3"/>
  <c r="CP247" i="3"/>
  <c r="CQ247" i="3"/>
  <c r="CR247" i="3"/>
  <c r="CS247" i="3"/>
  <c r="CT247" i="3"/>
  <c r="CU247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BD248" i="3"/>
  <c r="BE248" i="3"/>
  <c r="BF248" i="3"/>
  <c r="BG248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CA248" i="3"/>
  <c r="CB248" i="3"/>
  <c r="CC248" i="3"/>
  <c r="CD248" i="3"/>
  <c r="CE248" i="3"/>
  <c r="CF248" i="3"/>
  <c r="CG248" i="3"/>
  <c r="CH248" i="3"/>
  <c r="CI248" i="3"/>
  <c r="CJ248" i="3"/>
  <c r="CK248" i="3"/>
  <c r="CL248" i="3"/>
  <c r="CM248" i="3"/>
  <c r="CN248" i="3"/>
  <c r="CO248" i="3"/>
  <c r="CP248" i="3"/>
  <c r="CQ248" i="3"/>
  <c r="CR248" i="3"/>
  <c r="CS248" i="3"/>
  <c r="CT248" i="3"/>
  <c r="CU248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  <c r="BT249" i="3"/>
  <c r="BU249" i="3"/>
  <c r="BV249" i="3"/>
  <c r="BW249" i="3"/>
  <c r="BX249" i="3"/>
  <c r="BY249" i="3"/>
  <c r="BZ249" i="3"/>
  <c r="CA249" i="3"/>
  <c r="CB249" i="3"/>
  <c r="CC249" i="3"/>
  <c r="CD249" i="3"/>
  <c r="CE249" i="3"/>
  <c r="CF249" i="3"/>
  <c r="CG249" i="3"/>
  <c r="CH249" i="3"/>
  <c r="CI249" i="3"/>
  <c r="CJ249" i="3"/>
  <c r="CK249" i="3"/>
  <c r="CL249" i="3"/>
  <c r="CM249" i="3"/>
  <c r="CN249" i="3"/>
  <c r="CO249" i="3"/>
  <c r="CP249" i="3"/>
  <c r="CQ249" i="3"/>
  <c r="CR249" i="3"/>
  <c r="CS249" i="3"/>
  <c r="CT249" i="3"/>
  <c r="CU249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CA250" i="3"/>
  <c r="CB250" i="3"/>
  <c r="CC250" i="3"/>
  <c r="CD250" i="3"/>
  <c r="CE250" i="3"/>
  <c r="CF250" i="3"/>
  <c r="CG250" i="3"/>
  <c r="CH250" i="3"/>
  <c r="CI250" i="3"/>
  <c r="CJ250" i="3"/>
  <c r="CK250" i="3"/>
  <c r="CL250" i="3"/>
  <c r="CM250" i="3"/>
  <c r="CN250" i="3"/>
  <c r="CO250" i="3"/>
  <c r="CP250" i="3"/>
  <c r="CQ250" i="3"/>
  <c r="CR250" i="3"/>
  <c r="CS250" i="3"/>
  <c r="CT250" i="3"/>
  <c r="CU250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BD251" i="3"/>
  <c r="BE251" i="3"/>
  <c r="BF251" i="3"/>
  <c r="BG251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CA251" i="3"/>
  <c r="CB251" i="3"/>
  <c r="CC251" i="3"/>
  <c r="CD251" i="3"/>
  <c r="CE251" i="3"/>
  <c r="CF251" i="3"/>
  <c r="CG251" i="3"/>
  <c r="CH251" i="3"/>
  <c r="CI251" i="3"/>
  <c r="CJ251" i="3"/>
  <c r="CK251" i="3"/>
  <c r="CL251" i="3"/>
  <c r="CM251" i="3"/>
  <c r="CN251" i="3"/>
  <c r="CO251" i="3"/>
  <c r="CP251" i="3"/>
  <c r="CQ251" i="3"/>
  <c r="CR251" i="3"/>
  <c r="CS251" i="3"/>
  <c r="CT251" i="3"/>
  <c r="CU251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BD252" i="3"/>
  <c r="BE252" i="3"/>
  <c r="BF252" i="3"/>
  <c r="BG252" i="3"/>
  <c r="BH252" i="3"/>
  <c r="BI252" i="3"/>
  <c r="BJ252" i="3"/>
  <c r="BK252" i="3"/>
  <c r="BL252" i="3"/>
  <c r="BM252" i="3"/>
  <c r="BN252" i="3"/>
  <c r="BO252" i="3"/>
  <c r="BP252" i="3"/>
  <c r="BQ252" i="3"/>
  <c r="BR252" i="3"/>
  <c r="BS252" i="3"/>
  <c r="BT252" i="3"/>
  <c r="BU252" i="3"/>
  <c r="BV252" i="3"/>
  <c r="BW252" i="3"/>
  <c r="BX252" i="3"/>
  <c r="BY252" i="3"/>
  <c r="BZ252" i="3"/>
  <c r="CA252" i="3"/>
  <c r="CB252" i="3"/>
  <c r="CC252" i="3"/>
  <c r="CD252" i="3"/>
  <c r="CE252" i="3"/>
  <c r="CF252" i="3"/>
  <c r="CG252" i="3"/>
  <c r="CH252" i="3"/>
  <c r="CI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BD253" i="3"/>
  <c r="BE253" i="3"/>
  <c r="BF253" i="3"/>
  <c r="BG253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CA253" i="3"/>
  <c r="CB253" i="3"/>
  <c r="CC253" i="3"/>
  <c r="CD253" i="3"/>
  <c r="CE253" i="3"/>
  <c r="CF253" i="3"/>
  <c r="CG253" i="3"/>
  <c r="CH253" i="3"/>
  <c r="CI253" i="3"/>
  <c r="CJ253" i="3"/>
  <c r="CK253" i="3"/>
  <c r="CL253" i="3"/>
  <c r="CM253" i="3"/>
  <c r="CN253" i="3"/>
  <c r="CO253" i="3"/>
  <c r="CP253" i="3"/>
  <c r="CQ253" i="3"/>
  <c r="CR253" i="3"/>
  <c r="CS253" i="3"/>
  <c r="CT253" i="3"/>
  <c r="CU253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CA254" i="3"/>
  <c r="CB254" i="3"/>
  <c r="CC254" i="3"/>
  <c r="CD254" i="3"/>
  <c r="CE254" i="3"/>
  <c r="CF254" i="3"/>
  <c r="CG254" i="3"/>
  <c r="CH254" i="3"/>
  <c r="CI254" i="3"/>
  <c r="CJ254" i="3"/>
  <c r="CK254" i="3"/>
  <c r="CL254" i="3"/>
  <c r="CM254" i="3"/>
  <c r="CN254" i="3"/>
  <c r="CO254" i="3"/>
  <c r="CP254" i="3"/>
  <c r="CQ254" i="3"/>
  <c r="CR254" i="3"/>
  <c r="CS254" i="3"/>
  <c r="CT254" i="3"/>
  <c r="CU254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BW255" i="3"/>
  <c r="BX255" i="3"/>
  <c r="BY255" i="3"/>
  <c r="BZ255" i="3"/>
  <c r="CA255" i="3"/>
  <c r="CB255" i="3"/>
  <c r="CC255" i="3"/>
  <c r="CD255" i="3"/>
  <c r="CE255" i="3"/>
  <c r="CF255" i="3"/>
  <c r="CG255" i="3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BT256" i="3"/>
  <c r="BU256" i="3"/>
  <c r="BV256" i="3"/>
  <c r="BW256" i="3"/>
  <c r="BX256" i="3"/>
  <c r="BY256" i="3"/>
  <c r="BZ256" i="3"/>
  <c r="CA256" i="3"/>
  <c r="CB256" i="3"/>
  <c r="CC256" i="3"/>
  <c r="CD256" i="3"/>
  <c r="CE256" i="3"/>
  <c r="CF256" i="3"/>
  <c r="CG256" i="3"/>
  <c r="CH256" i="3"/>
  <c r="CI256" i="3"/>
  <c r="CJ256" i="3"/>
  <c r="CK256" i="3"/>
  <c r="CL256" i="3"/>
  <c r="CM256" i="3"/>
  <c r="CN256" i="3"/>
  <c r="CO256" i="3"/>
  <c r="CP256" i="3"/>
  <c r="CQ256" i="3"/>
  <c r="CR256" i="3"/>
  <c r="CS256" i="3"/>
  <c r="CT256" i="3"/>
  <c r="CU256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BT257" i="3"/>
  <c r="BU257" i="3"/>
  <c r="BV257" i="3"/>
  <c r="BW257" i="3"/>
  <c r="BX257" i="3"/>
  <c r="BY257" i="3"/>
  <c r="BZ257" i="3"/>
  <c r="CA257" i="3"/>
  <c r="CB257" i="3"/>
  <c r="CC257" i="3"/>
  <c r="CD257" i="3"/>
  <c r="CE257" i="3"/>
  <c r="CF257" i="3"/>
  <c r="CG257" i="3"/>
  <c r="CH257" i="3"/>
  <c r="CI257" i="3"/>
  <c r="CJ257" i="3"/>
  <c r="CK257" i="3"/>
  <c r="CL257" i="3"/>
  <c r="CM257" i="3"/>
  <c r="CN257" i="3"/>
  <c r="CO257" i="3"/>
  <c r="CP257" i="3"/>
  <c r="CQ257" i="3"/>
  <c r="CR257" i="3"/>
  <c r="CS257" i="3"/>
  <c r="CT257" i="3"/>
  <c r="CU257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BK258" i="3"/>
  <c r="BL258" i="3"/>
  <c r="BM258" i="3"/>
  <c r="BN258" i="3"/>
  <c r="BO258" i="3"/>
  <c r="BP258" i="3"/>
  <c r="BQ258" i="3"/>
  <c r="BR258" i="3"/>
  <c r="BS258" i="3"/>
  <c r="BT258" i="3"/>
  <c r="BU258" i="3"/>
  <c r="BV258" i="3"/>
  <c r="BW258" i="3"/>
  <c r="BX258" i="3"/>
  <c r="BY258" i="3"/>
  <c r="BZ258" i="3"/>
  <c r="CA258" i="3"/>
  <c r="CB258" i="3"/>
  <c r="CC258" i="3"/>
  <c r="CD258" i="3"/>
  <c r="CE258" i="3"/>
  <c r="CF258" i="3"/>
  <c r="CG258" i="3"/>
  <c r="CH258" i="3"/>
  <c r="CI258" i="3"/>
  <c r="CJ258" i="3"/>
  <c r="CK258" i="3"/>
  <c r="CL258" i="3"/>
  <c r="CM258" i="3"/>
  <c r="CN258" i="3"/>
  <c r="CO258" i="3"/>
  <c r="CP258" i="3"/>
  <c r="CQ258" i="3"/>
  <c r="CR258" i="3"/>
  <c r="CS258" i="3"/>
  <c r="CT258" i="3"/>
  <c r="CU258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BD259" i="3"/>
  <c r="BE259" i="3"/>
  <c r="BF259" i="3"/>
  <c r="BG259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BT259" i="3"/>
  <c r="BU259" i="3"/>
  <c r="BV259" i="3"/>
  <c r="BW259" i="3"/>
  <c r="BX259" i="3"/>
  <c r="BY259" i="3"/>
  <c r="BZ259" i="3"/>
  <c r="CA259" i="3"/>
  <c r="CB259" i="3"/>
  <c r="CC259" i="3"/>
  <c r="CD259" i="3"/>
  <c r="CE259" i="3"/>
  <c r="CF259" i="3"/>
  <c r="CG259" i="3"/>
  <c r="CH259" i="3"/>
  <c r="CI259" i="3"/>
  <c r="CJ259" i="3"/>
  <c r="CK259" i="3"/>
  <c r="CL259" i="3"/>
  <c r="CM259" i="3"/>
  <c r="CN259" i="3"/>
  <c r="CO259" i="3"/>
  <c r="CP259" i="3"/>
  <c r="CQ259" i="3"/>
  <c r="CR259" i="3"/>
  <c r="CS259" i="3"/>
  <c r="CT259" i="3"/>
  <c r="CU259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BD260" i="3"/>
  <c r="BE260" i="3"/>
  <c r="BF260" i="3"/>
  <c r="BG260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BT260" i="3"/>
  <c r="BU260" i="3"/>
  <c r="BV260" i="3"/>
  <c r="BW260" i="3"/>
  <c r="BX260" i="3"/>
  <c r="BY260" i="3"/>
  <c r="BZ260" i="3"/>
  <c r="CA260" i="3"/>
  <c r="CB260" i="3"/>
  <c r="CC260" i="3"/>
  <c r="CD260" i="3"/>
  <c r="CE260" i="3"/>
  <c r="CF260" i="3"/>
  <c r="CG260" i="3"/>
  <c r="CH260" i="3"/>
  <c r="CI260" i="3"/>
  <c r="CJ260" i="3"/>
  <c r="CK260" i="3"/>
  <c r="CL260" i="3"/>
  <c r="CM260" i="3"/>
  <c r="CN260" i="3"/>
  <c r="CO260" i="3"/>
  <c r="CP260" i="3"/>
  <c r="CQ260" i="3"/>
  <c r="CR260" i="3"/>
  <c r="CS260" i="3"/>
  <c r="CT260" i="3"/>
  <c r="CU260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BD261" i="3"/>
  <c r="BE261" i="3"/>
  <c r="BF261" i="3"/>
  <c r="BG261" i="3"/>
  <c r="BH261" i="3"/>
  <c r="BI261" i="3"/>
  <c r="BJ261" i="3"/>
  <c r="BK261" i="3"/>
  <c r="BL261" i="3"/>
  <c r="BM261" i="3"/>
  <c r="BN261" i="3"/>
  <c r="BO261" i="3"/>
  <c r="BP261" i="3"/>
  <c r="BQ261" i="3"/>
  <c r="BR261" i="3"/>
  <c r="BS261" i="3"/>
  <c r="BT261" i="3"/>
  <c r="BU261" i="3"/>
  <c r="BV261" i="3"/>
  <c r="BW261" i="3"/>
  <c r="BX261" i="3"/>
  <c r="BY261" i="3"/>
  <c r="BZ261" i="3"/>
  <c r="CA261" i="3"/>
  <c r="CB261" i="3"/>
  <c r="CC261" i="3"/>
  <c r="CD261" i="3"/>
  <c r="CE261" i="3"/>
  <c r="CF261" i="3"/>
  <c r="CG261" i="3"/>
  <c r="CH261" i="3"/>
  <c r="CI261" i="3"/>
  <c r="CJ261" i="3"/>
  <c r="CK261" i="3"/>
  <c r="CL261" i="3"/>
  <c r="CM261" i="3"/>
  <c r="CN261" i="3"/>
  <c r="CO261" i="3"/>
  <c r="CP261" i="3"/>
  <c r="CQ261" i="3"/>
  <c r="CR261" i="3"/>
  <c r="CS261" i="3"/>
  <c r="CT261" i="3"/>
  <c r="CU261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BC262" i="3"/>
  <c r="BD262" i="3"/>
  <c r="BE262" i="3"/>
  <c r="BF262" i="3"/>
  <c r="BG262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BT262" i="3"/>
  <c r="BU262" i="3"/>
  <c r="BV262" i="3"/>
  <c r="BW262" i="3"/>
  <c r="BX262" i="3"/>
  <c r="BY262" i="3"/>
  <c r="BZ262" i="3"/>
  <c r="CA262" i="3"/>
  <c r="CB262" i="3"/>
  <c r="CC262" i="3"/>
  <c r="CD262" i="3"/>
  <c r="CE262" i="3"/>
  <c r="CF262" i="3"/>
  <c r="CG262" i="3"/>
  <c r="CH262" i="3"/>
  <c r="CI262" i="3"/>
  <c r="CJ262" i="3"/>
  <c r="CK262" i="3"/>
  <c r="CL262" i="3"/>
  <c r="CM262" i="3"/>
  <c r="CN262" i="3"/>
  <c r="CO262" i="3"/>
  <c r="CP262" i="3"/>
  <c r="CQ262" i="3"/>
  <c r="CR262" i="3"/>
  <c r="CS262" i="3"/>
  <c r="CT262" i="3"/>
  <c r="CU262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BC263" i="3"/>
  <c r="BD263" i="3"/>
  <c r="BE263" i="3"/>
  <c r="BF263" i="3"/>
  <c r="BG263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BT263" i="3"/>
  <c r="BU263" i="3"/>
  <c r="BV263" i="3"/>
  <c r="BW263" i="3"/>
  <c r="BX263" i="3"/>
  <c r="BY263" i="3"/>
  <c r="BZ263" i="3"/>
  <c r="CA263" i="3"/>
  <c r="CB263" i="3"/>
  <c r="CC263" i="3"/>
  <c r="CD263" i="3"/>
  <c r="CE263" i="3"/>
  <c r="CF263" i="3"/>
  <c r="CG263" i="3"/>
  <c r="CH263" i="3"/>
  <c r="CI263" i="3"/>
  <c r="CJ263" i="3"/>
  <c r="CK263" i="3"/>
  <c r="CL263" i="3"/>
  <c r="CM263" i="3"/>
  <c r="CN263" i="3"/>
  <c r="CO263" i="3"/>
  <c r="CP263" i="3"/>
  <c r="CQ263" i="3"/>
  <c r="CR263" i="3"/>
  <c r="CS263" i="3"/>
  <c r="CT263" i="3"/>
  <c r="CU263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BT264" i="3"/>
  <c r="BU264" i="3"/>
  <c r="BV264" i="3"/>
  <c r="BW264" i="3"/>
  <c r="BX264" i="3"/>
  <c r="BY264" i="3"/>
  <c r="BZ264" i="3"/>
  <c r="CA264" i="3"/>
  <c r="CB264" i="3"/>
  <c r="CC264" i="3"/>
  <c r="CD264" i="3"/>
  <c r="CE264" i="3"/>
  <c r="CF264" i="3"/>
  <c r="CG264" i="3"/>
  <c r="CH264" i="3"/>
  <c r="CI264" i="3"/>
  <c r="CJ264" i="3"/>
  <c r="CK264" i="3"/>
  <c r="CL264" i="3"/>
  <c r="CM264" i="3"/>
  <c r="CN264" i="3"/>
  <c r="CO264" i="3"/>
  <c r="CP264" i="3"/>
  <c r="CQ264" i="3"/>
  <c r="CR264" i="3"/>
  <c r="CS264" i="3"/>
  <c r="CT264" i="3"/>
  <c r="CU264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BC265" i="3"/>
  <c r="BD265" i="3"/>
  <c r="BE265" i="3"/>
  <c r="BF265" i="3"/>
  <c r="BG265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BT265" i="3"/>
  <c r="BU265" i="3"/>
  <c r="BV265" i="3"/>
  <c r="BW265" i="3"/>
  <c r="BX265" i="3"/>
  <c r="BY265" i="3"/>
  <c r="BZ265" i="3"/>
  <c r="CA265" i="3"/>
  <c r="CB265" i="3"/>
  <c r="CC265" i="3"/>
  <c r="CD265" i="3"/>
  <c r="CE265" i="3"/>
  <c r="CF265" i="3"/>
  <c r="CG265" i="3"/>
  <c r="CH265" i="3"/>
  <c r="CI265" i="3"/>
  <c r="CJ265" i="3"/>
  <c r="CK265" i="3"/>
  <c r="CL265" i="3"/>
  <c r="CM265" i="3"/>
  <c r="CN265" i="3"/>
  <c r="CO265" i="3"/>
  <c r="CP265" i="3"/>
  <c r="CQ265" i="3"/>
  <c r="CR265" i="3"/>
  <c r="CS265" i="3"/>
  <c r="CT265" i="3"/>
  <c r="CU265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BD266" i="3"/>
  <c r="BE266" i="3"/>
  <c r="BF266" i="3"/>
  <c r="BG266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CD266" i="3"/>
  <c r="CE266" i="3"/>
  <c r="CF266" i="3"/>
  <c r="CG266" i="3"/>
  <c r="CH266" i="3"/>
  <c r="CI266" i="3"/>
  <c r="CJ266" i="3"/>
  <c r="CK266" i="3"/>
  <c r="CL266" i="3"/>
  <c r="CM266" i="3"/>
  <c r="CN266" i="3"/>
  <c r="CO266" i="3"/>
  <c r="CP266" i="3"/>
  <c r="CQ266" i="3"/>
  <c r="CR266" i="3"/>
  <c r="CS266" i="3"/>
  <c r="CT266" i="3"/>
  <c r="CU266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W267" i="3"/>
  <c r="BX267" i="3"/>
  <c r="BY267" i="3"/>
  <c r="BZ267" i="3"/>
  <c r="CA267" i="3"/>
  <c r="CB267" i="3"/>
  <c r="CC267" i="3"/>
  <c r="CD267" i="3"/>
  <c r="CE267" i="3"/>
  <c r="CF267" i="3"/>
  <c r="CG267" i="3"/>
  <c r="CH267" i="3"/>
  <c r="CI267" i="3"/>
  <c r="CJ267" i="3"/>
  <c r="CK267" i="3"/>
  <c r="CL267" i="3"/>
  <c r="CM267" i="3"/>
  <c r="CN267" i="3"/>
  <c r="CO267" i="3"/>
  <c r="CP267" i="3"/>
  <c r="CQ267" i="3"/>
  <c r="CR267" i="3"/>
  <c r="CS267" i="3"/>
  <c r="CT267" i="3"/>
  <c r="CU267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BK268" i="3"/>
  <c r="BL268" i="3"/>
  <c r="BM268" i="3"/>
  <c r="BN268" i="3"/>
  <c r="BO268" i="3"/>
  <c r="BP268" i="3"/>
  <c r="BQ268" i="3"/>
  <c r="BR268" i="3"/>
  <c r="BS268" i="3"/>
  <c r="BT268" i="3"/>
  <c r="BU268" i="3"/>
  <c r="BV268" i="3"/>
  <c r="BW268" i="3"/>
  <c r="BX268" i="3"/>
  <c r="BY268" i="3"/>
  <c r="BZ268" i="3"/>
  <c r="CA268" i="3"/>
  <c r="CB268" i="3"/>
  <c r="CC268" i="3"/>
  <c r="CD268" i="3"/>
  <c r="CE268" i="3"/>
  <c r="CF268" i="3"/>
  <c r="CG268" i="3"/>
  <c r="CH268" i="3"/>
  <c r="CI268" i="3"/>
  <c r="CJ268" i="3"/>
  <c r="CK268" i="3"/>
  <c r="CL268" i="3"/>
  <c r="CM268" i="3"/>
  <c r="CN268" i="3"/>
  <c r="CO268" i="3"/>
  <c r="CP268" i="3"/>
  <c r="CQ268" i="3"/>
  <c r="CR268" i="3"/>
  <c r="CS268" i="3"/>
  <c r="CT268" i="3"/>
  <c r="CU268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BC269" i="3"/>
  <c r="BD269" i="3"/>
  <c r="BE269" i="3"/>
  <c r="BF269" i="3"/>
  <c r="BG269" i="3"/>
  <c r="BH269" i="3"/>
  <c r="BI269" i="3"/>
  <c r="BJ269" i="3"/>
  <c r="BK269" i="3"/>
  <c r="BL269" i="3"/>
  <c r="BM269" i="3"/>
  <c r="BN269" i="3"/>
  <c r="BO269" i="3"/>
  <c r="BP269" i="3"/>
  <c r="BQ269" i="3"/>
  <c r="BR269" i="3"/>
  <c r="BS269" i="3"/>
  <c r="BT269" i="3"/>
  <c r="BU269" i="3"/>
  <c r="BV269" i="3"/>
  <c r="BW269" i="3"/>
  <c r="BX269" i="3"/>
  <c r="BY269" i="3"/>
  <c r="BZ269" i="3"/>
  <c r="CA269" i="3"/>
  <c r="CB269" i="3"/>
  <c r="CC269" i="3"/>
  <c r="CD269" i="3"/>
  <c r="CE269" i="3"/>
  <c r="CF269" i="3"/>
  <c r="CG269" i="3"/>
  <c r="CH269" i="3"/>
  <c r="CI269" i="3"/>
  <c r="CJ269" i="3"/>
  <c r="CK269" i="3"/>
  <c r="CL269" i="3"/>
  <c r="CM269" i="3"/>
  <c r="CN269" i="3"/>
  <c r="CO269" i="3"/>
  <c r="CP269" i="3"/>
  <c r="CQ269" i="3"/>
  <c r="CR269" i="3"/>
  <c r="CS269" i="3"/>
  <c r="CT269" i="3"/>
  <c r="CU269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Y270" i="3"/>
  <c r="BZ270" i="3"/>
  <c r="CA270" i="3"/>
  <c r="CB270" i="3"/>
  <c r="CC270" i="3"/>
  <c r="CD270" i="3"/>
  <c r="CE270" i="3"/>
  <c r="CF270" i="3"/>
  <c r="CG270" i="3"/>
  <c r="CH270" i="3"/>
  <c r="CI270" i="3"/>
  <c r="CJ270" i="3"/>
  <c r="CK270" i="3"/>
  <c r="CL270" i="3"/>
  <c r="CM270" i="3"/>
  <c r="CN270" i="3"/>
  <c r="CO270" i="3"/>
  <c r="CP270" i="3"/>
  <c r="CQ270" i="3"/>
  <c r="CR270" i="3"/>
  <c r="CS270" i="3"/>
  <c r="CT270" i="3"/>
  <c r="CU270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BD271" i="3"/>
  <c r="BE271" i="3"/>
  <c r="BF271" i="3"/>
  <c r="BG271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BT271" i="3"/>
  <c r="BU271" i="3"/>
  <c r="BV271" i="3"/>
  <c r="BW271" i="3"/>
  <c r="BX271" i="3"/>
  <c r="BY271" i="3"/>
  <c r="BZ271" i="3"/>
  <c r="CA271" i="3"/>
  <c r="CB271" i="3"/>
  <c r="CC271" i="3"/>
  <c r="CD271" i="3"/>
  <c r="CE271" i="3"/>
  <c r="CF271" i="3"/>
  <c r="CG271" i="3"/>
  <c r="CH271" i="3"/>
  <c r="CI271" i="3"/>
  <c r="CJ271" i="3"/>
  <c r="CK271" i="3"/>
  <c r="CL271" i="3"/>
  <c r="CM271" i="3"/>
  <c r="CN271" i="3"/>
  <c r="CO271" i="3"/>
  <c r="CP271" i="3"/>
  <c r="CQ271" i="3"/>
  <c r="CR271" i="3"/>
  <c r="CS271" i="3"/>
  <c r="CT271" i="3"/>
  <c r="CU271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BD272" i="3"/>
  <c r="BE272" i="3"/>
  <c r="BF272" i="3"/>
  <c r="BG272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BT272" i="3"/>
  <c r="BU272" i="3"/>
  <c r="BV272" i="3"/>
  <c r="BW272" i="3"/>
  <c r="BX272" i="3"/>
  <c r="BY272" i="3"/>
  <c r="BZ272" i="3"/>
  <c r="CA272" i="3"/>
  <c r="CB272" i="3"/>
  <c r="CC272" i="3"/>
  <c r="CD272" i="3"/>
  <c r="CE272" i="3"/>
  <c r="CF272" i="3"/>
  <c r="CG272" i="3"/>
  <c r="CH272" i="3"/>
  <c r="CI272" i="3"/>
  <c r="CJ272" i="3"/>
  <c r="CK272" i="3"/>
  <c r="CL272" i="3"/>
  <c r="CM272" i="3"/>
  <c r="CN272" i="3"/>
  <c r="CO272" i="3"/>
  <c r="CP272" i="3"/>
  <c r="CQ272" i="3"/>
  <c r="CR272" i="3"/>
  <c r="CS272" i="3"/>
  <c r="CT272" i="3"/>
  <c r="CU272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BK273" i="3"/>
  <c r="BL273" i="3"/>
  <c r="BM273" i="3"/>
  <c r="BN273" i="3"/>
  <c r="BO273" i="3"/>
  <c r="BP273" i="3"/>
  <c r="BQ273" i="3"/>
  <c r="BR273" i="3"/>
  <c r="BS273" i="3"/>
  <c r="BT273" i="3"/>
  <c r="BU273" i="3"/>
  <c r="BV273" i="3"/>
  <c r="BW273" i="3"/>
  <c r="BX273" i="3"/>
  <c r="BY273" i="3"/>
  <c r="BZ273" i="3"/>
  <c r="CA273" i="3"/>
  <c r="CB273" i="3"/>
  <c r="CC273" i="3"/>
  <c r="CD273" i="3"/>
  <c r="CE273" i="3"/>
  <c r="CF273" i="3"/>
  <c r="CG273" i="3"/>
  <c r="CH273" i="3"/>
  <c r="CI273" i="3"/>
  <c r="CJ273" i="3"/>
  <c r="CK273" i="3"/>
  <c r="CL273" i="3"/>
  <c r="CM273" i="3"/>
  <c r="CN273" i="3"/>
  <c r="CO273" i="3"/>
  <c r="CP273" i="3"/>
  <c r="CQ273" i="3"/>
  <c r="CR273" i="3"/>
  <c r="CS273" i="3"/>
  <c r="CT273" i="3"/>
  <c r="CU273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BT274" i="3"/>
  <c r="BU274" i="3"/>
  <c r="BV274" i="3"/>
  <c r="BW274" i="3"/>
  <c r="BX274" i="3"/>
  <c r="BY274" i="3"/>
  <c r="BZ274" i="3"/>
  <c r="CA274" i="3"/>
  <c r="CB274" i="3"/>
  <c r="CC274" i="3"/>
  <c r="CD274" i="3"/>
  <c r="CE274" i="3"/>
  <c r="CF274" i="3"/>
  <c r="CG274" i="3"/>
  <c r="CH274" i="3"/>
  <c r="CI274" i="3"/>
  <c r="CJ274" i="3"/>
  <c r="CK274" i="3"/>
  <c r="CL274" i="3"/>
  <c r="CM274" i="3"/>
  <c r="CN274" i="3"/>
  <c r="CO274" i="3"/>
  <c r="CP274" i="3"/>
  <c r="CQ274" i="3"/>
  <c r="CR274" i="3"/>
  <c r="CS274" i="3"/>
  <c r="CT274" i="3"/>
  <c r="CU274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BD275" i="3"/>
  <c r="BE275" i="3"/>
  <c r="BF275" i="3"/>
  <c r="BG275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CA275" i="3"/>
  <c r="CB275" i="3"/>
  <c r="CC275" i="3"/>
  <c r="CD275" i="3"/>
  <c r="CE275" i="3"/>
  <c r="CF275" i="3"/>
  <c r="CG275" i="3"/>
  <c r="CH275" i="3"/>
  <c r="CI275" i="3"/>
  <c r="CJ275" i="3"/>
  <c r="CK275" i="3"/>
  <c r="CL275" i="3"/>
  <c r="CM275" i="3"/>
  <c r="CN275" i="3"/>
  <c r="CO275" i="3"/>
  <c r="CP275" i="3"/>
  <c r="CQ275" i="3"/>
  <c r="CR275" i="3"/>
  <c r="CS275" i="3"/>
  <c r="CT275" i="3"/>
  <c r="CU275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I276" i="3"/>
  <c r="BJ276" i="3"/>
  <c r="BK276" i="3"/>
  <c r="BL276" i="3"/>
  <c r="BM276" i="3"/>
  <c r="BN276" i="3"/>
  <c r="BO276" i="3"/>
  <c r="BP276" i="3"/>
  <c r="BQ276" i="3"/>
  <c r="BR276" i="3"/>
  <c r="BS276" i="3"/>
  <c r="BT276" i="3"/>
  <c r="BU276" i="3"/>
  <c r="BV276" i="3"/>
  <c r="BW276" i="3"/>
  <c r="BX276" i="3"/>
  <c r="BY276" i="3"/>
  <c r="BZ276" i="3"/>
  <c r="CA276" i="3"/>
  <c r="CB276" i="3"/>
  <c r="CC276" i="3"/>
  <c r="CD276" i="3"/>
  <c r="CE276" i="3"/>
  <c r="CF276" i="3"/>
  <c r="CG276" i="3"/>
  <c r="CH276" i="3"/>
  <c r="CI276" i="3"/>
  <c r="CJ276" i="3"/>
  <c r="CK276" i="3"/>
  <c r="CL276" i="3"/>
  <c r="CM276" i="3"/>
  <c r="CN276" i="3"/>
  <c r="CO276" i="3"/>
  <c r="CP276" i="3"/>
  <c r="CQ276" i="3"/>
  <c r="CR276" i="3"/>
  <c r="CS276" i="3"/>
  <c r="CT276" i="3"/>
  <c r="CU276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BT277" i="3"/>
  <c r="BU277" i="3"/>
  <c r="BV277" i="3"/>
  <c r="BW277" i="3"/>
  <c r="BX277" i="3"/>
  <c r="BY277" i="3"/>
  <c r="BZ277" i="3"/>
  <c r="CA277" i="3"/>
  <c r="CB277" i="3"/>
  <c r="CC277" i="3"/>
  <c r="CD277" i="3"/>
  <c r="CE277" i="3"/>
  <c r="CF277" i="3"/>
  <c r="CG277" i="3"/>
  <c r="CH277" i="3"/>
  <c r="CI277" i="3"/>
  <c r="CJ277" i="3"/>
  <c r="CK277" i="3"/>
  <c r="CL277" i="3"/>
  <c r="CM277" i="3"/>
  <c r="CN277" i="3"/>
  <c r="CO277" i="3"/>
  <c r="CP277" i="3"/>
  <c r="CQ277" i="3"/>
  <c r="CR277" i="3"/>
  <c r="CS277" i="3"/>
  <c r="CT277" i="3"/>
  <c r="CU277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BD278" i="3"/>
  <c r="BE278" i="3"/>
  <c r="BF278" i="3"/>
  <c r="BG278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BT278" i="3"/>
  <c r="BU278" i="3"/>
  <c r="BV278" i="3"/>
  <c r="BW278" i="3"/>
  <c r="BX278" i="3"/>
  <c r="BY278" i="3"/>
  <c r="BZ278" i="3"/>
  <c r="CA278" i="3"/>
  <c r="CB278" i="3"/>
  <c r="CC278" i="3"/>
  <c r="CD278" i="3"/>
  <c r="CE278" i="3"/>
  <c r="CF278" i="3"/>
  <c r="CG278" i="3"/>
  <c r="CH278" i="3"/>
  <c r="CI278" i="3"/>
  <c r="CJ278" i="3"/>
  <c r="CK278" i="3"/>
  <c r="CL278" i="3"/>
  <c r="CM278" i="3"/>
  <c r="CN278" i="3"/>
  <c r="CO278" i="3"/>
  <c r="CP278" i="3"/>
  <c r="CQ278" i="3"/>
  <c r="CR278" i="3"/>
  <c r="CS278" i="3"/>
  <c r="CT278" i="3"/>
  <c r="CU278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Q279" i="3"/>
  <c r="BR279" i="3"/>
  <c r="BS279" i="3"/>
  <c r="BT279" i="3"/>
  <c r="BU279" i="3"/>
  <c r="BV279" i="3"/>
  <c r="BW279" i="3"/>
  <c r="BX279" i="3"/>
  <c r="BY279" i="3"/>
  <c r="BZ279" i="3"/>
  <c r="CA279" i="3"/>
  <c r="CB279" i="3"/>
  <c r="CC279" i="3"/>
  <c r="CD279" i="3"/>
  <c r="CE279" i="3"/>
  <c r="CF279" i="3"/>
  <c r="CG279" i="3"/>
  <c r="CH279" i="3"/>
  <c r="CI279" i="3"/>
  <c r="CJ279" i="3"/>
  <c r="CK279" i="3"/>
  <c r="CL279" i="3"/>
  <c r="CM279" i="3"/>
  <c r="CN279" i="3"/>
  <c r="CO279" i="3"/>
  <c r="CP279" i="3"/>
  <c r="CQ279" i="3"/>
  <c r="CR279" i="3"/>
  <c r="CS279" i="3"/>
  <c r="CT279" i="3"/>
  <c r="CU279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BD280" i="3"/>
  <c r="BE280" i="3"/>
  <c r="BF280" i="3"/>
  <c r="BG280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BT280" i="3"/>
  <c r="BU280" i="3"/>
  <c r="BV280" i="3"/>
  <c r="BW280" i="3"/>
  <c r="BX280" i="3"/>
  <c r="BY280" i="3"/>
  <c r="BZ280" i="3"/>
  <c r="CA280" i="3"/>
  <c r="CB280" i="3"/>
  <c r="CC280" i="3"/>
  <c r="CD280" i="3"/>
  <c r="CE280" i="3"/>
  <c r="CF280" i="3"/>
  <c r="CG280" i="3"/>
  <c r="CH280" i="3"/>
  <c r="CI280" i="3"/>
  <c r="CJ280" i="3"/>
  <c r="CK280" i="3"/>
  <c r="CL280" i="3"/>
  <c r="CM280" i="3"/>
  <c r="CN280" i="3"/>
  <c r="CO280" i="3"/>
  <c r="CP280" i="3"/>
  <c r="CQ280" i="3"/>
  <c r="CR280" i="3"/>
  <c r="CS280" i="3"/>
  <c r="CT280" i="3"/>
  <c r="CU280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BC281" i="3"/>
  <c r="BD281" i="3"/>
  <c r="BE281" i="3"/>
  <c r="BF281" i="3"/>
  <c r="BG281" i="3"/>
  <c r="BH281" i="3"/>
  <c r="BI281" i="3"/>
  <c r="BJ281" i="3"/>
  <c r="BK281" i="3"/>
  <c r="BL281" i="3"/>
  <c r="BM281" i="3"/>
  <c r="BN281" i="3"/>
  <c r="BO281" i="3"/>
  <c r="BP281" i="3"/>
  <c r="BQ281" i="3"/>
  <c r="BR281" i="3"/>
  <c r="BS281" i="3"/>
  <c r="BT281" i="3"/>
  <c r="BU281" i="3"/>
  <c r="BV281" i="3"/>
  <c r="BW281" i="3"/>
  <c r="BX281" i="3"/>
  <c r="BY281" i="3"/>
  <c r="BZ281" i="3"/>
  <c r="CA281" i="3"/>
  <c r="CB281" i="3"/>
  <c r="CC281" i="3"/>
  <c r="CD281" i="3"/>
  <c r="CE281" i="3"/>
  <c r="CF281" i="3"/>
  <c r="CG281" i="3"/>
  <c r="CH281" i="3"/>
  <c r="CI281" i="3"/>
  <c r="CJ281" i="3"/>
  <c r="CK281" i="3"/>
  <c r="CL281" i="3"/>
  <c r="CM281" i="3"/>
  <c r="CN281" i="3"/>
  <c r="CO281" i="3"/>
  <c r="CP281" i="3"/>
  <c r="CQ281" i="3"/>
  <c r="CR281" i="3"/>
  <c r="CS281" i="3"/>
  <c r="CT281" i="3"/>
  <c r="CU281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BC282" i="3"/>
  <c r="BD282" i="3"/>
  <c r="BE282" i="3"/>
  <c r="BF282" i="3"/>
  <c r="BG282" i="3"/>
  <c r="BH282" i="3"/>
  <c r="BI282" i="3"/>
  <c r="BJ282" i="3"/>
  <c r="BK282" i="3"/>
  <c r="BL282" i="3"/>
  <c r="BM282" i="3"/>
  <c r="BN282" i="3"/>
  <c r="BO282" i="3"/>
  <c r="BP282" i="3"/>
  <c r="BQ282" i="3"/>
  <c r="BR282" i="3"/>
  <c r="BS282" i="3"/>
  <c r="BT282" i="3"/>
  <c r="BU282" i="3"/>
  <c r="BV282" i="3"/>
  <c r="BW282" i="3"/>
  <c r="BX282" i="3"/>
  <c r="BY282" i="3"/>
  <c r="BZ282" i="3"/>
  <c r="CA282" i="3"/>
  <c r="CB282" i="3"/>
  <c r="CC282" i="3"/>
  <c r="CD282" i="3"/>
  <c r="CE282" i="3"/>
  <c r="CF282" i="3"/>
  <c r="CG282" i="3"/>
  <c r="CH282" i="3"/>
  <c r="CI282" i="3"/>
  <c r="CJ282" i="3"/>
  <c r="CK282" i="3"/>
  <c r="CL282" i="3"/>
  <c r="CM282" i="3"/>
  <c r="CN282" i="3"/>
  <c r="CO282" i="3"/>
  <c r="CP282" i="3"/>
  <c r="CQ282" i="3"/>
  <c r="CR282" i="3"/>
  <c r="CS282" i="3"/>
  <c r="CT282" i="3"/>
  <c r="CU282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BC283" i="3"/>
  <c r="BD283" i="3"/>
  <c r="BE283" i="3"/>
  <c r="BF283" i="3"/>
  <c r="BG283" i="3"/>
  <c r="BH283" i="3"/>
  <c r="BI283" i="3"/>
  <c r="BJ283" i="3"/>
  <c r="BK283" i="3"/>
  <c r="BL283" i="3"/>
  <c r="BM283" i="3"/>
  <c r="BN283" i="3"/>
  <c r="BO283" i="3"/>
  <c r="BP283" i="3"/>
  <c r="BQ283" i="3"/>
  <c r="BR283" i="3"/>
  <c r="BS283" i="3"/>
  <c r="BT283" i="3"/>
  <c r="BU283" i="3"/>
  <c r="BV283" i="3"/>
  <c r="BW283" i="3"/>
  <c r="BX283" i="3"/>
  <c r="BY283" i="3"/>
  <c r="BZ283" i="3"/>
  <c r="CA283" i="3"/>
  <c r="CB283" i="3"/>
  <c r="CC283" i="3"/>
  <c r="CD283" i="3"/>
  <c r="CE283" i="3"/>
  <c r="CF283" i="3"/>
  <c r="CG283" i="3"/>
  <c r="CH283" i="3"/>
  <c r="CI283" i="3"/>
  <c r="CJ283" i="3"/>
  <c r="CK283" i="3"/>
  <c r="CL283" i="3"/>
  <c r="CM283" i="3"/>
  <c r="CN283" i="3"/>
  <c r="CO283" i="3"/>
  <c r="CP283" i="3"/>
  <c r="CQ283" i="3"/>
  <c r="CR283" i="3"/>
  <c r="CS283" i="3"/>
  <c r="CT283" i="3"/>
  <c r="CU283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B284" i="3"/>
  <c r="BC284" i="3"/>
  <c r="BD284" i="3"/>
  <c r="BE284" i="3"/>
  <c r="BF284" i="3"/>
  <c r="BG284" i="3"/>
  <c r="BH284" i="3"/>
  <c r="BI284" i="3"/>
  <c r="BJ284" i="3"/>
  <c r="BK284" i="3"/>
  <c r="BL284" i="3"/>
  <c r="BM284" i="3"/>
  <c r="BN284" i="3"/>
  <c r="BO284" i="3"/>
  <c r="BP284" i="3"/>
  <c r="BQ284" i="3"/>
  <c r="BR284" i="3"/>
  <c r="BS284" i="3"/>
  <c r="BT284" i="3"/>
  <c r="BU284" i="3"/>
  <c r="BV284" i="3"/>
  <c r="BW284" i="3"/>
  <c r="BX284" i="3"/>
  <c r="BY284" i="3"/>
  <c r="BZ284" i="3"/>
  <c r="CA284" i="3"/>
  <c r="CB284" i="3"/>
  <c r="CC284" i="3"/>
  <c r="CD284" i="3"/>
  <c r="CE284" i="3"/>
  <c r="CF284" i="3"/>
  <c r="CG284" i="3"/>
  <c r="CH284" i="3"/>
  <c r="CI284" i="3"/>
  <c r="CJ284" i="3"/>
  <c r="CK284" i="3"/>
  <c r="CL284" i="3"/>
  <c r="CM284" i="3"/>
  <c r="CN284" i="3"/>
  <c r="CO284" i="3"/>
  <c r="CP284" i="3"/>
  <c r="CQ284" i="3"/>
  <c r="CR284" i="3"/>
  <c r="CS284" i="3"/>
  <c r="CT284" i="3"/>
  <c r="CU284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BC285" i="3"/>
  <c r="BD285" i="3"/>
  <c r="BE285" i="3"/>
  <c r="BF285" i="3"/>
  <c r="BG285" i="3"/>
  <c r="BH285" i="3"/>
  <c r="BI285" i="3"/>
  <c r="BJ285" i="3"/>
  <c r="BK285" i="3"/>
  <c r="BL285" i="3"/>
  <c r="BM285" i="3"/>
  <c r="BN285" i="3"/>
  <c r="BO285" i="3"/>
  <c r="BP285" i="3"/>
  <c r="BQ285" i="3"/>
  <c r="BR285" i="3"/>
  <c r="BS285" i="3"/>
  <c r="BT285" i="3"/>
  <c r="BU285" i="3"/>
  <c r="BV285" i="3"/>
  <c r="BW285" i="3"/>
  <c r="BX285" i="3"/>
  <c r="BY285" i="3"/>
  <c r="BZ285" i="3"/>
  <c r="CA285" i="3"/>
  <c r="CB285" i="3"/>
  <c r="CC285" i="3"/>
  <c r="CD285" i="3"/>
  <c r="CE285" i="3"/>
  <c r="CF285" i="3"/>
  <c r="CG285" i="3"/>
  <c r="CH285" i="3"/>
  <c r="CI285" i="3"/>
  <c r="CJ285" i="3"/>
  <c r="CK285" i="3"/>
  <c r="CL285" i="3"/>
  <c r="CM285" i="3"/>
  <c r="CN285" i="3"/>
  <c r="CO285" i="3"/>
  <c r="CP285" i="3"/>
  <c r="CQ285" i="3"/>
  <c r="CR285" i="3"/>
  <c r="CS285" i="3"/>
  <c r="CT285" i="3"/>
  <c r="CU285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BC286" i="3"/>
  <c r="BD286" i="3"/>
  <c r="BE286" i="3"/>
  <c r="BF286" i="3"/>
  <c r="BG286" i="3"/>
  <c r="BH286" i="3"/>
  <c r="BI286" i="3"/>
  <c r="BJ286" i="3"/>
  <c r="BK286" i="3"/>
  <c r="BL286" i="3"/>
  <c r="BM286" i="3"/>
  <c r="BN286" i="3"/>
  <c r="BO286" i="3"/>
  <c r="BP286" i="3"/>
  <c r="BQ286" i="3"/>
  <c r="BR286" i="3"/>
  <c r="BS286" i="3"/>
  <c r="BT286" i="3"/>
  <c r="BU286" i="3"/>
  <c r="BV286" i="3"/>
  <c r="BW286" i="3"/>
  <c r="BX286" i="3"/>
  <c r="BY286" i="3"/>
  <c r="BZ286" i="3"/>
  <c r="CA286" i="3"/>
  <c r="CB286" i="3"/>
  <c r="CC286" i="3"/>
  <c r="CD286" i="3"/>
  <c r="CE286" i="3"/>
  <c r="CF286" i="3"/>
  <c r="CG286" i="3"/>
  <c r="CH286" i="3"/>
  <c r="CI286" i="3"/>
  <c r="CJ286" i="3"/>
  <c r="CK286" i="3"/>
  <c r="CL286" i="3"/>
  <c r="CM286" i="3"/>
  <c r="CN286" i="3"/>
  <c r="CO286" i="3"/>
  <c r="CP286" i="3"/>
  <c r="CQ286" i="3"/>
  <c r="CR286" i="3"/>
  <c r="CS286" i="3"/>
  <c r="CT286" i="3"/>
  <c r="CU286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00" i="3"/>
  <c r="L201" i="3"/>
  <c r="L202" i="3"/>
  <c r="L203" i="3"/>
  <c r="L199" i="3"/>
  <c r="C92" i="2"/>
  <c r="F21" i="6" l="1"/>
  <c r="E21" i="6"/>
  <c r="R17" i="5"/>
  <c r="S15" i="5"/>
  <c r="R13" i="5"/>
  <c r="R10" i="5"/>
  <c r="R9" i="5"/>
  <c r="R7" i="5"/>
  <c r="R5" i="5"/>
  <c r="R21" i="5"/>
  <c r="S18" i="5"/>
  <c r="S20" i="5"/>
  <c r="S12" i="5"/>
  <c r="S19" i="5"/>
  <c r="S11" i="5"/>
  <c r="R16" i="5"/>
  <c r="R8" i="5"/>
  <c r="R4" i="5"/>
  <c r="R14" i="5"/>
  <c r="R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A6FD23-D783-40B9-B1AC-27C5839F93E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31802F2-6786-4859-8C35-18EBD64133A1}" name="WorksheetConnection_plots.xlsx!Table3" type="102" refreshedVersion="8" minRefreshableVersion="5">
    <extLst>
      <ext xmlns:x15="http://schemas.microsoft.com/office/spreadsheetml/2010/11/main" uri="{DE250136-89BD-433C-8126-D09CA5730AF9}">
        <x15:connection id="Table3" autoDelete="1">
          <x15:rangePr sourceName="_xlcn.WorksheetConnection_plots.xlsxTable31"/>
        </x15:connection>
      </ext>
    </extLst>
  </connection>
</connections>
</file>

<file path=xl/sharedStrings.xml><?xml version="1.0" encoding="utf-8"?>
<sst xmlns="http://schemas.openxmlformats.org/spreadsheetml/2006/main" count="398" uniqueCount="165">
  <si>
    <t>week</t>
  </si>
  <si>
    <t>weekly_active_users</t>
  </si>
  <si>
    <t>weekly_new_users</t>
  </si>
  <si>
    <t>weekly_new_user_growth</t>
  </si>
  <si>
    <t>cumulative_users</t>
  </si>
  <si>
    <t>signup_week</t>
  </si>
  <si>
    <t>weeks_after_signup</t>
  </si>
  <si>
    <t>user_count</t>
  </si>
  <si>
    <t>Column Labels</t>
  </si>
  <si>
    <t>Grand Total</t>
  </si>
  <si>
    <t>Row Labels</t>
  </si>
  <si>
    <t>Sum of user_count</t>
  </si>
  <si>
    <t>-1</t>
  </si>
  <si>
    <t>users</t>
  </si>
  <si>
    <t>signup week\ weeks after signup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</si>
  <si>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</si>
  <si>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</si>
  <si>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</si>
  <si>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</si>
  <si>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</si>
  <si>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</si>
  <si>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</si>
  <si>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</si>
  <si>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</si>
  <si>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</si>
  <si>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</si>
  <si>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</si>
  <si>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</si>
  <si>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</si>
  <si>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</si>
  <si>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</si>
  <si>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</si>
  <si>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</si>
  <si>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</si>
  <si>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</si>
  <si>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</si>
  <si>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</si>
  <si>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</si>
  <si>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</si>
  <si>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</si>
  <si>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</si>
  <si>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</si>
  <si>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</si>
  <si>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</si>
  <si>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</si>
  <si>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</si>
  <si>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</si>
  <si>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</si>
  <si>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</si>
  <si>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</si>
  <si>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</si>
  <si>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</si>
  <si>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</si>
  <si>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</si>
  <si>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</si>
  <si>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</si>
  <si>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</si>
  <si>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</si>
  <si>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</si>
  <si>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</si>
  <si>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</si>
  <si>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</si>
  <si>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</si>
  <si>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</si>
  <si>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</si>
  <si>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</si>
  <si>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</si>
  <si>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</si>
  <si>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</si>
  <si>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</si>
  <si>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</si>
  <si>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</si>
  <si>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</si>
  <si>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</si>
  <si>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</si>
  <si>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</si>
  <si>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</si>
  <si>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</si>
  <si>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</si>
  <si>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</si>
  <si>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</si>
  <si>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</si>
  <si>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</si>
  <si>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</si>
  <si>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</si>
  <si>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</si>
  <si>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</si>
  <si>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</si>
  <si>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</si>
  <si>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</si>
  <si>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</si>
  <si>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</si>
  <si>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</si>
  <si>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</si>
  <si>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</si>
  <si>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</si>
  <si>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</si>
  <si>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</si>
  <si>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</si>
  <si>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</si>
  <si>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</si>
  <si>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</si>
  <si>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signup_week \ engagement_week</t>
  </si>
  <si>
    <t>total_user_signups</t>
  </si>
  <si>
    <t>Average (Discounting Week 87)</t>
  </si>
  <si>
    <t>device</t>
  </si>
  <si>
    <t>dell inspiron notebook</t>
  </si>
  <si>
    <t>iphone 5</t>
  </si>
  <si>
    <t>iphone 4s</t>
  </si>
  <si>
    <t>windows surface</t>
  </si>
  <si>
    <t>macbook air</t>
  </si>
  <si>
    <t>iphone 5s</t>
  </si>
  <si>
    <t>macbook pro</t>
  </si>
  <si>
    <t>kindle fire</t>
  </si>
  <si>
    <t>ipad mini</t>
  </si>
  <si>
    <t>nexus 7</t>
  </si>
  <si>
    <t>nexus 5</t>
  </si>
  <si>
    <t>samsung galaxy s4</t>
  </si>
  <si>
    <t>lenovo thinkpad</t>
  </si>
  <si>
    <t>samsumg galaxy tablet</t>
  </si>
  <si>
    <t>acer aspire notebook</t>
  </si>
  <si>
    <t>asus chromebook</t>
  </si>
  <si>
    <t>samsung galaxy note</t>
  </si>
  <si>
    <t>mac mini</t>
  </si>
  <si>
    <t>hp pavilion desktop</t>
  </si>
  <si>
    <t>ipad air</t>
  </si>
  <si>
    <t>htc one</t>
  </si>
  <si>
    <t>dell inspiron desktop</t>
  </si>
  <si>
    <t>amazon fire phone</t>
  </si>
  <si>
    <t>acer aspire desktop</t>
  </si>
  <si>
    <t>nokia lumia 635</t>
  </si>
  <si>
    <t>nexus 10</t>
  </si>
  <si>
    <t>type</t>
  </si>
  <si>
    <t>laptop</t>
  </si>
  <si>
    <t>phone</t>
  </si>
  <si>
    <t>tablet</t>
  </si>
  <si>
    <t>desktop</t>
  </si>
  <si>
    <t>weekly_engagement</t>
  </si>
  <si>
    <t>Sum of weekly_engagement</t>
  </si>
  <si>
    <t>Avg Engagement</t>
  </si>
  <si>
    <t>deliveries</t>
  </si>
  <si>
    <t>clicks</t>
  </si>
  <si>
    <t>opens</t>
  </si>
  <si>
    <t>CTR</t>
  </si>
  <si>
    <t>CTOR</t>
  </si>
  <si>
    <t>total</t>
  </si>
  <si>
    <t>laptop share</t>
  </si>
  <si>
    <t>phone share</t>
  </si>
  <si>
    <t>std dev</t>
  </si>
  <si>
    <t>weekday</t>
  </si>
  <si>
    <t>num_weekday</t>
  </si>
  <si>
    <t>Monday</t>
  </si>
  <si>
    <t>Tuesday</t>
  </si>
  <si>
    <t>Wednesday</t>
  </si>
  <si>
    <t>Thursday</t>
  </si>
  <si>
    <t>Friday</t>
  </si>
  <si>
    <t>Saturday</t>
  </si>
  <si>
    <t>Sunday</t>
  </si>
  <si>
    <t>OR</t>
  </si>
  <si>
    <t>avg_retention</t>
  </si>
  <si>
    <t>re_enagagements</t>
  </si>
  <si>
    <t>re_engagements</t>
  </si>
  <si>
    <t>active_users</t>
  </si>
  <si>
    <t>DATE</t>
  </si>
  <si>
    <t>throughput_rolling_avg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</si>
</sst>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2" x14ac:knownFonts="1">
    <font>
      <sz val="11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9" fontId="0" fillId="0" borderId="0" xfId="1" applyFont="1"/>
    <xf numFmtId="9" fontId="0" fillId="0" borderId="0" xfId="0" applyNumberFormat="1"/>
    <xf numFmtId="165" fontId="0" fillId="0" borderId="0" xfId="1" applyNumberFormat="1" applyFont="1"/>
    <xf numFmtId="2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2">
    <cellStyle name="Normal" xfId="0" builtinId="0"/>
    <cellStyle name="Percent" xfId="1" builtinId="5"/>
  </cellStyles>
  <dxfs count="99">
    <dxf>
      <numFmt numFmtId="19" formatCode="dd/mm/yyyy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0.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1" formatCode="0"/>
    </dxf>
  </dxfs>
  <tableStyles count="0" defaultTableStyle="TableStyleMedium2" defaultPivotStyle="PivotStyleLight16"/>
  <colors>
    <mruColors>
      <color rgb="FFFF5F1F"/>
      <color rgb="FF04D9FF"/>
      <color rgb="FFFF3131"/>
      <color rgb="FFFF0000"/>
      <color rgb="FF00FF00"/>
      <color rgb="FF4D4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>
                <a:latin typeface="Aptos Display" panose="020B0004020202020204" pitchFamily="34" charset="0"/>
              </a:rPr>
              <a:t>Weekly User Engagement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'Weekly user engagement'!$B$1</c:f>
              <c:strCache>
                <c:ptCount val="1"/>
                <c:pt idx="0">
                  <c:v>weekly_active_users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'Weekly user engagement'!$A$2:$A$20</c15:sqref>
                  </c15:fullRef>
                </c:ext>
              </c:extLst>
              <c:f>'Weekly user engagement'!$A$3:$A$19</c:f>
              <c:numCache>
                <c:formatCode>General</c:formatCode>
                <c:ptCount val="17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'Weekly user engagement'!$B$2:$B$20</c15:sqref>
                  </c15:fullRef>
                </c:ext>
              </c:extLst>
              <c:f>'Weekly user engagement'!$B$3:$B$19</c:f>
              <c:numCache>
                <c:formatCode>General</c:formatCode>
                <c:ptCount val="17"/>
                <c:pt idx="0">
                  <c:v>1068</c:v>
                </c:pt>
                <c:pt idx="1">
                  <c:v>1113</c:v>
                </c:pt>
                <c:pt idx="2">
                  <c:v>1154</c:v>
                </c:pt>
                <c:pt idx="3">
                  <c:v>1121</c:v>
                </c:pt>
                <c:pt idx="4">
                  <c:v>1186</c:v>
                </c:pt>
                <c:pt idx="5">
                  <c:v>1232</c:v>
                </c:pt>
                <c:pt idx="6">
                  <c:v>1275</c:v>
                </c:pt>
                <c:pt idx="7">
                  <c:v>1264</c:v>
                </c:pt>
                <c:pt idx="8">
                  <c:v>1302</c:v>
                </c:pt>
                <c:pt idx="9">
                  <c:v>1372</c:v>
                </c:pt>
                <c:pt idx="10">
                  <c:v>1365</c:v>
                </c:pt>
                <c:pt idx="11">
                  <c:v>1376</c:v>
                </c:pt>
                <c:pt idx="12">
                  <c:v>1467</c:v>
                </c:pt>
                <c:pt idx="13">
                  <c:v>1299</c:v>
                </c:pt>
                <c:pt idx="14">
                  <c:v>1225</c:v>
                </c:pt>
                <c:pt idx="15">
                  <c:v>1225</c:v>
                </c:pt>
                <c:pt idx="16">
                  <c:v>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06-4AB3-A237-576688A40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265760"/>
        <c:axId val="579114720"/>
      </c:lineChart>
      <c:catAx>
        <c:axId val="65626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114720"/>
        <c:crosses val="autoZero"/>
        <c:auto val="1"/>
        <c:lblAlgn val="ctr"/>
        <c:lblOffset val="100"/>
        <c:noMultiLvlLbl val="0"/>
      </c:catAx>
      <c:valAx>
        <c:axId val="579114720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26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Aptos" panose="020B0004020202020204" pitchFamily="34" charset="0"/>
              </a:rPr>
              <a:t>Weekly User Engagement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'Weekly user engagement'!$B$1</c:f>
              <c:strCache>
                <c:ptCount val="1"/>
                <c:pt idx="0">
                  <c:v>weekly_active_users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'Weekly user engagement'!$A$2:$A$20</c:f>
              <c:numCache>
                <c:formatCode>General</c:formatCode>
                <c:ptCount val="19"/>
                <c:pt idx="0">
                  <c:v>69</c:v>
                </c:pt>
                <c:pt idx="1">
                  <c:v>70</c:v>
                </c:pt>
                <c:pt idx="2">
                  <c:v>71</c:v>
                </c:pt>
                <c:pt idx="3">
                  <c:v>72</c:v>
                </c:pt>
                <c:pt idx="4">
                  <c:v>73</c:v>
                </c:pt>
                <c:pt idx="5">
                  <c:v>74</c:v>
                </c:pt>
                <c:pt idx="6">
                  <c:v>75</c:v>
                </c:pt>
                <c:pt idx="7">
                  <c:v>76</c:v>
                </c:pt>
                <c:pt idx="8">
                  <c:v>77</c:v>
                </c:pt>
                <c:pt idx="9">
                  <c:v>78</c:v>
                </c:pt>
                <c:pt idx="10">
                  <c:v>79</c:v>
                </c:pt>
                <c:pt idx="11">
                  <c:v>80</c:v>
                </c:pt>
                <c:pt idx="12">
                  <c:v>81</c:v>
                </c:pt>
                <c:pt idx="13">
                  <c:v>82</c:v>
                </c:pt>
                <c:pt idx="14">
                  <c:v>83</c:v>
                </c:pt>
                <c:pt idx="15">
                  <c:v>84</c:v>
                </c:pt>
                <c:pt idx="16">
                  <c:v>85</c:v>
                </c:pt>
                <c:pt idx="17">
                  <c:v>86</c:v>
                </c:pt>
                <c:pt idx="18">
                  <c:v>87</c:v>
                </c:pt>
              </c:numCache>
            </c:numRef>
          </c:cat>
          <c:val>
            <c:numRef>
              <c:f>'Weekly user engagement'!$B$2:$B$20</c:f>
              <c:numCache>
                <c:formatCode>General</c:formatCode>
                <c:ptCount val="19"/>
                <c:pt idx="0">
                  <c:v>663</c:v>
                </c:pt>
                <c:pt idx="1">
                  <c:v>1068</c:v>
                </c:pt>
                <c:pt idx="2">
                  <c:v>1113</c:v>
                </c:pt>
                <c:pt idx="3">
                  <c:v>1154</c:v>
                </c:pt>
                <c:pt idx="4">
                  <c:v>1121</c:v>
                </c:pt>
                <c:pt idx="5">
                  <c:v>1186</c:v>
                </c:pt>
                <c:pt idx="6">
                  <c:v>1232</c:v>
                </c:pt>
                <c:pt idx="7">
                  <c:v>1275</c:v>
                </c:pt>
                <c:pt idx="8">
                  <c:v>1264</c:v>
                </c:pt>
                <c:pt idx="9">
                  <c:v>1302</c:v>
                </c:pt>
                <c:pt idx="10">
                  <c:v>1372</c:v>
                </c:pt>
                <c:pt idx="11">
                  <c:v>1365</c:v>
                </c:pt>
                <c:pt idx="12">
                  <c:v>1376</c:v>
                </c:pt>
                <c:pt idx="13">
                  <c:v>1467</c:v>
                </c:pt>
                <c:pt idx="14">
                  <c:v>1299</c:v>
                </c:pt>
                <c:pt idx="15">
                  <c:v>1225</c:v>
                </c:pt>
                <c:pt idx="16">
                  <c:v>1225</c:v>
                </c:pt>
                <c:pt idx="17">
                  <c:v>1204</c:v>
                </c:pt>
                <c:pt idx="18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8F-4730-B7E3-346CB6169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265760"/>
        <c:axId val="579114720"/>
      </c:lineChart>
      <c:catAx>
        <c:axId val="656265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114720"/>
        <c:crosses val="autoZero"/>
        <c:auto val="1"/>
        <c:lblAlgn val="ctr"/>
        <c:lblOffset val="100"/>
        <c:noMultiLvlLbl val="0"/>
      </c:catAx>
      <c:valAx>
        <c:axId val="57911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</a:t>
                </a:r>
                <a:r>
                  <a:rPr lang="en-IN" baseline="0"/>
                  <a:t> of users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26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0">
                <a:latin typeface="Aptos Display" panose="020B0004020202020204" pitchFamily="34" charset="0"/>
              </a:rPr>
              <a:t>User Engagement</a:t>
            </a:r>
            <a:r>
              <a:rPr lang="en-IN" b="0" baseline="0">
                <a:latin typeface="Aptos Display" panose="020B0004020202020204" pitchFamily="34" charset="0"/>
              </a:rPr>
              <a:t> in a Week</a:t>
            </a:r>
            <a:endParaRPr lang="en-IN" b="0">
              <a:latin typeface="Aptos Display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user engagement'!$A$26:$A$32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'Weekly user engagement'!$C$26:$C$32</c:f>
              <c:numCache>
                <c:formatCode>General</c:formatCode>
                <c:ptCount val="7"/>
                <c:pt idx="0">
                  <c:v>3077</c:v>
                </c:pt>
                <c:pt idx="1">
                  <c:v>3300</c:v>
                </c:pt>
                <c:pt idx="2">
                  <c:v>3187</c:v>
                </c:pt>
                <c:pt idx="3">
                  <c:v>3298</c:v>
                </c:pt>
                <c:pt idx="4">
                  <c:v>3561</c:v>
                </c:pt>
                <c:pt idx="5">
                  <c:v>2159</c:v>
                </c:pt>
                <c:pt idx="6">
                  <c:v>1566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3-441C-8327-059B9A52A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249231"/>
        <c:axId val="1210820271"/>
      </c:lineChart>
      <c:catAx>
        <c:axId val="122324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820271"/>
        <c:crosses val="autoZero"/>
        <c:auto val="1"/>
        <c:lblAlgn val="ctr"/>
        <c:lblOffset val="100"/>
        <c:noMultiLvlLbl val="0"/>
      </c:catAx>
      <c:valAx>
        <c:axId val="1210820271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24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[plots.xlsx]Weekly engagement per device!PivotTable2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0">
                <a:latin typeface="Aptos Display" panose="020B0004020202020204" pitchFamily="34" charset="0"/>
              </a:rPr>
              <a:t>Weekly Engagement per Device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'Weekly engagement per device'!$L$2:$L$3</c:f>
              <c:strCache>
                <c:ptCount val="1"/>
                <c:pt idx="0">
                  <c:v>desktop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'Weekly engagement per device'!$K$4:$K$21</c:f>
              <c:strCache>
                <c:ptCount val="17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</c:strCache>
            </c:strRef>
          </c:cat>
          <c:val>
            <c:numRef>
              <c:f>'Weekly engagement per device'!$L$4:$L$21</c:f>
              <c:numCache>
                <c:formatCode>General</c:formatCode>
                <c:ptCount val="17"/>
                <c:pt idx="0">
                  <c:v>134</c:v>
                </c:pt>
                <c:pt idx="1">
                  <c:v>117</c:v>
                </c:pt>
                <c:pt idx="2">
                  <c:v>131</c:v>
                </c:pt>
                <c:pt idx="3">
                  <c:v>132</c:v>
                </c:pt>
                <c:pt idx="4">
                  <c:v>140</c:v>
                </c:pt>
                <c:pt idx="5">
                  <c:v>147</c:v>
                </c:pt>
                <c:pt idx="6">
                  <c:v>168</c:v>
                </c:pt>
                <c:pt idx="7">
                  <c:v>153</c:v>
                </c:pt>
                <c:pt idx="8">
                  <c:v>146</c:v>
                </c:pt>
                <c:pt idx="9">
                  <c:v>153</c:v>
                </c:pt>
                <c:pt idx="10">
                  <c:v>170</c:v>
                </c:pt>
                <c:pt idx="11">
                  <c:v>171</c:v>
                </c:pt>
                <c:pt idx="12">
                  <c:v>152</c:v>
                </c:pt>
                <c:pt idx="13">
                  <c:v>150</c:v>
                </c:pt>
                <c:pt idx="14">
                  <c:v>163</c:v>
                </c:pt>
                <c:pt idx="15">
                  <c:v>146</c:v>
                </c:pt>
                <c:pt idx="16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29-4576-BCED-421CAD1B5D24}"/>
            </c:ext>
          </c:extLst>
        </c:ser>
        <c:ser>
          <c:idx val="1"/>
          <c:order val="1"/>
          <c:tx>
            <c:strRef>
              <c:f>'Weekly engagement per device'!$M$2:$M$3</c:f>
              <c:strCache>
                <c:ptCount val="1"/>
                <c:pt idx="0">
                  <c:v>laptop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'Weekly engagement per device'!$K$4:$K$21</c:f>
              <c:strCache>
                <c:ptCount val="17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</c:strCache>
            </c:strRef>
          </c:cat>
          <c:val>
            <c:numRef>
              <c:f>'Weekly engagement per device'!$M$4:$M$21</c:f>
              <c:numCache>
                <c:formatCode>General</c:formatCode>
                <c:ptCount val="17"/>
                <c:pt idx="0">
                  <c:v>678</c:v>
                </c:pt>
                <c:pt idx="1">
                  <c:v>707</c:v>
                </c:pt>
                <c:pt idx="2">
                  <c:v>713</c:v>
                </c:pt>
                <c:pt idx="3">
                  <c:v>689</c:v>
                </c:pt>
                <c:pt idx="4">
                  <c:v>757</c:v>
                </c:pt>
                <c:pt idx="5">
                  <c:v>761</c:v>
                </c:pt>
                <c:pt idx="6">
                  <c:v>754</c:v>
                </c:pt>
                <c:pt idx="7">
                  <c:v>783</c:v>
                </c:pt>
                <c:pt idx="8">
                  <c:v>768</c:v>
                </c:pt>
                <c:pt idx="9">
                  <c:v>836</c:v>
                </c:pt>
                <c:pt idx="10">
                  <c:v>865</c:v>
                </c:pt>
                <c:pt idx="11">
                  <c:v>867</c:v>
                </c:pt>
                <c:pt idx="12">
                  <c:v>930</c:v>
                </c:pt>
                <c:pt idx="13">
                  <c:v>899</c:v>
                </c:pt>
                <c:pt idx="14">
                  <c:v>832</c:v>
                </c:pt>
                <c:pt idx="15">
                  <c:v>841</c:v>
                </c:pt>
                <c:pt idx="16">
                  <c:v>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29-4576-BCED-421CAD1B5D24}"/>
            </c:ext>
          </c:extLst>
        </c:ser>
        <c:ser>
          <c:idx val="2"/>
          <c:order val="2"/>
          <c:tx>
            <c:strRef>
              <c:f>'Weekly engagement per device'!$N$2:$N$3</c:f>
              <c:strCache>
                <c:ptCount val="1"/>
                <c:pt idx="0">
                  <c:v>phone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'Weekly engagement per device'!$K$4:$K$21</c:f>
              <c:strCache>
                <c:ptCount val="17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</c:strCache>
            </c:strRef>
          </c:cat>
          <c:val>
            <c:numRef>
              <c:f>'Weekly engagement per device'!$N$4:$N$21</c:f>
              <c:numCache>
                <c:formatCode>General</c:formatCode>
                <c:ptCount val="17"/>
                <c:pt idx="0">
                  <c:v>463</c:v>
                </c:pt>
                <c:pt idx="1">
                  <c:v>492</c:v>
                </c:pt>
                <c:pt idx="2">
                  <c:v>535</c:v>
                </c:pt>
                <c:pt idx="3">
                  <c:v>502</c:v>
                </c:pt>
                <c:pt idx="4">
                  <c:v>515</c:v>
                </c:pt>
                <c:pt idx="5">
                  <c:v>552</c:v>
                </c:pt>
                <c:pt idx="6">
                  <c:v>548</c:v>
                </c:pt>
                <c:pt idx="7">
                  <c:v>528</c:v>
                </c:pt>
                <c:pt idx="8">
                  <c:v>582</c:v>
                </c:pt>
                <c:pt idx="9">
                  <c:v>596</c:v>
                </c:pt>
                <c:pt idx="10">
                  <c:v>589</c:v>
                </c:pt>
                <c:pt idx="11">
                  <c:v>596</c:v>
                </c:pt>
                <c:pt idx="12">
                  <c:v>599</c:v>
                </c:pt>
                <c:pt idx="13">
                  <c:v>500</c:v>
                </c:pt>
                <c:pt idx="14">
                  <c:v>439</c:v>
                </c:pt>
                <c:pt idx="15">
                  <c:v>433</c:v>
                </c:pt>
                <c:pt idx="16">
                  <c:v>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29-4576-BCED-421CAD1B5D24}"/>
            </c:ext>
          </c:extLst>
        </c:ser>
        <c:ser>
          <c:idx val="3"/>
          <c:order val="3"/>
          <c:tx>
            <c:strRef>
              <c:f>'Weekly engagement per device'!$O$2:$O$3</c:f>
              <c:strCache>
                <c:ptCount val="1"/>
                <c:pt idx="0">
                  <c:v>tablet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'Weekly engagement per device'!$K$4:$K$21</c:f>
              <c:strCache>
                <c:ptCount val="17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</c:strCache>
            </c:strRef>
          </c:cat>
          <c:val>
            <c:numRef>
              <c:f>'Weekly engagement per device'!$O$4:$O$21</c:f>
              <c:numCache>
                <c:formatCode>General</c:formatCode>
                <c:ptCount val="17"/>
                <c:pt idx="0">
                  <c:v>190</c:v>
                </c:pt>
                <c:pt idx="1">
                  <c:v>200</c:v>
                </c:pt>
                <c:pt idx="2">
                  <c:v>198</c:v>
                </c:pt>
                <c:pt idx="3">
                  <c:v>181</c:v>
                </c:pt>
                <c:pt idx="4">
                  <c:v>210</c:v>
                </c:pt>
                <c:pt idx="5">
                  <c:v>208</c:v>
                </c:pt>
                <c:pt idx="6">
                  <c:v>241</c:v>
                </c:pt>
                <c:pt idx="7">
                  <c:v>225</c:v>
                </c:pt>
                <c:pt idx="8">
                  <c:v>233</c:v>
                </c:pt>
                <c:pt idx="9">
                  <c:v>240</c:v>
                </c:pt>
                <c:pt idx="10">
                  <c:v>227</c:v>
                </c:pt>
                <c:pt idx="11">
                  <c:v>234</c:v>
                </c:pt>
                <c:pt idx="12">
                  <c:v>256</c:v>
                </c:pt>
                <c:pt idx="13">
                  <c:v>185</c:v>
                </c:pt>
                <c:pt idx="14">
                  <c:v>161</c:v>
                </c:pt>
                <c:pt idx="15">
                  <c:v>162</c:v>
                </c:pt>
                <c:pt idx="16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29-4576-BCED-421CAD1B5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0916880"/>
        <c:axId val="350738048"/>
      </c:barChart>
      <c:catAx>
        <c:axId val="93091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738048"/>
        <c:crosses val="autoZero"/>
        <c:auto val="1"/>
        <c:lblAlgn val="ctr"/>
        <c:lblOffset val="100"/>
        <c:noMultiLvlLbl val="0"/>
      </c:catAx>
      <c:valAx>
        <c:axId val="350738048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91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Aptos Narrow" panose="020B0004020202020204" pitchFamily="34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Aptos Narrow" panose="020B0004020202020204" pitchFamily="34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Aptos Narrow" panose="020B0004020202020204" pitchFamily="34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Aptos Narrow" panose="020B0004020202020204" pitchFamily="34" charset="0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0">
                <a:latin typeface="Aptos Display" panose="020B0004020202020204" pitchFamily="34" charset="0"/>
              </a:rPr>
              <a:t>Tablet &amp; Desktop weekly engagement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tablet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'Weekly engagement per device'!$O$28:$O$44</c:f>
              <c:numCache>
                <c:formatCode>General</c:formatCode>
                <c:ptCount val="17"/>
                <c:pt idx="0">
                  <c:v>190</c:v>
                </c:pt>
                <c:pt idx="1">
                  <c:v>200</c:v>
                </c:pt>
                <c:pt idx="2">
                  <c:v>198</c:v>
                </c:pt>
                <c:pt idx="3">
                  <c:v>181</c:v>
                </c:pt>
                <c:pt idx="4">
                  <c:v>210</c:v>
                </c:pt>
                <c:pt idx="5">
                  <c:v>208</c:v>
                </c:pt>
                <c:pt idx="6">
                  <c:v>241</c:v>
                </c:pt>
                <c:pt idx="7">
                  <c:v>225</c:v>
                </c:pt>
                <c:pt idx="8">
                  <c:v>233</c:v>
                </c:pt>
                <c:pt idx="9">
                  <c:v>240</c:v>
                </c:pt>
                <c:pt idx="10">
                  <c:v>227</c:v>
                </c:pt>
                <c:pt idx="11">
                  <c:v>234</c:v>
                </c:pt>
                <c:pt idx="12">
                  <c:v>256</c:v>
                </c:pt>
                <c:pt idx="13">
                  <c:v>185</c:v>
                </c:pt>
                <c:pt idx="14">
                  <c:v>161</c:v>
                </c:pt>
                <c:pt idx="15">
                  <c:v>162</c:v>
                </c:pt>
                <c:pt idx="16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CB-4E5B-91AB-BC4B26F733E8}"/>
            </c:ext>
          </c:extLst>
        </c:ser>
        <c:ser>
          <c:idx val="1"/>
          <c:order val="1"/>
          <c:tx>
            <c:v>dekstop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'Weekly engagement per device'!$K$28:$K$44</c:f>
              <c:numCache>
                <c:formatCode>General</c:formatCode>
                <c:ptCount val="17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</c:numCache>
            </c:numRef>
          </c:cat>
          <c:val>
            <c:numRef>
              <c:f>'Weekly engagement per device'!$N$28:$N$44</c:f>
              <c:numCache>
                <c:formatCode>General</c:formatCode>
                <c:ptCount val="17"/>
                <c:pt idx="0">
                  <c:v>134</c:v>
                </c:pt>
                <c:pt idx="1">
                  <c:v>117</c:v>
                </c:pt>
                <c:pt idx="2">
                  <c:v>131</c:v>
                </c:pt>
                <c:pt idx="3">
                  <c:v>132</c:v>
                </c:pt>
                <c:pt idx="4">
                  <c:v>140</c:v>
                </c:pt>
                <c:pt idx="5">
                  <c:v>147</c:v>
                </c:pt>
                <c:pt idx="6">
                  <c:v>168</c:v>
                </c:pt>
                <c:pt idx="7">
                  <c:v>153</c:v>
                </c:pt>
                <c:pt idx="8">
                  <c:v>146</c:v>
                </c:pt>
                <c:pt idx="9">
                  <c:v>153</c:v>
                </c:pt>
                <c:pt idx="10">
                  <c:v>170</c:v>
                </c:pt>
                <c:pt idx="11">
                  <c:v>171</c:v>
                </c:pt>
                <c:pt idx="12">
                  <c:v>152</c:v>
                </c:pt>
                <c:pt idx="13">
                  <c:v>150</c:v>
                </c:pt>
                <c:pt idx="14">
                  <c:v>163</c:v>
                </c:pt>
                <c:pt idx="15">
                  <c:v>146</c:v>
                </c:pt>
                <c:pt idx="16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CB-4E5B-91AB-BC4B26F73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491439"/>
        <c:axId val="171758911"/>
      </c:lineChart>
      <c:catAx>
        <c:axId val="13849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58911"/>
        <c:crosses val="autoZero"/>
        <c:auto val="1"/>
        <c:lblAlgn val="ctr"/>
        <c:lblOffset val="100"/>
        <c:noMultiLvlLbl val="0"/>
      </c:catAx>
      <c:valAx>
        <c:axId val="171758911"/>
        <c:scaling>
          <c:orientation val="minMax"/>
          <c:max val="260"/>
          <c:min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9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0">
                <a:latin typeface="Aptos Display" panose="020B0004020202020204" pitchFamily="34" charset="0"/>
              </a:rPr>
              <a:t>Laptop</a:t>
            </a:r>
            <a:r>
              <a:rPr lang="en-IN" b="0" baseline="0">
                <a:latin typeface="Aptos Display" panose="020B0004020202020204" pitchFamily="34" charset="0"/>
              </a:rPr>
              <a:t> &amp; Phone Weekly Engagement</a:t>
            </a:r>
            <a:endParaRPr lang="en-IN" b="0">
              <a:latin typeface="Aptos Display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laptop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'Weekly engagement per device'!$K$28:$K$44</c:f>
              <c:numCache>
                <c:formatCode>General</c:formatCode>
                <c:ptCount val="17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</c:numCache>
            </c:numRef>
          </c:cat>
          <c:val>
            <c:numRef>
              <c:f>'Weekly engagement per device'!$L$28:$L$44</c:f>
              <c:numCache>
                <c:formatCode>General</c:formatCode>
                <c:ptCount val="17"/>
                <c:pt idx="0">
                  <c:v>678</c:v>
                </c:pt>
                <c:pt idx="1">
                  <c:v>707</c:v>
                </c:pt>
                <c:pt idx="2">
                  <c:v>713</c:v>
                </c:pt>
                <c:pt idx="3">
                  <c:v>689</c:v>
                </c:pt>
                <c:pt idx="4">
                  <c:v>757</c:v>
                </c:pt>
                <c:pt idx="5">
                  <c:v>761</c:v>
                </c:pt>
                <c:pt idx="6">
                  <c:v>754</c:v>
                </c:pt>
                <c:pt idx="7">
                  <c:v>783</c:v>
                </c:pt>
                <c:pt idx="8">
                  <c:v>768</c:v>
                </c:pt>
                <c:pt idx="9">
                  <c:v>836</c:v>
                </c:pt>
                <c:pt idx="10">
                  <c:v>865</c:v>
                </c:pt>
                <c:pt idx="11">
                  <c:v>867</c:v>
                </c:pt>
                <c:pt idx="12">
                  <c:v>930</c:v>
                </c:pt>
                <c:pt idx="13">
                  <c:v>899</c:v>
                </c:pt>
                <c:pt idx="14">
                  <c:v>832</c:v>
                </c:pt>
                <c:pt idx="15">
                  <c:v>841</c:v>
                </c:pt>
                <c:pt idx="16">
                  <c:v>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63-4A14-B2DE-80E16FEDC432}"/>
            </c:ext>
          </c:extLst>
        </c:ser>
        <c:ser>
          <c:idx val="1"/>
          <c:order val="1"/>
          <c:tx>
            <c:v>phone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'Weekly engagement per device'!$K$28:$K$44</c:f>
              <c:numCache>
                <c:formatCode>General</c:formatCode>
                <c:ptCount val="17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</c:numCache>
            </c:numRef>
          </c:cat>
          <c:val>
            <c:numRef>
              <c:f>'Weekly engagement per device'!$M$28:$M$44</c:f>
              <c:numCache>
                <c:formatCode>General</c:formatCode>
                <c:ptCount val="17"/>
                <c:pt idx="0">
                  <c:v>463</c:v>
                </c:pt>
                <c:pt idx="1">
                  <c:v>492</c:v>
                </c:pt>
                <c:pt idx="2">
                  <c:v>535</c:v>
                </c:pt>
                <c:pt idx="3">
                  <c:v>502</c:v>
                </c:pt>
                <c:pt idx="4">
                  <c:v>515</c:v>
                </c:pt>
                <c:pt idx="5">
                  <c:v>552</c:v>
                </c:pt>
                <c:pt idx="6">
                  <c:v>548</c:v>
                </c:pt>
                <c:pt idx="7">
                  <c:v>528</c:v>
                </c:pt>
                <c:pt idx="8">
                  <c:v>582</c:v>
                </c:pt>
                <c:pt idx="9">
                  <c:v>596</c:v>
                </c:pt>
                <c:pt idx="10">
                  <c:v>589</c:v>
                </c:pt>
                <c:pt idx="11">
                  <c:v>596</c:v>
                </c:pt>
                <c:pt idx="12">
                  <c:v>599</c:v>
                </c:pt>
                <c:pt idx="13">
                  <c:v>500</c:v>
                </c:pt>
                <c:pt idx="14">
                  <c:v>439</c:v>
                </c:pt>
                <c:pt idx="15">
                  <c:v>433</c:v>
                </c:pt>
                <c:pt idx="16">
                  <c:v>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63-4A14-B2DE-80E16FEDC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491919"/>
        <c:axId val="171749487"/>
      </c:lineChart>
      <c:catAx>
        <c:axId val="13849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9487"/>
        <c:crosses val="autoZero"/>
        <c:auto val="1"/>
        <c:lblAlgn val="ctr"/>
        <c:lblOffset val="100"/>
        <c:noMultiLvlLbl val="0"/>
      </c:catAx>
      <c:valAx>
        <c:axId val="171749487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9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 b="0" baseline="0">
                <a:latin typeface="Aptos Display" panose="020B0004020202020204" pitchFamily="34" charset="0"/>
              </a:rPr>
              <a:t>Weekly User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New Weekly Users</c:v>
          </c:tx>
          <c:spPr>
            <a:solidFill>
              <a:srgbClr val="04D9FF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'Weekly user growth'!$A$2:$A$89</c:f>
              <c:numCache>
                <c:formatCode>General</c:formatCode>
                <c:ptCount val="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</c:numCache>
            </c:numRef>
          </c:cat>
          <c:val>
            <c:numRef>
              <c:f>'Weekly user growth'!$B$2:$B$88</c:f>
              <c:numCache>
                <c:formatCode>General</c:formatCode>
                <c:ptCount val="87"/>
                <c:pt idx="0">
                  <c:v>23</c:v>
                </c:pt>
                <c:pt idx="1">
                  <c:v>30</c:v>
                </c:pt>
                <c:pt idx="2">
                  <c:v>48</c:v>
                </c:pt>
                <c:pt idx="3">
                  <c:v>36</c:v>
                </c:pt>
                <c:pt idx="4">
                  <c:v>30</c:v>
                </c:pt>
                <c:pt idx="5">
                  <c:v>48</c:v>
                </c:pt>
                <c:pt idx="6">
                  <c:v>38</c:v>
                </c:pt>
                <c:pt idx="7">
                  <c:v>42</c:v>
                </c:pt>
                <c:pt idx="8">
                  <c:v>34</c:v>
                </c:pt>
                <c:pt idx="9">
                  <c:v>43</c:v>
                </c:pt>
                <c:pt idx="10">
                  <c:v>32</c:v>
                </c:pt>
                <c:pt idx="11">
                  <c:v>31</c:v>
                </c:pt>
                <c:pt idx="12">
                  <c:v>33</c:v>
                </c:pt>
                <c:pt idx="13">
                  <c:v>39</c:v>
                </c:pt>
                <c:pt idx="14">
                  <c:v>35</c:v>
                </c:pt>
                <c:pt idx="15">
                  <c:v>43</c:v>
                </c:pt>
                <c:pt idx="16">
                  <c:v>46</c:v>
                </c:pt>
                <c:pt idx="17">
                  <c:v>49</c:v>
                </c:pt>
                <c:pt idx="18">
                  <c:v>44</c:v>
                </c:pt>
                <c:pt idx="19">
                  <c:v>57</c:v>
                </c:pt>
                <c:pt idx="20">
                  <c:v>39</c:v>
                </c:pt>
                <c:pt idx="21">
                  <c:v>49</c:v>
                </c:pt>
                <c:pt idx="22">
                  <c:v>54</c:v>
                </c:pt>
                <c:pt idx="23">
                  <c:v>50</c:v>
                </c:pt>
                <c:pt idx="24">
                  <c:v>45</c:v>
                </c:pt>
                <c:pt idx="25">
                  <c:v>57</c:v>
                </c:pt>
                <c:pt idx="26">
                  <c:v>56</c:v>
                </c:pt>
                <c:pt idx="27">
                  <c:v>52</c:v>
                </c:pt>
                <c:pt idx="28">
                  <c:v>72</c:v>
                </c:pt>
                <c:pt idx="29">
                  <c:v>67</c:v>
                </c:pt>
                <c:pt idx="30">
                  <c:v>67</c:v>
                </c:pt>
                <c:pt idx="31">
                  <c:v>67</c:v>
                </c:pt>
                <c:pt idx="32">
                  <c:v>71</c:v>
                </c:pt>
                <c:pt idx="33">
                  <c:v>73</c:v>
                </c:pt>
                <c:pt idx="34">
                  <c:v>78</c:v>
                </c:pt>
                <c:pt idx="35">
                  <c:v>63</c:v>
                </c:pt>
                <c:pt idx="36">
                  <c:v>72</c:v>
                </c:pt>
                <c:pt idx="37">
                  <c:v>85</c:v>
                </c:pt>
                <c:pt idx="38">
                  <c:v>90</c:v>
                </c:pt>
                <c:pt idx="39">
                  <c:v>84</c:v>
                </c:pt>
                <c:pt idx="40">
                  <c:v>87</c:v>
                </c:pt>
                <c:pt idx="41">
                  <c:v>73</c:v>
                </c:pt>
                <c:pt idx="42">
                  <c:v>99</c:v>
                </c:pt>
                <c:pt idx="43">
                  <c:v>89</c:v>
                </c:pt>
                <c:pt idx="44">
                  <c:v>96</c:v>
                </c:pt>
                <c:pt idx="45">
                  <c:v>91</c:v>
                </c:pt>
                <c:pt idx="46">
                  <c:v>88</c:v>
                </c:pt>
                <c:pt idx="47">
                  <c:v>102</c:v>
                </c:pt>
                <c:pt idx="48">
                  <c:v>97</c:v>
                </c:pt>
                <c:pt idx="49">
                  <c:v>116</c:v>
                </c:pt>
                <c:pt idx="50">
                  <c:v>124</c:v>
                </c:pt>
                <c:pt idx="51">
                  <c:v>102</c:v>
                </c:pt>
                <c:pt idx="52">
                  <c:v>130</c:v>
                </c:pt>
                <c:pt idx="53">
                  <c:v>126</c:v>
                </c:pt>
                <c:pt idx="54">
                  <c:v>109</c:v>
                </c:pt>
                <c:pt idx="55">
                  <c:v>113</c:v>
                </c:pt>
                <c:pt idx="56">
                  <c:v>130</c:v>
                </c:pt>
                <c:pt idx="57">
                  <c:v>133</c:v>
                </c:pt>
                <c:pt idx="58">
                  <c:v>135</c:v>
                </c:pt>
                <c:pt idx="59">
                  <c:v>125</c:v>
                </c:pt>
                <c:pt idx="60">
                  <c:v>129</c:v>
                </c:pt>
                <c:pt idx="61">
                  <c:v>133</c:v>
                </c:pt>
                <c:pt idx="62">
                  <c:v>154</c:v>
                </c:pt>
                <c:pt idx="63">
                  <c:v>130</c:v>
                </c:pt>
                <c:pt idx="64">
                  <c:v>148</c:v>
                </c:pt>
                <c:pt idx="65">
                  <c:v>167</c:v>
                </c:pt>
                <c:pt idx="66">
                  <c:v>162</c:v>
                </c:pt>
                <c:pt idx="67">
                  <c:v>164</c:v>
                </c:pt>
                <c:pt idx="68">
                  <c:v>179</c:v>
                </c:pt>
                <c:pt idx="69">
                  <c:v>170</c:v>
                </c:pt>
                <c:pt idx="70">
                  <c:v>163</c:v>
                </c:pt>
                <c:pt idx="71">
                  <c:v>185</c:v>
                </c:pt>
                <c:pt idx="72">
                  <c:v>176</c:v>
                </c:pt>
                <c:pt idx="73">
                  <c:v>183</c:v>
                </c:pt>
                <c:pt idx="74">
                  <c:v>196</c:v>
                </c:pt>
                <c:pt idx="75">
                  <c:v>196</c:v>
                </c:pt>
                <c:pt idx="76">
                  <c:v>229</c:v>
                </c:pt>
                <c:pt idx="77">
                  <c:v>207</c:v>
                </c:pt>
                <c:pt idx="78">
                  <c:v>201</c:v>
                </c:pt>
                <c:pt idx="79">
                  <c:v>222</c:v>
                </c:pt>
                <c:pt idx="80">
                  <c:v>215</c:v>
                </c:pt>
                <c:pt idx="81">
                  <c:v>221</c:v>
                </c:pt>
                <c:pt idx="82">
                  <c:v>238</c:v>
                </c:pt>
                <c:pt idx="83">
                  <c:v>193</c:v>
                </c:pt>
                <c:pt idx="84">
                  <c:v>245</c:v>
                </c:pt>
                <c:pt idx="85">
                  <c:v>261</c:v>
                </c:pt>
                <c:pt idx="86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8-4DA2-9939-5FCA8B3C4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406176"/>
        <c:axId val="588954192"/>
      </c:areaChart>
      <c:lineChart>
        <c:grouping val="standard"/>
        <c:varyColors val="0"/>
        <c:ser>
          <c:idx val="1"/>
          <c:order val="1"/>
          <c:tx>
            <c:v>Total Users</c:v>
          </c:tx>
          <c:spPr>
            <a:ln w="34925" cap="rnd">
              <a:solidFill>
                <a:srgbClr val="FF5F1F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'Weekly user growth'!$A$2:$A$89</c:f>
              <c:numCache>
                <c:formatCode>General</c:formatCode>
                <c:ptCount val="8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</c:numCache>
            </c:numRef>
          </c:cat>
          <c:val>
            <c:numRef>
              <c:f>'Weekly user growth'!$D$2:$D$88</c:f>
              <c:numCache>
                <c:formatCode>General</c:formatCode>
                <c:ptCount val="87"/>
                <c:pt idx="0">
                  <c:v>23</c:v>
                </c:pt>
                <c:pt idx="1">
                  <c:v>53</c:v>
                </c:pt>
                <c:pt idx="2">
                  <c:v>101</c:v>
                </c:pt>
                <c:pt idx="3">
                  <c:v>137</c:v>
                </c:pt>
                <c:pt idx="4">
                  <c:v>167</c:v>
                </c:pt>
                <c:pt idx="5">
                  <c:v>215</c:v>
                </c:pt>
                <c:pt idx="6">
                  <c:v>253</c:v>
                </c:pt>
                <c:pt idx="7">
                  <c:v>295</c:v>
                </c:pt>
                <c:pt idx="8">
                  <c:v>329</c:v>
                </c:pt>
                <c:pt idx="9">
                  <c:v>372</c:v>
                </c:pt>
                <c:pt idx="10">
                  <c:v>404</c:v>
                </c:pt>
                <c:pt idx="11">
                  <c:v>435</c:v>
                </c:pt>
                <c:pt idx="12">
                  <c:v>468</c:v>
                </c:pt>
                <c:pt idx="13">
                  <c:v>507</c:v>
                </c:pt>
                <c:pt idx="14">
                  <c:v>542</c:v>
                </c:pt>
                <c:pt idx="15">
                  <c:v>585</c:v>
                </c:pt>
                <c:pt idx="16">
                  <c:v>631</c:v>
                </c:pt>
                <c:pt idx="17">
                  <c:v>680</c:v>
                </c:pt>
                <c:pt idx="18">
                  <c:v>724</c:v>
                </c:pt>
                <c:pt idx="19">
                  <c:v>781</c:v>
                </c:pt>
                <c:pt idx="20">
                  <c:v>820</c:v>
                </c:pt>
                <c:pt idx="21">
                  <c:v>869</c:v>
                </c:pt>
                <c:pt idx="22">
                  <c:v>923</c:v>
                </c:pt>
                <c:pt idx="23">
                  <c:v>973</c:v>
                </c:pt>
                <c:pt idx="24">
                  <c:v>1018</c:v>
                </c:pt>
                <c:pt idx="25">
                  <c:v>1075</c:v>
                </c:pt>
                <c:pt idx="26">
                  <c:v>1131</c:v>
                </c:pt>
                <c:pt idx="27">
                  <c:v>1183</c:v>
                </c:pt>
                <c:pt idx="28">
                  <c:v>1255</c:v>
                </c:pt>
                <c:pt idx="29">
                  <c:v>1322</c:v>
                </c:pt>
                <c:pt idx="30">
                  <c:v>1389</c:v>
                </c:pt>
                <c:pt idx="31">
                  <c:v>1456</c:v>
                </c:pt>
                <c:pt idx="32">
                  <c:v>1527</c:v>
                </c:pt>
                <c:pt idx="33">
                  <c:v>1600</c:v>
                </c:pt>
                <c:pt idx="34">
                  <c:v>1678</c:v>
                </c:pt>
                <c:pt idx="35">
                  <c:v>1741</c:v>
                </c:pt>
                <c:pt idx="36">
                  <c:v>1813</c:v>
                </c:pt>
                <c:pt idx="37">
                  <c:v>1898</c:v>
                </c:pt>
                <c:pt idx="38">
                  <c:v>1988</c:v>
                </c:pt>
                <c:pt idx="39">
                  <c:v>2072</c:v>
                </c:pt>
                <c:pt idx="40">
                  <c:v>2159</c:v>
                </c:pt>
                <c:pt idx="41">
                  <c:v>2232</c:v>
                </c:pt>
                <c:pt idx="42">
                  <c:v>2331</c:v>
                </c:pt>
                <c:pt idx="43">
                  <c:v>2420</c:v>
                </c:pt>
                <c:pt idx="44">
                  <c:v>2516</c:v>
                </c:pt>
                <c:pt idx="45">
                  <c:v>2607</c:v>
                </c:pt>
                <c:pt idx="46">
                  <c:v>2695</c:v>
                </c:pt>
                <c:pt idx="47">
                  <c:v>2797</c:v>
                </c:pt>
                <c:pt idx="48">
                  <c:v>2894</c:v>
                </c:pt>
                <c:pt idx="49">
                  <c:v>3010</c:v>
                </c:pt>
                <c:pt idx="50">
                  <c:v>3134</c:v>
                </c:pt>
                <c:pt idx="51">
                  <c:v>3236</c:v>
                </c:pt>
                <c:pt idx="52">
                  <c:v>3366</c:v>
                </c:pt>
                <c:pt idx="53">
                  <c:v>3492</c:v>
                </c:pt>
                <c:pt idx="54">
                  <c:v>3601</c:v>
                </c:pt>
                <c:pt idx="55">
                  <c:v>3714</c:v>
                </c:pt>
                <c:pt idx="56">
                  <c:v>3844</c:v>
                </c:pt>
                <c:pt idx="57">
                  <c:v>3977</c:v>
                </c:pt>
                <c:pt idx="58">
                  <c:v>4112</c:v>
                </c:pt>
                <c:pt idx="59">
                  <c:v>4237</c:v>
                </c:pt>
                <c:pt idx="60">
                  <c:v>4366</c:v>
                </c:pt>
                <c:pt idx="61">
                  <c:v>4499</c:v>
                </c:pt>
                <c:pt idx="62">
                  <c:v>4653</c:v>
                </c:pt>
                <c:pt idx="63">
                  <c:v>4783</c:v>
                </c:pt>
                <c:pt idx="64">
                  <c:v>4931</c:v>
                </c:pt>
                <c:pt idx="65">
                  <c:v>5098</c:v>
                </c:pt>
                <c:pt idx="66">
                  <c:v>5260</c:v>
                </c:pt>
                <c:pt idx="67">
                  <c:v>5424</c:v>
                </c:pt>
                <c:pt idx="68">
                  <c:v>5603</c:v>
                </c:pt>
                <c:pt idx="69">
                  <c:v>5773</c:v>
                </c:pt>
                <c:pt idx="70">
                  <c:v>5936</c:v>
                </c:pt>
                <c:pt idx="71">
                  <c:v>6121</c:v>
                </c:pt>
                <c:pt idx="72">
                  <c:v>6297</c:v>
                </c:pt>
                <c:pt idx="73">
                  <c:v>6480</c:v>
                </c:pt>
                <c:pt idx="74">
                  <c:v>6676</c:v>
                </c:pt>
                <c:pt idx="75">
                  <c:v>6872</c:v>
                </c:pt>
                <c:pt idx="76">
                  <c:v>7101</c:v>
                </c:pt>
                <c:pt idx="77">
                  <c:v>7308</c:v>
                </c:pt>
                <c:pt idx="78">
                  <c:v>7509</c:v>
                </c:pt>
                <c:pt idx="79">
                  <c:v>7731</c:v>
                </c:pt>
                <c:pt idx="80">
                  <c:v>7946</c:v>
                </c:pt>
                <c:pt idx="81">
                  <c:v>8167</c:v>
                </c:pt>
                <c:pt idx="82">
                  <c:v>8405</c:v>
                </c:pt>
                <c:pt idx="83">
                  <c:v>8598</c:v>
                </c:pt>
                <c:pt idx="84">
                  <c:v>8843</c:v>
                </c:pt>
                <c:pt idx="85">
                  <c:v>9104</c:v>
                </c:pt>
                <c:pt idx="86">
                  <c:v>9363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C8-4DA2-9939-5FCA8B3C4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598768"/>
        <c:axId val="607504080"/>
      </c:lineChart>
      <c:catAx>
        <c:axId val="613598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normalizeH="0" baseline="0">
                    <a:solidFill>
                      <a:schemeClr val="lt1">
                        <a:lumMod val="85000"/>
                      </a:schemeClr>
                    </a:solidFill>
                    <a:latin typeface="Aptos Narrow" panose="020B0004020202020204" pitchFamily="34" charset="0"/>
                    <a:ea typeface="+mn-ea"/>
                    <a:cs typeface="+mn-cs"/>
                  </a:defRPr>
                </a:pPr>
                <a:r>
                  <a:rPr lang="en-US" b="0" i="0" cap="none" normalizeH="0" baseline="0">
                    <a:latin typeface="Aptos Narrow" panose="020B0004020202020204" pitchFamily="34" charset="0"/>
                  </a:rPr>
                  <a:t>Week</a:t>
                </a:r>
              </a:p>
            </c:rich>
          </c:tx>
          <c:layout>
            <c:manualLayout>
              <c:xMode val="edge"/>
              <c:yMode val="edge"/>
              <c:x val="0.48038899256125728"/>
              <c:y val="0.94931894507902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normalizeH="0" baseline="0">
                  <a:solidFill>
                    <a:schemeClr val="lt1">
                      <a:lumMod val="85000"/>
                    </a:schemeClr>
                  </a:solidFill>
                  <a:latin typeface="Aptos Narrow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504080"/>
        <c:crosses val="autoZero"/>
        <c:auto val="1"/>
        <c:lblAlgn val="ctr"/>
        <c:lblOffset val="100"/>
        <c:noMultiLvlLbl val="0"/>
      </c:catAx>
      <c:valAx>
        <c:axId val="60750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598768"/>
        <c:crosses val="autoZero"/>
        <c:crossBetween val="between"/>
      </c:valAx>
      <c:valAx>
        <c:axId val="58895419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406176"/>
        <c:crosses val="max"/>
        <c:crossBetween val="between"/>
      </c:valAx>
      <c:catAx>
        <c:axId val="8314061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8954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Aptos Narrow" panose="020B0004020202020204" pitchFamily="34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Aptos Narrow" panose="020B0004020202020204" pitchFamily="34" charset="0"/>
                <a:ea typeface="+mn-ea"/>
                <a:cs typeface="+mn-cs"/>
              </a:defRPr>
            </a:pPr>
            <a:endParaRPr lang="en-US"/>
          </a:p>
        </c:txPr>
      </c:legendEntry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0">
                <a:latin typeface="Aptos Display" panose="020B0004020202020204" pitchFamily="34" charset="0"/>
              </a:rPr>
              <a:t>Average Weekly Retetion (From the week of signup and onwards)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87"/>
          <c:order val="0"/>
          <c:tx>
            <c:v>Retention Rate</c:v>
          </c:tx>
          <c:spPr>
            <a:ln w="34925" cap="rnd">
              <a:solidFill>
                <a:schemeClr val="accent4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Ref>
              <c:f>'Weekly Retention'!$M$287:$CU$287</c:f>
              <c:numCache>
                <c:formatCode>0%</c:formatCode>
                <c:ptCount val="87"/>
                <c:pt idx="0">
                  <c:v>0.20453008789722785</c:v>
                </c:pt>
                <c:pt idx="1">
                  <c:v>0.1461180173010812</c:v>
                </c:pt>
                <c:pt idx="2">
                  <c:v>8.3905198605611728E-2</c:v>
                </c:pt>
                <c:pt idx="3">
                  <c:v>5.8251574857698565E-2</c:v>
                </c:pt>
                <c:pt idx="4">
                  <c:v>4.2754423155537749E-2</c:v>
                </c:pt>
                <c:pt idx="5">
                  <c:v>3.2817930969118329E-2</c:v>
                </c:pt>
                <c:pt idx="6">
                  <c:v>2.8194217690667153E-2</c:v>
                </c:pt>
                <c:pt idx="7">
                  <c:v>2.661587019396465E-2</c:v>
                </c:pt>
                <c:pt idx="8">
                  <c:v>2.2481366123663589E-2</c:v>
                </c:pt>
                <c:pt idx="9">
                  <c:v>2.3295918650837581E-2</c:v>
                </c:pt>
                <c:pt idx="10">
                  <c:v>2.2169070407273086E-2</c:v>
                </c:pt>
                <c:pt idx="11">
                  <c:v>2.0149286129884324E-2</c:v>
                </c:pt>
                <c:pt idx="12">
                  <c:v>1.986341748347481E-2</c:v>
                </c:pt>
                <c:pt idx="13">
                  <c:v>2.0568255834349215E-2</c:v>
                </c:pt>
                <c:pt idx="14">
                  <c:v>2.1017313993739156E-2</c:v>
                </c:pt>
                <c:pt idx="15">
                  <c:v>2.0992470701449939E-2</c:v>
                </c:pt>
                <c:pt idx="16">
                  <c:v>2.0158933434552349E-2</c:v>
                </c:pt>
                <c:pt idx="17">
                  <c:v>2.1488691390613907E-2</c:v>
                </c:pt>
                <c:pt idx="18">
                  <c:v>2.2128333953491872E-2</c:v>
                </c:pt>
                <c:pt idx="19">
                  <c:v>2.3146989439977738E-2</c:v>
                </c:pt>
                <c:pt idx="20">
                  <c:v>2.3901667909690852E-2</c:v>
                </c:pt>
                <c:pt idx="21">
                  <c:v>2.2059579313940855E-2</c:v>
                </c:pt>
                <c:pt idx="22">
                  <c:v>2.0351244055849746E-2</c:v>
                </c:pt>
                <c:pt idx="23">
                  <c:v>1.8807261602126965E-2</c:v>
                </c:pt>
                <c:pt idx="24">
                  <c:v>1.9436429271761087E-2</c:v>
                </c:pt>
                <c:pt idx="25">
                  <c:v>2.069175127457594E-2</c:v>
                </c:pt>
                <c:pt idx="26">
                  <c:v>2.3758329463552549E-2</c:v>
                </c:pt>
                <c:pt idx="27">
                  <c:v>2.0587179772463451E-2</c:v>
                </c:pt>
                <c:pt idx="28">
                  <c:v>2.0417312858653575E-2</c:v>
                </c:pt>
                <c:pt idx="29">
                  <c:v>2.0230367934773886E-2</c:v>
                </c:pt>
                <c:pt idx="30">
                  <c:v>2.2308605330375642E-2</c:v>
                </c:pt>
                <c:pt idx="31">
                  <c:v>2.040212312740133E-2</c:v>
                </c:pt>
                <c:pt idx="32">
                  <c:v>2.0686004962060012E-2</c:v>
                </c:pt>
                <c:pt idx="33">
                  <c:v>2.0266934749368533E-2</c:v>
                </c:pt>
                <c:pt idx="34">
                  <c:v>1.9248416271708896E-2</c:v>
                </c:pt>
                <c:pt idx="35">
                  <c:v>2.0833644744458601E-2</c:v>
                </c:pt>
                <c:pt idx="36">
                  <c:v>1.8673391489249697E-2</c:v>
                </c:pt>
                <c:pt idx="37">
                  <c:v>2.1814170837574996E-2</c:v>
                </c:pt>
                <c:pt idx="38">
                  <c:v>2.0770829933813656E-2</c:v>
                </c:pt>
                <c:pt idx="39">
                  <c:v>2.3214804516232816E-2</c:v>
                </c:pt>
                <c:pt idx="40">
                  <c:v>2.3184675347074184E-2</c:v>
                </c:pt>
                <c:pt idx="41">
                  <c:v>2.3416479161020826E-2</c:v>
                </c:pt>
                <c:pt idx="42">
                  <c:v>2.0627463539021441E-2</c:v>
                </c:pt>
                <c:pt idx="43">
                  <c:v>2.2589492865482008E-2</c:v>
                </c:pt>
                <c:pt idx="44">
                  <c:v>2.3180224198893554E-2</c:v>
                </c:pt>
                <c:pt idx="45">
                  <c:v>2.6200099210030452E-2</c:v>
                </c:pt>
                <c:pt idx="46">
                  <c:v>2.3746491163453544E-2</c:v>
                </c:pt>
                <c:pt idx="47">
                  <c:v>2.1084586839668237E-2</c:v>
                </c:pt>
                <c:pt idx="48">
                  <c:v>2.0369368165789069E-2</c:v>
                </c:pt>
                <c:pt idx="49">
                  <c:v>2.0724915069941795E-2</c:v>
                </c:pt>
                <c:pt idx="50">
                  <c:v>2.0064185849809228E-2</c:v>
                </c:pt>
                <c:pt idx="51">
                  <c:v>1.7784616055379131E-2</c:v>
                </c:pt>
                <c:pt idx="52">
                  <c:v>1.999630642028764E-2</c:v>
                </c:pt>
                <c:pt idx="53">
                  <c:v>2.0852731488019978E-2</c:v>
                </c:pt>
                <c:pt idx="54">
                  <c:v>2.3449741207025563E-2</c:v>
                </c:pt>
                <c:pt idx="55">
                  <c:v>2.241406157004007E-2</c:v>
                </c:pt>
                <c:pt idx="56">
                  <c:v>2.0992458397371263E-2</c:v>
                </c:pt>
                <c:pt idx="57">
                  <c:v>2.3122485734052425E-2</c:v>
                </c:pt>
                <c:pt idx="58">
                  <c:v>2.3743016316496602E-2</c:v>
                </c:pt>
                <c:pt idx="59">
                  <c:v>2.0816067916188834E-2</c:v>
                </c:pt>
                <c:pt idx="60">
                  <c:v>2.1790452268002566E-2</c:v>
                </c:pt>
                <c:pt idx="61">
                  <c:v>2.6532993876492258E-2</c:v>
                </c:pt>
                <c:pt idx="62">
                  <c:v>2.3427470318635714E-2</c:v>
                </c:pt>
                <c:pt idx="63">
                  <c:v>2.3900751789747307E-2</c:v>
                </c:pt>
                <c:pt idx="64">
                  <c:v>2.6650669709903735E-2</c:v>
                </c:pt>
                <c:pt idx="65">
                  <c:v>2.3479338016488872E-2</c:v>
                </c:pt>
                <c:pt idx="66">
                  <c:v>2.7643967350218155E-2</c:v>
                </c:pt>
                <c:pt idx="67">
                  <c:v>2.7307357839754548E-2</c:v>
                </c:pt>
                <c:pt idx="68">
                  <c:v>2.6844846611796098E-2</c:v>
                </c:pt>
                <c:pt idx="69">
                  <c:v>3.1781806020789373E-2</c:v>
                </c:pt>
                <c:pt idx="70">
                  <c:v>2.7617439153653257E-2</c:v>
                </c:pt>
                <c:pt idx="71">
                  <c:v>2.5209419272461207E-2</c:v>
                </c:pt>
                <c:pt idx="72">
                  <c:v>2.4151085180543104E-2</c:v>
                </c:pt>
                <c:pt idx="73">
                  <c:v>2.2400303750497518E-2</c:v>
                </c:pt>
                <c:pt idx="74">
                  <c:v>1.9479220594715595E-2</c:v>
                </c:pt>
                <c:pt idx="75">
                  <c:v>1.6824372641147351E-2</c:v>
                </c:pt>
                <c:pt idx="76">
                  <c:v>1.5378513450081876E-2</c:v>
                </c:pt>
                <c:pt idx="77">
                  <c:v>1.3493774551409926E-2</c:v>
                </c:pt>
                <c:pt idx="78">
                  <c:v>9.9194797289055125E-3</c:v>
                </c:pt>
                <c:pt idx="79">
                  <c:v>8.1608997088757212E-3</c:v>
                </c:pt>
                <c:pt idx="80">
                  <c:v>6.8190685359074861E-3</c:v>
                </c:pt>
                <c:pt idx="81">
                  <c:v>3.5280970625798207E-3</c:v>
                </c:pt>
                <c:pt idx="82">
                  <c:v>3.6703870287078683E-3</c:v>
                </c:pt>
                <c:pt idx="83">
                  <c:v>4.7670609139874509E-3</c:v>
                </c:pt>
                <c:pt idx="84">
                  <c:v>4.0486701093897497E-3</c:v>
                </c:pt>
                <c:pt idx="85">
                  <c:v>1.7657837747792769E-3</c:v>
                </c:pt>
                <c:pt idx="86">
                  <c:v>9.9950024987506244E-4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4D57-4581-B548-746294D7860A}"/>
            </c:ext>
          </c:extLst>
        </c:ser>
        <c:ser>
          <c:idx val="88"/>
          <c:order val="1"/>
          <c:tx>
            <c:strRef>
              <c:f> </c:f>
            </c:strRef>
          </c:tx>
          <c:spPr>
            <a:ln w="34925" cap="rnd">
              <a:solidFill>
                <a:schemeClr val="accent5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AF-4D57-4581-B548-746294D7860A}"/>
            </c:ext>
          </c:extLst>
        </c:ser>
        <c:ser>
          <c:idx val="89"/>
          <c:order val="2"/>
          <c:spPr>
            <a:ln w="34925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B0-4D57-4581-B548-746294D7860A}"/>
            </c:ext>
          </c:extLst>
        </c:ser>
        <c:ser>
          <c:idx val="90"/>
          <c:order val="3"/>
          <c:spPr>
            <a:ln w="3492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B1-4D57-4581-B548-746294D7860A}"/>
            </c:ext>
          </c:extLst>
        </c:ser>
        <c:ser>
          <c:idx val="91"/>
          <c:order val="4"/>
          <c:spPr>
            <a:ln w="3492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B2-4D57-4581-B548-746294D7860A}"/>
            </c:ext>
          </c:extLst>
        </c:ser>
        <c:ser>
          <c:idx val="92"/>
          <c:order val="5"/>
          <c:spPr>
            <a:ln w="3492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B3-4D57-4581-B548-746294D7860A}"/>
            </c:ext>
          </c:extLst>
        </c:ser>
        <c:ser>
          <c:idx val="93"/>
          <c:order val="6"/>
          <c:spPr>
            <a:ln w="3492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B4-4D57-4581-B548-746294D7860A}"/>
            </c:ext>
          </c:extLst>
        </c:ser>
        <c:ser>
          <c:idx val="94"/>
          <c:order val="7"/>
          <c:spPr>
            <a:ln w="3492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B5-4D57-4581-B548-746294D7860A}"/>
            </c:ext>
          </c:extLst>
        </c:ser>
        <c:ser>
          <c:idx val="95"/>
          <c:order val="8"/>
          <c:spPr>
            <a:ln w="3492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B6-4D57-4581-B548-746294D7860A}"/>
            </c:ext>
          </c:extLst>
        </c:ser>
        <c:ser>
          <c:idx val="96"/>
          <c:order val="9"/>
          <c:spPr>
            <a:ln w="34925" cap="rnd">
              <a:solidFill>
                <a:schemeClr val="accent1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B7-4D57-4581-B548-746294D7860A}"/>
            </c:ext>
          </c:extLst>
        </c:ser>
        <c:ser>
          <c:idx val="97"/>
          <c:order val="10"/>
          <c:spPr>
            <a:ln w="34925" cap="rnd">
              <a:solidFill>
                <a:schemeClr val="accent2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B8-4D57-4581-B548-746294D7860A}"/>
            </c:ext>
          </c:extLst>
        </c:ser>
        <c:ser>
          <c:idx val="98"/>
          <c:order val="11"/>
          <c:spPr>
            <a:ln w="34925" cap="rnd">
              <a:solidFill>
                <a:schemeClr val="accent3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B9-4D57-4581-B548-746294D7860A}"/>
            </c:ext>
          </c:extLst>
        </c:ser>
        <c:ser>
          <c:idx val="99"/>
          <c:order val="12"/>
          <c:spPr>
            <a:ln w="34925" cap="rnd">
              <a:solidFill>
                <a:schemeClr val="accent4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BA-4D57-4581-B548-746294D7860A}"/>
            </c:ext>
          </c:extLst>
        </c:ser>
        <c:ser>
          <c:idx val="100"/>
          <c:order val="13"/>
          <c:spPr>
            <a:ln w="34925" cap="rnd">
              <a:solidFill>
                <a:schemeClr val="accent5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BB-4D57-4581-B548-746294D7860A}"/>
            </c:ext>
          </c:extLst>
        </c:ser>
        <c:ser>
          <c:idx val="101"/>
          <c:order val="14"/>
          <c:spPr>
            <a:ln w="34925" cap="rnd">
              <a:solidFill>
                <a:schemeClr val="accent6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BC-4D57-4581-B548-746294D7860A}"/>
            </c:ext>
          </c:extLst>
        </c:ser>
        <c:ser>
          <c:idx val="102"/>
          <c:order val="15"/>
          <c:spPr>
            <a:ln w="3492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BD-4D57-4581-B548-746294D7860A}"/>
            </c:ext>
          </c:extLst>
        </c:ser>
        <c:ser>
          <c:idx val="103"/>
          <c:order val="16"/>
          <c:spPr>
            <a:ln w="3492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BE-4D57-4581-B548-746294D7860A}"/>
            </c:ext>
          </c:extLst>
        </c:ser>
        <c:ser>
          <c:idx val="104"/>
          <c:order val="17"/>
          <c:spPr>
            <a:ln w="3492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BF-4D57-4581-B548-746294D7860A}"/>
            </c:ext>
          </c:extLst>
        </c:ser>
        <c:ser>
          <c:idx val="105"/>
          <c:order val="18"/>
          <c:spPr>
            <a:ln w="3492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C0-4D57-4581-B548-746294D7860A}"/>
            </c:ext>
          </c:extLst>
        </c:ser>
        <c:ser>
          <c:idx val="106"/>
          <c:order val="19"/>
          <c:spPr>
            <a:ln w="3492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C1-4D57-4581-B548-746294D7860A}"/>
            </c:ext>
          </c:extLst>
        </c:ser>
        <c:ser>
          <c:idx val="107"/>
          <c:order val="20"/>
          <c:spPr>
            <a:ln w="3492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C2-4D57-4581-B548-746294D7860A}"/>
            </c:ext>
          </c:extLst>
        </c:ser>
        <c:ser>
          <c:idx val="108"/>
          <c:order val="21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C3-4D57-4581-B548-746294D7860A}"/>
            </c:ext>
          </c:extLst>
        </c:ser>
        <c:ser>
          <c:idx val="109"/>
          <c:order val="22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C4-4D57-4581-B548-746294D7860A}"/>
            </c:ext>
          </c:extLst>
        </c:ser>
        <c:ser>
          <c:idx val="110"/>
          <c:order val="23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C5-4D57-4581-B548-746294D7860A}"/>
            </c:ext>
          </c:extLst>
        </c:ser>
        <c:ser>
          <c:idx val="111"/>
          <c:order val="24"/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C6-4D57-4581-B548-746294D7860A}"/>
            </c:ext>
          </c:extLst>
        </c:ser>
        <c:ser>
          <c:idx val="112"/>
          <c:order val="25"/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C7-4D57-4581-B548-746294D7860A}"/>
            </c:ext>
          </c:extLst>
        </c:ser>
        <c:ser>
          <c:idx val="113"/>
          <c:order val="26"/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C8-4D57-4581-B548-746294D7860A}"/>
            </c:ext>
          </c:extLst>
        </c:ser>
        <c:ser>
          <c:idx val="114"/>
          <c:order val="27"/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C9-4D57-4581-B548-746294D7860A}"/>
            </c:ext>
          </c:extLst>
        </c:ser>
        <c:ser>
          <c:idx val="115"/>
          <c:order val="28"/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CA-4D57-4581-B548-746294D7860A}"/>
            </c:ext>
          </c:extLst>
        </c:ser>
        <c:ser>
          <c:idx val="116"/>
          <c:order val="29"/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CB-4D57-4581-B548-746294D7860A}"/>
            </c:ext>
          </c:extLst>
        </c:ser>
        <c:ser>
          <c:idx val="117"/>
          <c:order val="30"/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CC-4D57-4581-B548-746294D7860A}"/>
            </c:ext>
          </c:extLst>
        </c:ser>
        <c:ser>
          <c:idx val="118"/>
          <c:order val="31"/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CD-4D57-4581-B548-746294D7860A}"/>
            </c:ext>
          </c:extLst>
        </c:ser>
        <c:ser>
          <c:idx val="119"/>
          <c:order val="32"/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CE-4D57-4581-B548-746294D7860A}"/>
            </c:ext>
          </c:extLst>
        </c:ser>
        <c:ser>
          <c:idx val="120"/>
          <c:order val="33"/>
          <c:spPr>
            <a:ln w="349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CF-4D57-4581-B548-746294D7860A}"/>
            </c:ext>
          </c:extLst>
        </c:ser>
        <c:ser>
          <c:idx val="121"/>
          <c:order val="34"/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D0-4D57-4581-B548-746294D7860A}"/>
            </c:ext>
          </c:extLst>
        </c:ser>
        <c:ser>
          <c:idx val="122"/>
          <c:order val="35"/>
          <c:spPr>
            <a:ln w="349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D1-4D57-4581-B548-746294D7860A}"/>
            </c:ext>
          </c:extLst>
        </c:ser>
        <c:ser>
          <c:idx val="123"/>
          <c:order val="36"/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D2-4D57-4581-B548-746294D7860A}"/>
            </c:ext>
          </c:extLst>
        </c:ser>
        <c:ser>
          <c:idx val="124"/>
          <c:order val="37"/>
          <c:spPr>
            <a:ln w="349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D3-4D57-4581-B548-746294D7860A}"/>
            </c:ext>
          </c:extLst>
        </c:ser>
        <c:ser>
          <c:idx val="125"/>
          <c:order val="38"/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D4-4D57-4581-B548-746294D7860A}"/>
            </c:ext>
          </c:extLst>
        </c:ser>
        <c:ser>
          <c:idx val="126"/>
          <c:order val="39"/>
          <c:spPr>
            <a:ln w="34925" cap="rnd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D5-4D57-4581-B548-746294D7860A}"/>
            </c:ext>
          </c:extLst>
        </c:ser>
        <c:ser>
          <c:idx val="127"/>
          <c:order val="40"/>
          <c:spPr>
            <a:ln w="34925" cap="rnd">
              <a:solidFill>
                <a:schemeClr val="accent2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D6-4D57-4581-B548-746294D7860A}"/>
            </c:ext>
          </c:extLst>
        </c:ser>
        <c:ser>
          <c:idx val="128"/>
          <c:order val="41"/>
          <c:spPr>
            <a:ln w="34925" cap="rnd">
              <a:solidFill>
                <a:schemeClr val="accent3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D7-4D57-4581-B548-746294D7860A}"/>
            </c:ext>
          </c:extLst>
        </c:ser>
        <c:ser>
          <c:idx val="129"/>
          <c:order val="42"/>
          <c:spPr>
            <a:ln w="34925" cap="rnd">
              <a:solidFill>
                <a:schemeClr val="accent4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D8-4D57-4581-B548-746294D7860A}"/>
            </c:ext>
          </c:extLst>
        </c:ser>
        <c:ser>
          <c:idx val="130"/>
          <c:order val="43"/>
          <c:spPr>
            <a:ln w="34925" cap="rnd">
              <a:solidFill>
                <a:schemeClr val="accent5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D9-4D57-4581-B548-746294D7860A}"/>
            </c:ext>
          </c:extLst>
        </c:ser>
        <c:ser>
          <c:idx val="131"/>
          <c:order val="44"/>
          <c:spPr>
            <a:ln w="34925" cap="rnd">
              <a:solidFill>
                <a:schemeClr val="accent6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DA-4D57-4581-B548-746294D7860A}"/>
            </c:ext>
          </c:extLst>
        </c:ser>
        <c:ser>
          <c:idx val="132"/>
          <c:order val="45"/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DB-4D57-4581-B548-746294D7860A}"/>
            </c:ext>
          </c:extLst>
        </c:ser>
        <c:ser>
          <c:idx val="133"/>
          <c:order val="46"/>
          <c:spPr>
            <a:ln w="349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DC-4D57-4581-B548-746294D7860A}"/>
            </c:ext>
          </c:extLst>
        </c:ser>
        <c:ser>
          <c:idx val="134"/>
          <c:order val="47"/>
          <c:spPr>
            <a:ln w="349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DD-4D57-4581-B548-746294D7860A}"/>
            </c:ext>
          </c:extLst>
        </c:ser>
        <c:ser>
          <c:idx val="135"/>
          <c:order val="48"/>
          <c:spPr>
            <a:ln w="349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DE-4D57-4581-B548-746294D7860A}"/>
            </c:ext>
          </c:extLst>
        </c:ser>
        <c:ser>
          <c:idx val="136"/>
          <c:order val="49"/>
          <c:spPr>
            <a:ln w="349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DF-4D57-4581-B548-746294D7860A}"/>
            </c:ext>
          </c:extLst>
        </c:ser>
        <c:ser>
          <c:idx val="137"/>
          <c:order val="50"/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E0-4D57-4581-B548-746294D7860A}"/>
            </c:ext>
          </c:extLst>
        </c:ser>
        <c:ser>
          <c:idx val="138"/>
          <c:order val="51"/>
          <c:spPr>
            <a:ln w="34925" cap="rnd">
              <a:solidFill>
                <a:schemeClr val="accent1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E1-4D57-4581-B548-746294D7860A}"/>
            </c:ext>
          </c:extLst>
        </c:ser>
        <c:ser>
          <c:idx val="139"/>
          <c:order val="52"/>
          <c:spPr>
            <a:ln w="34925" cap="rnd">
              <a:solidFill>
                <a:schemeClr val="accent2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E2-4D57-4581-B548-746294D7860A}"/>
            </c:ext>
          </c:extLst>
        </c:ser>
        <c:ser>
          <c:idx val="140"/>
          <c:order val="53"/>
          <c:spPr>
            <a:ln w="34925" cap="rnd">
              <a:solidFill>
                <a:schemeClr val="accent3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E3-4D57-4581-B548-746294D7860A}"/>
            </c:ext>
          </c:extLst>
        </c:ser>
        <c:ser>
          <c:idx val="141"/>
          <c:order val="54"/>
          <c:spPr>
            <a:ln w="34925" cap="rnd">
              <a:solidFill>
                <a:schemeClr val="accent4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E4-4D57-4581-B548-746294D7860A}"/>
            </c:ext>
          </c:extLst>
        </c:ser>
        <c:ser>
          <c:idx val="142"/>
          <c:order val="55"/>
          <c:spPr>
            <a:ln w="34925" cap="rnd">
              <a:solidFill>
                <a:schemeClr val="accent5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E5-4D57-4581-B548-746294D7860A}"/>
            </c:ext>
          </c:extLst>
        </c:ser>
        <c:ser>
          <c:idx val="143"/>
          <c:order val="56"/>
          <c:spPr>
            <a:ln w="34925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E6-4D57-4581-B548-746294D7860A}"/>
            </c:ext>
          </c:extLst>
        </c:ser>
        <c:ser>
          <c:idx val="144"/>
          <c:order val="57"/>
          <c:spPr>
            <a:ln w="3492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E7-4D57-4581-B548-746294D7860A}"/>
            </c:ext>
          </c:extLst>
        </c:ser>
        <c:ser>
          <c:idx val="145"/>
          <c:order val="58"/>
          <c:spPr>
            <a:ln w="3492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E8-4D57-4581-B548-746294D7860A}"/>
            </c:ext>
          </c:extLst>
        </c:ser>
        <c:ser>
          <c:idx val="146"/>
          <c:order val="59"/>
          <c:spPr>
            <a:ln w="3492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E9-4D57-4581-B548-746294D7860A}"/>
            </c:ext>
          </c:extLst>
        </c:ser>
        <c:ser>
          <c:idx val="147"/>
          <c:order val="60"/>
          <c:spPr>
            <a:ln w="3492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EA-4D57-4581-B548-746294D7860A}"/>
            </c:ext>
          </c:extLst>
        </c:ser>
        <c:ser>
          <c:idx val="148"/>
          <c:order val="61"/>
          <c:spPr>
            <a:ln w="3492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EB-4D57-4581-B548-746294D7860A}"/>
            </c:ext>
          </c:extLst>
        </c:ser>
        <c:ser>
          <c:idx val="149"/>
          <c:order val="62"/>
          <c:spPr>
            <a:ln w="3492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EC-4D57-4581-B548-746294D7860A}"/>
            </c:ext>
          </c:extLst>
        </c:ser>
        <c:ser>
          <c:idx val="150"/>
          <c:order val="63"/>
          <c:spPr>
            <a:ln w="34925" cap="rnd">
              <a:solidFill>
                <a:schemeClr val="accent1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ED-4D57-4581-B548-746294D7860A}"/>
            </c:ext>
          </c:extLst>
        </c:ser>
        <c:ser>
          <c:idx val="151"/>
          <c:order val="64"/>
          <c:spPr>
            <a:ln w="34925" cap="rnd">
              <a:solidFill>
                <a:schemeClr val="accent2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EE-4D57-4581-B548-746294D7860A}"/>
            </c:ext>
          </c:extLst>
        </c:ser>
        <c:ser>
          <c:idx val="152"/>
          <c:order val="65"/>
          <c:spPr>
            <a:ln w="34925" cap="rnd">
              <a:solidFill>
                <a:schemeClr val="accent3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EF-4D57-4581-B548-746294D7860A}"/>
            </c:ext>
          </c:extLst>
        </c:ser>
        <c:ser>
          <c:idx val="153"/>
          <c:order val="66"/>
          <c:spPr>
            <a:ln w="34925" cap="rnd">
              <a:solidFill>
                <a:schemeClr val="accent4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F0-4D57-4581-B548-746294D7860A}"/>
            </c:ext>
          </c:extLst>
        </c:ser>
        <c:ser>
          <c:idx val="154"/>
          <c:order val="67"/>
          <c:spPr>
            <a:ln w="34925" cap="rnd">
              <a:solidFill>
                <a:schemeClr val="accent5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F1-4D57-4581-B548-746294D7860A}"/>
            </c:ext>
          </c:extLst>
        </c:ser>
        <c:ser>
          <c:idx val="155"/>
          <c:order val="68"/>
          <c:spPr>
            <a:ln w="34925" cap="rnd">
              <a:solidFill>
                <a:schemeClr val="accent6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F2-4D57-4581-B548-746294D7860A}"/>
            </c:ext>
          </c:extLst>
        </c:ser>
        <c:ser>
          <c:idx val="156"/>
          <c:order val="69"/>
          <c:spPr>
            <a:ln w="3492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F3-4D57-4581-B548-746294D7860A}"/>
            </c:ext>
          </c:extLst>
        </c:ser>
        <c:ser>
          <c:idx val="157"/>
          <c:order val="70"/>
          <c:spPr>
            <a:ln w="3492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F4-4D57-4581-B548-746294D7860A}"/>
            </c:ext>
          </c:extLst>
        </c:ser>
        <c:ser>
          <c:idx val="158"/>
          <c:order val="71"/>
          <c:spPr>
            <a:ln w="3492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F5-4D57-4581-B548-746294D7860A}"/>
            </c:ext>
          </c:extLst>
        </c:ser>
        <c:ser>
          <c:idx val="159"/>
          <c:order val="72"/>
          <c:spPr>
            <a:ln w="3492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F6-4D57-4581-B548-746294D7860A}"/>
            </c:ext>
          </c:extLst>
        </c:ser>
        <c:ser>
          <c:idx val="160"/>
          <c:order val="73"/>
          <c:spPr>
            <a:ln w="3492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F7-4D57-4581-B548-746294D7860A}"/>
            </c:ext>
          </c:extLst>
        </c:ser>
        <c:ser>
          <c:idx val="161"/>
          <c:order val="74"/>
          <c:spPr>
            <a:ln w="3492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F8-4D57-4581-B548-746294D7860A}"/>
            </c:ext>
          </c:extLst>
        </c:ser>
        <c:ser>
          <c:idx val="162"/>
          <c:order val="75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F9-4D57-4581-B548-746294D7860A}"/>
            </c:ext>
          </c:extLst>
        </c:ser>
        <c:ser>
          <c:idx val="163"/>
          <c:order val="76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FA-4D57-4581-B548-746294D7860A}"/>
            </c:ext>
          </c:extLst>
        </c:ser>
        <c:ser>
          <c:idx val="164"/>
          <c:order val="77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FB-4D57-4581-B548-746294D7860A}"/>
            </c:ext>
          </c:extLst>
        </c:ser>
        <c:ser>
          <c:idx val="165"/>
          <c:order val="78"/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FC-4D57-4581-B548-746294D7860A}"/>
            </c:ext>
          </c:extLst>
        </c:ser>
        <c:ser>
          <c:idx val="166"/>
          <c:order val="79"/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FD-4D57-4581-B548-746294D7860A}"/>
            </c:ext>
          </c:extLst>
        </c:ser>
        <c:ser>
          <c:idx val="167"/>
          <c:order val="80"/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FE-4D57-4581-B548-746294D7860A}"/>
            </c:ext>
          </c:extLst>
        </c:ser>
        <c:ser>
          <c:idx val="168"/>
          <c:order val="81"/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FF-4D57-4581-B548-746294D7860A}"/>
            </c:ext>
          </c:extLst>
        </c:ser>
        <c:ser>
          <c:idx val="169"/>
          <c:order val="82"/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100-4D57-4581-B548-746294D7860A}"/>
            </c:ext>
          </c:extLst>
        </c:ser>
        <c:ser>
          <c:idx val="170"/>
          <c:order val="83"/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101-4D57-4581-B548-746294D7860A}"/>
            </c:ext>
          </c:extLst>
        </c:ser>
        <c:ser>
          <c:idx val="171"/>
          <c:order val="84"/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102-4D57-4581-B548-746294D7860A}"/>
            </c:ext>
          </c:extLst>
        </c:ser>
        <c:ser>
          <c:idx val="172"/>
          <c:order val="85"/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103-4D57-4581-B548-746294D7860A}"/>
            </c:ext>
          </c:extLst>
        </c:ser>
        <c:ser>
          <c:idx val="173"/>
          <c:order val="86"/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104-4D57-4581-B548-746294D7860A}"/>
            </c:ext>
          </c:extLst>
        </c:ser>
        <c:ser>
          <c:idx val="0"/>
          <c:order val="87"/>
          <c:tx>
            <c:v>Retention Rate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Ref>
              <c:f>'Weekly Retention'!$M$287:$CU$287</c:f>
              <c:numCache>
                <c:formatCode>0%</c:formatCode>
                <c:ptCount val="87"/>
                <c:pt idx="0">
                  <c:v>0.20453008789722785</c:v>
                </c:pt>
                <c:pt idx="1">
                  <c:v>0.1461180173010812</c:v>
                </c:pt>
                <c:pt idx="2">
                  <c:v>8.3905198605611728E-2</c:v>
                </c:pt>
                <c:pt idx="3">
                  <c:v>5.8251574857698565E-2</c:v>
                </c:pt>
                <c:pt idx="4">
                  <c:v>4.2754423155537749E-2</c:v>
                </c:pt>
                <c:pt idx="5">
                  <c:v>3.2817930969118329E-2</c:v>
                </c:pt>
                <c:pt idx="6">
                  <c:v>2.8194217690667153E-2</c:v>
                </c:pt>
                <c:pt idx="7">
                  <c:v>2.661587019396465E-2</c:v>
                </c:pt>
                <c:pt idx="8">
                  <c:v>2.2481366123663589E-2</c:v>
                </c:pt>
                <c:pt idx="9">
                  <c:v>2.3295918650837581E-2</c:v>
                </c:pt>
                <c:pt idx="10">
                  <c:v>2.2169070407273086E-2</c:v>
                </c:pt>
                <c:pt idx="11">
                  <c:v>2.0149286129884324E-2</c:v>
                </c:pt>
                <c:pt idx="12">
                  <c:v>1.986341748347481E-2</c:v>
                </c:pt>
                <c:pt idx="13">
                  <c:v>2.0568255834349215E-2</c:v>
                </c:pt>
                <c:pt idx="14">
                  <c:v>2.1017313993739156E-2</c:v>
                </c:pt>
                <c:pt idx="15">
                  <c:v>2.0992470701449939E-2</c:v>
                </c:pt>
                <c:pt idx="16">
                  <c:v>2.0158933434552349E-2</c:v>
                </c:pt>
                <c:pt idx="17">
                  <c:v>2.1488691390613907E-2</c:v>
                </c:pt>
                <c:pt idx="18">
                  <c:v>2.2128333953491872E-2</c:v>
                </c:pt>
                <c:pt idx="19">
                  <c:v>2.3146989439977738E-2</c:v>
                </c:pt>
                <c:pt idx="20">
                  <c:v>2.3901667909690852E-2</c:v>
                </c:pt>
                <c:pt idx="21">
                  <c:v>2.2059579313940855E-2</c:v>
                </c:pt>
                <c:pt idx="22">
                  <c:v>2.0351244055849746E-2</c:v>
                </c:pt>
                <c:pt idx="23">
                  <c:v>1.8807261602126965E-2</c:v>
                </c:pt>
                <c:pt idx="24">
                  <c:v>1.9436429271761087E-2</c:v>
                </c:pt>
                <c:pt idx="25">
                  <c:v>2.069175127457594E-2</c:v>
                </c:pt>
                <c:pt idx="26">
                  <c:v>2.3758329463552549E-2</c:v>
                </c:pt>
                <c:pt idx="27">
                  <c:v>2.0587179772463451E-2</c:v>
                </c:pt>
                <c:pt idx="28">
                  <c:v>2.0417312858653575E-2</c:v>
                </c:pt>
                <c:pt idx="29">
                  <c:v>2.0230367934773886E-2</c:v>
                </c:pt>
                <c:pt idx="30">
                  <c:v>2.2308605330375642E-2</c:v>
                </c:pt>
                <c:pt idx="31">
                  <c:v>2.040212312740133E-2</c:v>
                </c:pt>
                <c:pt idx="32">
                  <c:v>2.0686004962060012E-2</c:v>
                </c:pt>
                <c:pt idx="33">
                  <c:v>2.0266934749368533E-2</c:v>
                </c:pt>
                <c:pt idx="34">
                  <c:v>1.9248416271708896E-2</c:v>
                </c:pt>
                <c:pt idx="35">
                  <c:v>2.0833644744458601E-2</c:v>
                </c:pt>
                <c:pt idx="36">
                  <c:v>1.8673391489249697E-2</c:v>
                </c:pt>
                <c:pt idx="37">
                  <c:v>2.1814170837574996E-2</c:v>
                </c:pt>
                <c:pt idx="38">
                  <c:v>2.0770829933813656E-2</c:v>
                </c:pt>
                <c:pt idx="39">
                  <c:v>2.3214804516232816E-2</c:v>
                </c:pt>
                <c:pt idx="40">
                  <c:v>2.3184675347074184E-2</c:v>
                </c:pt>
                <c:pt idx="41">
                  <c:v>2.3416479161020826E-2</c:v>
                </c:pt>
                <c:pt idx="42">
                  <c:v>2.0627463539021441E-2</c:v>
                </c:pt>
                <c:pt idx="43">
                  <c:v>2.2589492865482008E-2</c:v>
                </c:pt>
                <c:pt idx="44">
                  <c:v>2.3180224198893554E-2</c:v>
                </c:pt>
                <c:pt idx="45">
                  <c:v>2.6200099210030452E-2</c:v>
                </c:pt>
                <c:pt idx="46">
                  <c:v>2.3746491163453544E-2</c:v>
                </c:pt>
                <c:pt idx="47">
                  <c:v>2.1084586839668237E-2</c:v>
                </c:pt>
                <c:pt idx="48">
                  <c:v>2.0369368165789069E-2</c:v>
                </c:pt>
                <c:pt idx="49">
                  <c:v>2.0724915069941795E-2</c:v>
                </c:pt>
                <c:pt idx="50">
                  <c:v>2.0064185849809228E-2</c:v>
                </c:pt>
                <c:pt idx="51">
                  <c:v>1.7784616055379131E-2</c:v>
                </c:pt>
                <c:pt idx="52">
                  <c:v>1.999630642028764E-2</c:v>
                </c:pt>
                <c:pt idx="53">
                  <c:v>2.0852731488019978E-2</c:v>
                </c:pt>
                <c:pt idx="54">
                  <c:v>2.3449741207025563E-2</c:v>
                </c:pt>
                <c:pt idx="55">
                  <c:v>2.241406157004007E-2</c:v>
                </c:pt>
                <c:pt idx="56">
                  <c:v>2.0992458397371263E-2</c:v>
                </c:pt>
                <c:pt idx="57">
                  <c:v>2.3122485734052425E-2</c:v>
                </c:pt>
                <c:pt idx="58">
                  <c:v>2.3743016316496602E-2</c:v>
                </c:pt>
                <c:pt idx="59">
                  <c:v>2.0816067916188834E-2</c:v>
                </c:pt>
                <c:pt idx="60">
                  <c:v>2.1790452268002566E-2</c:v>
                </c:pt>
                <c:pt idx="61">
                  <c:v>2.6532993876492258E-2</c:v>
                </c:pt>
                <c:pt idx="62">
                  <c:v>2.3427470318635714E-2</c:v>
                </c:pt>
                <c:pt idx="63">
                  <c:v>2.3900751789747307E-2</c:v>
                </c:pt>
                <c:pt idx="64">
                  <c:v>2.6650669709903735E-2</c:v>
                </c:pt>
                <c:pt idx="65">
                  <c:v>2.3479338016488872E-2</c:v>
                </c:pt>
                <c:pt idx="66">
                  <c:v>2.7643967350218155E-2</c:v>
                </c:pt>
                <c:pt idx="67">
                  <c:v>2.7307357839754548E-2</c:v>
                </c:pt>
                <c:pt idx="68">
                  <c:v>2.6844846611796098E-2</c:v>
                </c:pt>
                <c:pt idx="69">
                  <c:v>3.1781806020789373E-2</c:v>
                </c:pt>
                <c:pt idx="70">
                  <c:v>2.7617439153653257E-2</c:v>
                </c:pt>
                <c:pt idx="71">
                  <c:v>2.5209419272461207E-2</c:v>
                </c:pt>
                <c:pt idx="72">
                  <c:v>2.4151085180543104E-2</c:v>
                </c:pt>
                <c:pt idx="73">
                  <c:v>2.2400303750497518E-2</c:v>
                </c:pt>
                <c:pt idx="74">
                  <c:v>1.9479220594715595E-2</c:v>
                </c:pt>
                <c:pt idx="75">
                  <c:v>1.6824372641147351E-2</c:v>
                </c:pt>
                <c:pt idx="76">
                  <c:v>1.5378513450081876E-2</c:v>
                </c:pt>
                <c:pt idx="77">
                  <c:v>1.3493774551409926E-2</c:v>
                </c:pt>
                <c:pt idx="78">
                  <c:v>9.9194797289055125E-3</c:v>
                </c:pt>
                <c:pt idx="79">
                  <c:v>8.1608997088757212E-3</c:v>
                </c:pt>
                <c:pt idx="80">
                  <c:v>6.8190685359074861E-3</c:v>
                </c:pt>
                <c:pt idx="81">
                  <c:v>3.5280970625798207E-3</c:v>
                </c:pt>
                <c:pt idx="82">
                  <c:v>3.6703870287078683E-3</c:v>
                </c:pt>
                <c:pt idx="83">
                  <c:v>4.7670609139874509E-3</c:v>
                </c:pt>
                <c:pt idx="84">
                  <c:v>4.0486701093897497E-3</c:v>
                </c:pt>
                <c:pt idx="85">
                  <c:v>1.7657837747792769E-3</c:v>
                </c:pt>
                <c:pt idx="86">
                  <c:v>9.9950024987506244E-4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57-4581-B548-746294D7860A}"/>
            </c:ext>
          </c:extLst>
        </c:ser>
        <c:ser>
          <c:idx val="1"/>
          <c:order val="88"/>
          <c:tx>
            <c:strRef>
              <c:f> </c:f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4D57-4581-B548-746294D7860A}"/>
            </c:ext>
          </c:extLst>
        </c:ser>
        <c:ser>
          <c:idx val="2"/>
          <c:order val="89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4D57-4581-B548-746294D7860A}"/>
            </c:ext>
          </c:extLst>
        </c:ser>
        <c:ser>
          <c:idx val="3"/>
          <c:order val="90"/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7-4D57-4581-B548-746294D7860A}"/>
            </c:ext>
          </c:extLst>
        </c:ser>
        <c:ser>
          <c:idx val="4"/>
          <c:order val="91"/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9-4D57-4581-B548-746294D7860A}"/>
            </c:ext>
          </c:extLst>
        </c:ser>
        <c:ser>
          <c:idx val="5"/>
          <c:order val="92"/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B-4D57-4581-B548-746294D7860A}"/>
            </c:ext>
          </c:extLst>
        </c:ser>
        <c:ser>
          <c:idx val="6"/>
          <c:order val="93"/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D-4D57-4581-B548-746294D7860A}"/>
            </c:ext>
          </c:extLst>
        </c:ser>
        <c:ser>
          <c:idx val="7"/>
          <c:order val="94"/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F-4D57-4581-B548-746294D7860A}"/>
            </c:ext>
          </c:extLst>
        </c:ser>
        <c:ser>
          <c:idx val="8"/>
          <c:order val="95"/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1-4D57-4581-B548-746294D7860A}"/>
            </c:ext>
          </c:extLst>
        </c:ser>
        <c:ser>
          <c:idx val="9"/>
          <c:order val="96"/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3-4D57-4581-B548-746294D7860A}"/>
            </c:ext>
          </c:extLst>
        </c:ser>
        <c:ser>
          <c:idx val="10"/>
          <c:order val="97"/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5-4D57-4581-B548-746294D7860A}"/>
            </c:ext>
          </c:extLst>
        </c:ser>
        <c:ser>
          <c:idx val="11"/>
          <c:order val="98"/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7-4D57-4581-B548-746294D7860A}"/>
            </c:ext>
          </c:extLst>
        </c:ser>
        <c:ser>
          <c:idx val="12"/>
          <c:order val="99"/>
          <c:spPr>
            <a:ln w="349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4D57-4581-B548-746294D7860A}"/>
            </c:ext>
          </c:extLst>
        </c:ser>
        <c:ser>
          <c:idx val="13"/>
          <c:order val="100"/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B-4D57-4581-B548-746294D7860A}"/>
            </c:ext>
          </c:extLst>
        </c:ser>
        <c:ser>
          <c:idx val="14"/>
          <c:order val="101"/>
          <c:spPr>
            <a:ln w="349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D-4D57-4581-B548-746294D7860A}"/>
            </c:ext>
          </c:extLst>
        </c:ser>
        <c:ser>
          <c:idx val="15"/>
          <c:order val="102"/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F-4D57-4581-B548-746294D7860A}"/>
            </c:ext>
          </c:extLst>
        </c:ser>
        <c:ser>
          <c:idx val="16"/>
          <c:order val="103"/>
          <c:spPr>
            <a:ln w="349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1-4D57-4581-B548-746294D7860A}"/>
            </c:ext>
          </c:extLst>
        </c:ser>
        <c:ser>
          <c:idx val="17"/>
          <c:order val="104"/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3-4D57-4581-B548-746294D7860A}"/>
            </c:ext>
          </c:extLst>
        </c:ser>
        <c:ser>
          <c:idx val="18"/>
          <c:order val="105"/>
          <c:spPr>
            <a:ln w="34925" cap="rnd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5-4D57-4581-B548-746294D7860A}"/>
            </c:ext>
          </c:extLst>
        </c:ser>
        <c:ser>
          <c:idx val="19"/>
          <c:order val="106"/>
          <c:spPr>
            <a:ln w="34925" cap="rnd">
              <a:solidFill>
                <a:schemeClr val="accent2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7-4D57-4581-B548-746294D7860A}"/>
            </c:ext>
          </c:extLst>
        </c:ser>
        <c:ser>
          <c:idx val="20"/>
          <c:order val="107"/>
          <c:spPr>
            <a:ln w="34925" cap="rnd">
              <a:solidFill>
                <a:schemeClr val="accent3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9-4D57-4581-B548-746294D7860A}"/>
            </c:ext>
          </c:extLst>
        </c:ser>
        <c:ser>
          <c:idx val="21"/>
          <c:order val="108"/>
          <c:spPr>
            <a:ln w="34925" cap="rnd">
              <a:solidFill>
                <a:schemeClr val="accent4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B-4D57-4581-B548-746294D7860A}"/>
            </c:ext>
          </c:extLst>
        </c:ser>
        <c:ser>
          <c:idx val="22"/>
          <c:order val="109"/>
          <c:spPr>
            <a:ln w="34925" cap="rnd">
              <a:solidFill>
                <a:schemeClr val="accent5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D-4D57-4581-B548-746294D7860A}"/>
            </c:ext>
          </c:extLst>
        </c:ser>
        <c:ser>
          <c:idx val="23"/>
          <c:order val="110"/>
          <c:spPr>
            <a:ln w="34925" cap="rnd">
              <a:solidFill>
                <a:schemeClr val="accent6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2F-4D57-4581-B548-746294D7860A}"/>
            </c:ext>
          </c:extLst>
        </c:ser>
        <c:ser>
          <c:idx val="24"/>
          <c:order val="111"/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31-4D57-4581-B548-746294D7860A}"/>
            </c:ext>
          </c:extLst>
        </c:ser>
        <c:ser>
          <c:idx val="25"/>
          <c:order val="112"/>
          <c:spPr>
            <a:ln w="349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33-4D57-4581-B548-746294D7860A}"/>
            </c:ext>
          </c:extLst>
        </c:ser>
        <c:ser>
          <c:idx val="26"/>
          <c:order val="113"/>
          <c:spPr>
            <a:ln w="349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35-4D57-4581-B548-746294D7860A}"/>
            </c:ext>
          </c:extLst>
        </c:ser>
        <c:ser>
          <c:idx val="27"/>
          <c:order val="114"/>
          <c:spPr>
            <a:ln w="349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37-4D57-4581-B548-746294D7860A}"/>
            </c:ext>
          </c:extLst>
        </c:ser>
        <c:ser>
          <c:idx val="28"/>
          <c:order val="115"/>
          <c:spPr>
            <a:ln w="349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39-4D57-4581-B548-746294D7860A}"/>
            </c:ext>
          </c:extLst>
        </c:ser>
        <c:ser>
          <c:idx val="29"/>
          <c:order val="116"/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3B-4D57-4581-B548-746294D7860A}"/>
            </c:ext>
          </c:extLst>
        </c:ser>
        <c:ser>
          <c:idx val="30"/>
          <c:order val="117"/>
          <c:spPr>
            <a:ln w="34925" cap="rnd">
              <a:solidFill>
                <a:schemeClr val="accent1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3D-4D57-4581-B548-746294D7860A}"/>
            </c:ext>
          </c:extLst>
        </c:ser>
        <c:ser>
          <c:idx val="31"/>
          <c:order val="118"/>
          <c:spPr>
            <a:ln w="34925" cap="rnd">
              <a:solidFill>
                <a:schemeClr val="accent2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3F-4D57-4581-B548-746294D7860A}"/>
            </c:ext>
          </c:extLst>
        </c:ser>
        <c:ser>
          <c:idx val="32"/>
          <c:order val="119"/>
          <c:spPr>
            <a:ln w="34925" cap="rnd">
              <a:solidFill>
                <a:schemeClr val="accent3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41-4D57-4581-B548-746294D7860A}"/>
            </c:ext>
          </c:extLst>
        </c:ser>
        <c:ser>
          <c:idx val="33"/>
          <c:order val="120"/>
          <c:spPr>
            <a:ln w="34925" cap="rnd">
              <a:solidFill>
                <a:schemeClr val="accent4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43-4D57-4581-B548-746294D7860A}"/>
            </c:ext>
          </c:extLst>
        </c:ser>
        <c:ser>
          <c:idx val="34"/>
          <c:order val="121"/>
          <c:spPr>
            <a:ln w="34925" cap="rnd">
              <a:solidFill>
                <a:schemeClr val="accent5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45-4D57-4581-B548-746294D7860A}"/>
            </c:ext>
          </c:extLst>
        </c:ser>
        <c:ser>
          <c:idx val="35"/>
          <c:order val="122"/>
          <c:spPr>
            <a:ln w="34925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47-4D57-4581-B548-746294D7860A}"/>
            </c:ext>
          </c:extLst>
        </c:ser>
        <c:ser>
          <c:idx val="36"/>
          <c:order val="123"/>
          <c:spPr>
            <a:ln w="3492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49-4D57-4581-B548-746294D7860A}"/>
            </c:ext>
          </c:extLst>
        </c:ser>
        <c:ser>
          <c:idx val="37"/>
          <c:order val="124"/>
          <c:spPr>
            <a:ln w="3492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4B-4D57-4581-B548-746294D7860A}"/>
            </c:ext>
          </c:extLst>
        </c:ser>
        <c:ser>
          <c:idx val="38"/>
          <c:order val="125"/>
          <c:spPr>
            <a:ln w="3492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4D-4D57-4581-B548-746294D7860A}"/>
            </c:ext>
          </c:extLst>
        </c:ser>
        <c:ser>
          <c:idx val="39"/>
          <c:order val="126"/>
          <c:spPr>
            <a:ln w="3492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4F-4D57-4581-B548-746294D7860A}"/>
            </c:ext>
          </c:extLst>
        </c:ser>
        <c:ser>
          <c:idx val="40"/>
          <c:order val="127"/>
          <c:spPr>
            <a:ln w="3492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51-4D57-4581-B548-746294D7860A}"/>
            </c:ext>
          </c:extLst>
        </c:ser>
        <c:ser>
          <c:idx val="41"/>
          <c:order val="128"/>
          <c:spPr>
            <a:ln w="3492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53-4D57-4581-B548-746294D7860A}"/>
            </c:ext>
          </c:extLst>
        </c:ser>
        <c:ser>
          <c:idx val="42"/>
          <c:order val="129"/>
          <c:spPr>
            <a:ln w="34925" cap="rnd">
              <a:solidFill>
                <a:schemeClr val="accent1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55-4D57-4581-B548-746294D7860A}"/>
            </c:ext>
          </c:extLst>
        </c:ser>
        <c:ser>
          <c:idx val="43"/>
          <c:order val="130"/>
          <c:spPr>
            <a:ln w="34925" cap="rnd">
              <a:solidFill>
                <a:schemeClr val="accent2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57-4D57-4581-B548-746294D7860A}"/>
            </c:ext>
          </c:extLst>
        </c:ser>
        <c:ser>
          <c:idx val="44"/>
          <c:order val="131"/>
          <c:spPr>
            <a:ln w="34925" cap="rnd">
              <a:solidFill>
                <a:schemeClr val="accent3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59-4D57-4581-B548-746294D7860A}"/>
            </c:ext>
          </c:extLst>
        </c:ser>
        <c:ser>
          <c:idx val="45"/>
          <c:order val="132"/>
          <c:spPr>
            <a:ln w="34925" cap="rnd">
              <a:solidFill>
                <a:schemeClr val="accent4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5B-4D57-4581-B548-746294D7860A}"/>
            </c:ext>
          </c:extLst>
        </c:ser>
        <c:ser>
          <c:idx val="46"/>
          <c:order val="133"/>
          <c:spPr>
            <a:ln w="34925" cap="rnd">
              <a:solidFill>
                <a:schemeClr val="accent5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5D-4D57-4581-B548-746294D7860A}"/>
            </c:ext>
          </c:extLst>
        </c:ser>
        <c:ser>
          <c:idx val="47"/>
          <c:order val="134"/>
          <c:spPr>
            <a:ln w="34925" cap="rnd">
              <a:solidFill>
                <a:schemeClr val="accent6">
                  <a:lumMod val="7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5F-4D57-4581-B548-746294D7860A}"/>
            </c:ext>
          </c:extLst>
        </c:ser>
        <c:ser>
          <c:idx val="48"/>
          <c:order val="135"/>
          <c:spPr>
            <a:ln w="3492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61-4D57-4581-B548-746294D7860A}"/>
            </c:ext>
          </c:extLst>
        </c:ser>
        <c:ser>
          <c:idx val="49"/>
          <c:order val="136"/>
          <c:spPr>
            <a:ln w="3492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63-4D57-4581-B548-746294D7860A}"/>
            </c:ext>
          </c:extLst>
        </c:ser>
        <c:ser>
          <c:idx val="50"/>
          <c:order val="137"/>
          <c:spPr>
            <a:ln w="3492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65-4D57-4581-B548-746294D7860A}"/>
            </c:ext>
          </c:extLst>
        </c:ser>
        <c:ser>
          <c:idx val="51"/>
          <c:order val="138"/>
          <c:spPr>
            <a:ln w="3492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67-4D57-4581-B548-746294D7860A}"/>
            </c:ext>
          </c:extLst>
        </c:ser>
        <c:ser>
          <c:idx val="52"/>
          <c:order val="139"/>
          <c:spPr>
            <a:ln w="3492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69-4D57-4581-B548-746294D7860A}"/>
            </c:ext>
          </c:extLst>
        </c:ser>
        <c:ser>
          <c:idx val="53"/>
          <c:order val="140"/>
          <c:spPr>
            <a:ln w="3492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6B-4D57-4581-B548-746294D7860A}"/>
            </c:ext>
          </c:extLst>
        </c:ser>
        <c:ser>
          <c:idx val="54"/>
          <c:order val="141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6D-4D57-4581-B548-746294D7860A}"/>
            </c:ext>
          </c:extLst>
        </c:ser>
        <c:ser>
          <c:idx val="55"/>
          <c:order val="142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6F-4D57-4581-B548-746294D7860A}"/>
            </c:ext>
          </c:extLst>
        </c:ser>
        <c:ser>
          <c:idx val="56"/>
          <c:order val="143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71-4D57-4581-B548-746294D7860A}"/>
            </c:ext>
          </c:extLst>
        </c:ser>
        <c:ser>
          <c:idx val="57"/>
          <c:order val="144"/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73-4D57-4581-B548-746294D7860A}"/>
            </c:ext>
          </c:extLst>
        </c:ser>
        <c:ser>
          <c:idx val="58"/>
          <c:order val="145"/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75-4D57-4581-B548-746294D7860A}"/>
            </c:ext>
          </c:extLst>
        </c:ser>
        <c:ser>
          <c:idx val="59"/>
          <c:order val="146"/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77-4D57-4581-B548-746294D7860A}"/>
            </c:ext>
          </c:extLst>
        </c:ser>
        <c:ser>
          <c:idx val="60"/>
          <c:order val="147"/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79-4D57-4581-B548-746294D7860A}"/>
            </c:ext>
          </c:extLst>
        </c:ser>
        <c:ser>
          <c:idx val="61"/>
          <c:order val="148"/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7B-4D57-4581-B548-746294D7860A}"/>
            </c:ext>
          </c:extLst>
        </c:ser>
        <c:ser>
          <c:idx val="62"/>
          <c:order val="149"/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7D-4D57-4581-B548-746294D7860A}"/>
            </c:ext>
          </c:extLst>
        </c:ser>
        <c:ser>
          <c:idx val="63"/>
          <c:order val="150"/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7F-4D57-4581-B548-746294D7860A}"/>
            </c:ext>
          </c:extLst>
        </c:ser>
        <c:ser>
          <c:idx val="64"/>
          <c:order val="151"/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81-4D57-4581-B548-746294D7860A}"/>
            </c:ext>
          </c:extLst>
        </c:ser>
        <c:ser>
          <c:idx val="65"/>
          <c:order val="152"/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83-4D57-4581-B548-746294D7860A}"/>
            </c:ext>
          </c:extLst>
        </c:ser>
        <c:ser>
          <c:idx val="66"/>
          <c:order val="153"/>
          <c:spPr>
            <a:ln w="349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85-4D57-4581-B548-746294D7860A}"/>
            </c:ext>
          </c:extLst>
        </c:ser>
        <c:ser>
          <c:idx val="67"/>
          <c:order val="154"/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87-4D57-4581-B548-746294D7860A}"/>
            </c:ext>
          </c:extLst>
        </c:ser>
        <c:ser>
          <c:idx val="68"/>
          <c:order val="155"/>
          <c:spPr>
            <a:ln w="349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89-4D57-4581-B548-746294D7860A}"/>
            </c:ext>
          </c:extLst>
        </c:ser>
        <c:ser>
          <c:idx val="69"/>
          <c:order val="156"/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8B-4D57-4581-B548-746294D7860A}"/>
            </c:ext>
          </c:extLst>
        </c:ser>
        <c:ser>
          <c:idx val="70"/>
          <c:order val="157"/>
          <c:spPr>
            <a:ln w="349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8D-4D57-4581-B548-746294D7860A}"/>
            </c:ext>
          </c:extLst>
        </c:ser>
        <c:ser>
          <c:idx val="71"/>
          <c:order val="158"/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8F-4D57-4581-B548-746294D7860A}"/>
            </c:ext>
          </c:extLst>
        </c:ser>
        <c:ser>
          <c:idx val="72"/>
          <c:order val="159"/>
          <c:spPr>
            <a:ln w="34925" cap="rnd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91-4D57-4581-B548-746294D7860A}"/>
            </c:ext>
          </c:extLst>
        </c:ser>
        <c:ser>
          <c:idx val="73"/>
          <c:order val="160"/>
          <c:spPr>
            <a:ln w="34925" cap="rnd">
              <a:solidFill>
                <a:schemeClr val="accent2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93-4D57-4581-B548-746294D7860A}"/>
            </c:ext>
          </c:extLst>
        </c:ser>
        <c:ser>
          <c:idx val="74"/>
          <c:order val="161"/>
          <c:spPr>
            <a:ln w="34925" cap="rnd">
              <a:solidFill>
                <a:schemeClr val="accent3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95-4D57-4581-B548-746294D7860A}"/>
            </c:ext>
          </c:extLst>
        </c:ser>
        <c:ser>
          <c:idx val="75"/>
          <c:order val="162"/>
          <c:spPr>
            <a:ln w="34925" cap="rnd">
              <a:solidFill>
                <a:schemeClr val="accent4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97-4D57-4581-B548-746294D7860A}"/>
            </c:ext>
          </c:extLst>
        </c:ser>
        <c:ser>
          <c:idx val="76"/>
          <c:order val="163"/>
          <c:spPr>
            <a:ln w="34925" cap="rnd">
              <a:solidFill>
                <a:schemeClr val="accent5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99-4D57-4581-B548-746294D7860A}"/>
            </c:ext>
          </c:extLst>
        </c:ser>
        <c:ser>
          <c:idx val="77"/>
          <c:order val="164"/>
          <c:spPr>
            <a:ln w="34925" cap="rnd">
              <a:solidFill>
                <a:schemeClr val="accent6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9B-4D57-4581-B548-746294D7860A}"/>
            </c:ext>
          </c:extLst>
        </c:ser>
        <c:ser>
          <c:idx val="78"/>
          <c:order val="165"/>
          <c:spPr>
            <a:ln w="349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9D-4D57-4581-B548-746294D7860A}"/>
            </c:ext>
          </c:extLst>
        </c:ser>
        <c:ser>
          <c:idx val="79"/>
          <c:order val="166"/>
          <c:spPr>
            <a:ln w="349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9F-4D57-4581-B548-746294D7860A}"/>
            </c:ext>
          </c:extLst>
        </c:ser>
        <c:ser>
          <c:idx val="80"/>
          <c:order val="167"/>
          <c:spPr>
            <a:ln w="349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A1-4D57-4581-B548-746294D7860A}"/>
            </c:ext>
          </c:extLst>
        </c:ser>
        <c:ser>
          <c:idx val="81"/>
          <c:order val="168"/>
          <c:spPr>
            <a:ln w="349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A3-4D57-4581-B548-746294D7860A}"/>
            </c:ext>
          </c:extLst>
        </c:ser>
        <c:ser>
          <c:idx val="82"/>
          <c:order val="169"/>
          <c:spPr>
            <a:ln w="349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A5-4D57-4581-B548-746294D7860A}"/>
            </c:ext>
          </c:extLst>
        </c:ser>
        <c:ser>
          <c:idx val="83"/>
          <c:order val="170"/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A7-4D57-4581-B548-746294D7860A}"/>
            </c:ext>
          </c:extLst>
        </c:ser>
        <c:ser>
          <c:idx val="84"/>
          <c:order val="171"/>
          <c:spPr>
            <a:ln w="34925" cap="rnd">
              <a:solidFill>
                <a:schemeClr val="accent1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A9-4D57-4581-B548-746294D7860A}"/>
            </c:ext>
          </c:extLst>
        </c:ser>
        <c:ser>
          <c:idx val="85"/>
          <c:order val="172"/>
          <c:spPr>
            <a:ln w="34925" cap="rnd">
              <a:solidFill>
                <a:schemeClr val="accent2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AB-4D57-4581-B548-746294D7860A}"/>
            </c:ext>
          </c:extLst>
        </c:ser>
        <c:ser>
          <c:idx val="86"/>
          <c:order val="173"/>
          <c:spPr>
            <a:ln w="34925" cap="rnd">
              <a:solidFill>
                <a:schemeClr val="accent3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Retention'!$M$198:$CU$198</c:f>
              <c:strCach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AD-4D57-4581-B548-746294D78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384192"/>
        <c:axId val="178078896"/>
      </c:lineChart>
      <c:catAx>
        <c:axId val="92338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78896"/>
        <c:crosses val="autoZero"/>
        <c:auto val="1"/>
        <c:lblAlgn val="ctr"/>
        <c:lblOffset val="100"/>
        <c:noMultiLvlLbl val="0"/>
      </c:catAx>
      <c:valAx>
        <c:axId val="178078896"/>
        <c:scaling>
          <c:orientation val="minMax"/>
          <c:max val="0.2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38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0">
                <a:latin typeface="Aptos Display" panose="020B0004020202020204" pitchFamily="34" charset="0"/>
              </a:rPr>
              <a:t>Average Weekly Retention (10</a:t>
            </a:r>
            <a:r>
              <a:rPr lang="en-IN" b="0" baseline="0">
                <a:latin typeface="Aptos Display" panose="020B0004020202020204" pitchFamily="34" charset="0"/>
              </a:rPr>
              <a:t> Weeks after signup and</a:t>
            </a:r>
            <a:r>
              <a:rPr lang="en-IN" b="0">
                <a:latin typeface="Aptos Display" panose="020B0004020202020204" pitchFamily="34" charset="0"/>
              </a:rPr>
              <a:t> onwards)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Retention'!$W$198:$CU$198</c:f>
              <c:strCache>
                <c:ptCount val="7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</c:strCache>
            </c:strRef>
          </c:cat>
          <c:val>
            <c:numRef>
              <c:f>'Weekly Retention'!$W$287:$CU$287</c:f>
              <c:numCache>
                <c:formatCode>0%</c:formatCode>
                <c:ptCount val="77"/>
                <c:pt idx="0">
                  <c:v>2.2169070407273086E-2</c:v>
                </c:pt>
                <c:pt idx="1">
                  <c:v>2.0149286129884324E-2</c:v>
                </c:pt>
                <c:pt idx="2">
                  <c:v>1.986341748347481E-2</c:v>
                </c:pt>
                <c:pt idx="3">
                  <c:v>2.0568255834349215E-2</c:v>
                </c:pt>
                <c:pt idx="4">
                  <c:v>2.1017313993739156E-2</c:v>
                </c:pt>
                <c:pt idx="5">
                  <c:v>2.0992470701449939E-2</c:v>
                </c:pt>
                <c:pt idx="6">
                  <c:v>2.0158933434552349E-2</c:v>
                </c:pt>
                <c:pt idx="7">
                  <c:v>2.1488691390613907E-2</c:v>
                </c:pt>
                <c:pt idx="8">
                  <c:v>2.2128333953491872E-2</c:v>
                </c:pt>
                <c:pt idx="9">
                  <c:v>2.3146989439977738E-2</c:v>
                </c:pt>
                <c:pt idx="10">
                  <c:v>2.3901667909690852E-2</c:v>
                </c:pt>
                <c:pt idx="11">
                  <c:v>2.2059579313940855E-2</c:v>
                </c:pt>
                <c:pt idx="12">
                  <c:v>2.0351244055849746E-2</c:v>
                </c:pt>
                <c:pt idx="13">
                  <c:v>1.8807261602126965E-2</c:v>
                </c:pt>
                <c:pt idx="14">
                  <c:v>1.9436429271761087E-2</c:v>
                </c:pt>
                <c:pt idx="15">
                  <c:v>2.069175127457594E-2</c:v>
                </c:pt>
                <c:pt idx="16">
                  <c:v>2.3758329463552549E-2</c:v>
                </c:pt>
                <c:pt idx="17">
                  <c:v>2.0587179772463451E-2</c:v>
                </c:pt>
                <c:pt idx="18">
                  <c:v>2.0417312858653575E-2</c:v>
                </c:pt>
                <c:pt idx="19">
                  <c:v>2.0230367934773886E-2</c:v>
                </c:pt>
                <c:pt idx="20">
                  <c:v>2.2308605330375642E-2</c:v>
                </c:pt>
                <c:pt idx="21">
                  <c:v>2.040212312740133E-2</c:v>
                </c:pt>
                <c:pt idx="22">
                  <c:v>2.0686004962060012E-2</c:v>
                </c:pt>
                <c:pt idx="23">
                  <c:v>2.0266934749368533E-2</c:v>
                </c:pt>
                <c:pt idx="24">
                  <c:v>1.9248416271708896E-2</c:v>
                </c:pt>
                <c:pt idx="25">
                  <c:v>2.0833644744458601E-2</c:v>
                </c:pt>
                <c:pt idx="26">
                  <c:v>1.8673391489249697E-2</c:v>
                </c:pt>
                <c:pt idx="27">
                  <c:v>2.1814170837574996E-2</c:v>
                </c:pt>
                <c:pt idx="28">
                  <c:v>2.0770829933813656E-2</c:v>
                </c:pt>
                <c:pt idx="29">
                  <c:v>2.3214804516232816E-2</c:v>
                </c:pt>
                <c:pt idx="30">
                  <c:v>2.3184675347074184E-2</c:v>
                </c:pt>
                <c:pt idx="31">
                  <c:v>2.3416479161020826E-2</c:v>
                </c:pt>
                <c:pt idx="32">
                  <c:v>2.0627463539021441E-2</c:v>
                </c:pt>
                <c:pt idx="33">
                  <c:v>2.2589492865482008E-2</c:v>
                </c:pt>
                <c:pt idx="34">
                  <c:v>2.3180224198893554E-2</c:v>
                </c:pt>
                <c:pt idx="35">
                  <c:v>2.6200099210030452E-2</c:v>
                </c:pt>
                <c:pt idx="36">
                  <c:v>2.3746491163453544E-2</c:v>
                </c:pt>
                <c:pt idx="37">
                  <c:v>2.1084586839668237E-2</c:v>
                </c:pt>
                <c:pt idx="38">
                  <c:v>2.0369368165789069E-2</c:v>
                </c:pt>
                <c:pt idx="39">
                  <c:v>2.0724915069941795E-2</c:v>
                </c:pt>
                <c:pt idx="40">
                  <c:v>2.0064185849809228E-2</c:v>
                </c:pt>
                <c:pt idx="41">
                  <c:v>1.7784616055379131E-2</c:v>
                </c:pt>
                <c:pt idx="42">
                  <c:v>1.999630642028764E-2</c:v>
                </c:pt>
                <c:pt idx="43">
                  <c:v>2.0852731488019978E-2</c:v>
                </c:pt>
                <c:pt idx="44">
                  <c:v>2.3449741207025563E-2</c:v>
                </c:pt>
                <c:pt idx="45">
                  <c:v>2.241406157004007E-2</c:v>
                </c:pt>
                <c:pt idx="46">
                  <c:v>2.0992458397371263E-2</c:v>
                </c:pt>
                <c:pt idx="47">
                  <c:v>2.3122485734052425E-2</c:v>
                </c:pt>
                <c:pt idx="48">
                  <c:v>2.3743016316496602E-2</c:v>
                </c:pt>
                <c:pt idx="49">
                  <c:v>2.0816067916188834E-2</c:v>
                </c:pt>
                <c:pt idx="50">
                  <c:v>2.1790452268002566E-2</c:v>
                </c:pt>
                <c:pt idx="51">
                  <c:v>2.6532993876492258E-2</c:v>
                </c:pt>
                <c:pt idx="52">
                  <c:v>2.3427470318635714E-2</c:v>
                </c:pt>
                <c:pt idx="53">
                  <c:v>2.3900751789747307E-2</c:v>
                </c:pt>
                <c:pt idx="54">
                  <c:v>2.6650669709903735E-2</c:v>
                </c:pt>
                <c:pt idx="55">
                  <c:v>2.3479338016488872E-2</c:v>
                </c:pt>
                <c:pt idx="56">
                  <c:v>2.7643967350218155E-2</c:v>
                </c:pt>
                <c:pt idx="57">
                  <c:v>2.7307357839754548E-2</c:v>
                </c:pt>
                <c:pt idx="58">
                  <c:v>2.6844846611796098E-2</c:v>
                </c:pt>
                <c:pt idx="59">
                  <c:v>3.1781806020789373E-2</c:v>
                </c:pt>
                <c:pt idx="60">
                  <c:v>2.7617439153653257E-2</c:v>
                </c:pt>
                <c:pt idx="61">
                  <c:v>2.5209419272461207E-2</c:v>
                </c:pt>
                <c:pt idx="62">
                  <c:v>2.4151085180543104E-2</c:v>
                </c:pt>
                <c:pt idx="63">
                  <c:v>2.2400303750497518E-2</c:v>
                </c:pt>
                <c:pt idx="64">
                  <c:v>1.9479220594715595E-2</c:v>
                </c:pt>
                <c:pt idx="65">
                  <c:v>1.6824372641147351E-2</c:v>
                </c:pt>
                <c:pt idx="66">
                  <c:v>1.5378513450081876E-2</c:v>
                </c:pt>
                <c:pt idx="67">
                  <c:v>1.3493774551409926E-2</c:v>
                </c:pt>
                <c:pt idx="68">
                  <c:v>9.9194797289055125E-3</c:v>
                </c:pt>
                <c:pt idx="69">
                  <c:v>8.1608997088757212E-3</c:v>
                </c:pt>
                <c:pt idx="70">
                  <c:v>6.8190685359074861E-3</c:v>
                </c:pt>
                <c:pt idx="71">
                  <c:v>3.5280970625798207E-3</c:v>
                </c:pt>
                <c:pt idx="72">
                  <c:v>3.6703870287078683E-3</c:v>
                </c:pt>
                <c:pt idx="73">
                  <c:v>4.7670609139874509E-3</c:v>
                </c:pt>
                <c:pt idx="74">
                  <c:v>4.0486701093897497E-3</c:v>
                </c:pt>
                <c:pt idx="75">
                  <c:v>1.7657837747792769E-3</c:v>
                </c:pt>
                <c:pt idx="76">
                  <c:v>9.9950024987506244E-4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B5-42D4-83D8-91A4AA7C5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104495"/>
        <c:axId val="319628671"/>
      </c:lineChart>
      <c:catAx>
        <c:axId val="29910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628671"/>
        <c:crosses val="autoZero"/>
        <c:auto val="1"/>
        <c:lblAlgn val="ctr"/>
        <c:lblOffset val="100"/>
        <c:noMultiLvlLbl val="0"/>
      </c:catAx>
      <c:valAx>
        <c:axId val="31962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0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'Weekly Retention'!$M$288:$CU$288</c:f>
              <c:numCache>
                <c:formatCode>0.0%</c:formatCode>
                <c:ptCount val="87"/>
                <c:pt idx="0">
                  <c:v>0.9885620915032679</c:v>
                </c:pt>
                <c:pt idx="1">
                  <c:v>0.6690667107996876</c:v>
                </c:pt>
                <c:pt idx="2">
                  <c:v>0.38419748835201156</c:v>
                </c:pt>
                <c:pt idx="3">
                  <c:v>0.26673089540104078</c:v>
                </c:pt>
                <c:pt idx="4">
                  <c:v>0.19577025339640972</c:v>
                </c:pt>
                <c:pt idx="5">
                  <c:v>0.15027157864806814</c:v>
                </c:pt>
                <c:pt idx="6">
                  <c:v>0.12909983889937066</c:v>
                </c:pt>
                <c:pt idx="7">
                  <c:v>0.12864337260416248</c:v>
                </c:pt>
                <c:pt idx="8">
                  <c:v>0.10865993626437402</c:v>
                </c:pt>
                <c:pt idx="9">
                  <c:v>0.11259694014571497</c:v>
                </c:pt>
                <c:pt idx="10">
                  <c:v>0.10715050696848658</c:v>
                </c:pt>
                <c:pt idx="11">
                  <c:v>9.7388216294440902E-2</c:v>
                </c:pt>
                <c:pt idx="12">
                  <c:v>9.6006517836794911E-2</c:v>
                </c:pt>
                <c:pt idx="13">
                  <c:v>9.9413236532687882E-2</c:v>
                </c:pt>
                <c:pt idx="14">
                  <c:v>0.10158368430307257</c:v>
                </c:pt>
                <c:pt idx="15">
                  <c:v>0.10146360839034137</c:v>
                </c:pt>
                <c:pt idx="16">
                  <c:v>9.743484493366969E-2</c:v>
                </c:pt>
                <c:pt idx="17">
                  <c:v>9.8395586893863685E-2</c:v>
                </c:pt>
                <c:pt idx="18">
                  <c:v>0.10132447652388384</c:v>
                </c:pt>
                <c:pt idx="19">
                  <c:v>0.11187711562655907</c:v>
                </c:pt>
                <c:pt idx="20">
                  <c:v>0.11552472823017244</c:v>
                </c:pt>
                <c:pt idx="21">
                  <c:v>0.10100965264804497</c:v>
                </c:pt>
                <c:pt idx="22">
                  <c:v>9.836434626994045E-2</c:v>
                </c:pt>
                <c:pt idx="23">
                  <c:v>8.6117461020265573E-2</c:v>
                </c:pt>
                <c:pt idx="24">
                  <c:v>8.8998386665432361E-2</c:v>
                </c:pt>
                <c:pt idx="25">
                  <c:v>0.10001013116045038</c:v>
                </c:pt>
                <c:pt idx="26">
                  <c:v>0.10878814017521431</c:v>
                </c:pt>
                <c:pt idx="27">
                  <c:v>9.4267612642332646E-2</c:v>
                </c:pt>
                <c:pt idx="28">
                  <c:v>9.8683678816825618E-2</c:v>
                </c:pt>
                <c:pt idx="29">
                  <c:v>9.7780111684740448E-2</c:v>
                </c:pt>
                <c:pt idx="30">
                  <c:v>0.10782492576348227</c:v>
                </c:pt>
                <c:pt idx="31">
                  <c:v>9.3420248004416617E-2</c:v>
                </c:pt>
                <c:pt idx="32">
                  <c:v>9.4720127984169525E-2</c:v>
                </c:pt>
                <c:pt idx="33">
                  <c:v>9.2801227536582223E-2</c:v>
                </c:pt>
                <c:pt idx="34">
                  <c:v>9.303401197992632E-2</c:v>
                </c:pt>
                <c:pt idx="35">
                  <c:v>0.10069594959821657</c:v>
                </c:pt>
                <c:pt idx="36">
                  <c:v>9.0254725531373536E-2</c:v>
                </c:pt>
                <c:pt idx="37">
                  <c:v>0.10543515904827915</c:v>
                </c:pt>
                <c:pt idx="38">
                  <c:v>0.10039234468009933</c:v>
                </c:pt>
                <c:pt idx="39">
                  <c:v>0.11220488849512528</c:v>
                </c:pt>
                <c:pt idx="40">
                  <c:v>0.11205926417752522</c:v>
                </c:pt>
                <c:pt idx="41">
                  <c:v>0.11317964927826732</c:v>
                </c:pt>
                <c:pt idx="42">
                  <c:v>9.9699407105270296E-2</c:v>
                </c:pt>
                <c:pt idx="43">
                  <c:v>0.10918254884982971</c:v>
                </c:pt>
                <c:pt idx="44">
                  <c:v>0.11203775029465218</c:v>
                </c:pt>
                <c:pt idx="45">
                  <c:v>0.11996887533013945</c:v>
                </c:pt>
                <c:pt idx="46">
                  <c:v>0.11477470729002547</c:v>
                </c:pt>
                <c:pt idx="47">
                  <c:v>0.10190883639172982</c:v>
                </c:pt>
                <c:pt idx="48">
                  <c:v>9.3270264759139423E-2</c:v>
                </c:pt>
                <c:pt idx="49">
                  <c:v>0.10017042283805201</c:v>
                </c:pt>
                <c:pt idx="50">
                  <c:v>9.6976898274077933E-2</c:v>
                </c:pt>
                <c:pt idx="51">
                  <c:v>8.1434820885157078E-2</c:v>
                </c:pt>
                <c:pt idx="52">
                  <c:v>9.1562034661317085E-2</c:v>
                </c:pt>
                <c:pt idx="53">
                  <c:v>9.5483559971459894E-2</c:v>
                </c:pt>
                <c:pt idx="54">
                  <c:v>0.11334041583395689</c:v>
                </c:pt>
                <c:pt idx="55">
                  <c:v>0.10833463092186034</c:v>
                </c:pt>
                <c:pt idx="56">
                  <c:v>9.6123362135331569E-2</c:v>
                </c:pt>
                <c:pt idx="57">
                  <c:v>0.10587664520329269</c:v>
                </c:pt>
                <c:pt idx="58">
                  <c:v>0.11475791219640025</c:v>
                </c:pt>
                <c:pt idx="59">
                  <c:v>9.531567940570676E-2</c:v>
                </c:pt>
                <c:pt idx="60">
                  <c:v>0.10532051929534574</c:v>
                </c:pt>
                <c:pt idx="61">
                  <c:v>0.12824280373637925</c:v>
                </c:pt>
                <c:pt idx="62">
                  <c:v>0.11323277320673927</c:v>
                </c:pt>
                <c:pt idx="63">
                  <c:v>0.11552030031711198</c:v>
                </c:pt>
                <c:pt idx="64">
                  <c:v>0.12881157026453471</c:v>
                </c:pt>
                <c:pt idx="65">
                  <c:v>0.1134834670796962</c:v>
                </c:pt>
                <c:pt idx="66">
                  <c:v>0.13361250885938775</c:v>
                </c:pt>
                <c:pt idx="67">
                  <c:v>0.131985562892147</c:v>
                </c:pt>
                <c:pt idx="68">
                  <c:v>0.12975009195701448</c:v>
                </c:pt>
                <c:pt idx="69">
                  <c:v>0.15361206243381528</c:v>
                </c:pt>
                <c:pt idx="70">
                  <c:v>0.14133630625693139</c:v>
                </c:pt>
                <c:pt idx="71">
                  <c:v>0.13707621729400782</c:v>
                </c:pt>
                <c:pt idx="72">
                  <c:v>0.14007629404715</c:v>
                </c:pt>
                <c:pt idx="73">
                  <c:v>0.13920188759237742</c:v>
                </c:pt>
                <c:pt idx="74">
                  <c:v>0.13036093782617358</c:v>
                </c:pt>
                <c:pt idx="75">
                  <c:v>0.12197670164831829</c:v>
                </c:pt>
                <c:pt idx="76">
                  <c:v>0.12163006092337483</c:v>
                </c:pt>
                <c:pt idx="77">
                  <c:v>0.11739583859726636</c:v>
                </c:pt>
                <c:pt idx="78">
                  <c:v>9.5888304046086614E-2</c:v>
                </c:pt>
                <c:pt idx="79">
                  <c:v>0.10142832495316968</c:v>
                </c:pt>
                <c:pt idx="80">
                  <c:v>8.4751280374850177E-2</c:v>
                </c:pt>
                <c:pt idx="81">
                  <c:v>6.1388888888888882E-2</c:v>
                </c:pt>
                <c:pt idx="82">
                  <c:v>0.10644122383252819</c:v>
                </c:pt>
                <c:pt idx="83">
                  <c:v>0.10368357487922705</c:v>
                </c:pt>
                <c:pt idx="84">
                  <c:v>8.8058574879227053E-2</c:v>
                </c:pt>
                <c:pt idx="85">
                  <c:v>7.6811594202898542E-2</c:v>
                </c:pt>
                <c:pt idx="86">
                  <c:v>8.6956521739130432E-2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B-480B-8C7D-A57BE5407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495759"/>
        <c:axId val="171738575"/>
      </c:lineChart>
      <c:catAx>
        <c:axId val="13849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8575"/>
        <c:crosses val="autoZero"/>
        <c:auto val="1"/>
        <c:lblAlgn val="ctr"/>
        <c:lblOffset val="100"/>
        <c:noMultiLvlLbl val="0"/>
      </c:catAx>
      <c:valAx>
        <c:axId val="17173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95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0">
                <a:latin typeface="Aptos Display" panose="020B0004020202020204" pitchFamily="34" charset="0"/>
              </a:rPr>
              <a:t>Average</a:t>
            </a:r>
            <a:r>
              <a:rPr lang="en-IN" b="0" baseline="0">
                <a:latin typeface="Aptos Display" panose="020B0004020202020204" pitchFamily="34" charset="0"/>
              </a:rPr>
              <a:t> Retention</a:t>
            </a:r>
            <a:endParaRPr lang="en-IN" b="0">
              <a:latin typeface="Aptos Display" panose="020B00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'Weekly Retention'!$DB$200:$DB$286</c:f>
              <c:numCache>
                <c:formatCode>General</c:formatCod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cat>
          <c:val>
            <c:numRef>
              <c:f>'Weekly Retention'!$DC$200:$DC$286</c:f>
              <c:numCache>
                <c:formatCode>0%</c:formatCode>
                <c:ptCount val="87"/>
                <c:pt idx="0">
                  <c:v>2.371591E-2</c:v>
                </c:pt>
                <c:pt idx="1">
                  <c:v>1.953908E-2</c:v>
                </c:pt>
                <c:pt idx="2">
                  <c:v>1.72E-2</c:v>
                </c:pt>
                <c:pt idx="3">
                  <c:v>2.9412939999999999E-2</c:v>
                </c:pt>
                <c:pt idx="4">
                  <c:v>2.9366670000000001E-2</c:v>
                </c:pt>
                <c:pt idx="5">
                  <c:v>3.112289E-2</c:v>
                </c:pt>
                <c:pt idx="6">
                  <c:v>2.5032929999999998E-2</c:v>
                </c:pt>
                <c:pt idx="7">
                  <c:v>3.5275309999999997E-2</c:v>
                </c:pt>
                <c:pt idx="8">
                  <c:v>2.0217499999999999E-2</c:v>
                </c:pt>
                <c:pt idx="9">
                  <c:v>3.0317719999999999E-2</c:v>
                </c:pt>
                <c:pt idx="10">
                  <c:v>3.2458969999999997E-2</c:v>
                </c:pt>
                <c:pt idx="11">
                  <c:v>3.1E-2</c:v>
                </c:pt>
                <c:pt idx="12">
                  <c:v>2.7509209999999999E-2</c:v>
                </c:pt>
                <c:pt idx="13">
                  <c:v>2.495733E-2</c:v>
                </c:pt>
                <c:pt idx="14">
                  <c:v>3.011757E-2</c:v>
                </c:pt>
                <c:pt idx="15">
                  <c:v>3.567534E-2</c:v>
                </c:pt>
                <c:pt idx="16">
                  <c:v>4.1969439999999997E-2</c:v>
                </c:pt>
                <c:pt idx="17">
                  <c:v>3.7945069999999997E-2</c:v>
                </c:pt>
                <c:pt idx="18">
                  <c:v>3.9287139999999998E-2</c:v>
                </c:pt>
                <c:pt idx="19">
                  <c:v>3.152899E-2</c:v>
                </c:pt>
                <c:pt idx="20">
                  <c:v>1.9605879999999999E-2</c:v>
                </c:pt>
                <c:pt idx="21">
                  <c:v>1.309254E-2</c:v>
                </c:pt>
                <c:pt idx="22">
                  <c:v>2.2450000000000001E-2</c:v>
                </c:pt>
                <c:pt idx="23">
                  <c:v>2.430769E-2</c:v>
                </c:pt>
                <c:pt idx="24">
                  <c:v>3.0207810000000002E-2</c:v>
                </c:pt>
                <c:pt idx="25">
                  <c:v>2.9523810000000001E-2</c:v>
                </c:pt>
                <c:pt idx="26">
                  <c:v>2.995484E-2</c:v>
                </c:pt>
                <c:pt idx="27">
                  <c:v>2.679836E-2</c:v>
                </c:pt>
                <c:pt idx="28">
                  <c:v>3.1244999999999998E-2</c:v>
                </c:pt>
                <c:pt idx="29">
                  <c:v>3.719153E-2</c:v>
                </c:pt>
                <c:pt idx="30">
                  <c:v>3.6803450000000001E-2</c:v>
                </c:pt>
                <c:pt idx="31">
                  <c:v>3.4824559999999997E-2</c:v>
                </c:pt>
                <c:pt idx="32">
                  <c:v>3.3451790000000002E-2</c:v>
                </c:pt>
                <c:pt idx="33">
                  <c:v>4.6081820000000003E-2</c:v>
                </c:pt>
                <c:pt idx="34">
                  <c:v>4.0361109999999999E-2</c:v>
                </c:pt>
                <c:pt idx="35">
                  <c:v>3.534151E-2</c:v>
                </c:pt>
                <c:pt idx="36">
                  <c:v>4.4069230000000001E-2</c:v>
                </c:pt>
                <c:pt idx="37">
                  <c:v>2.698627E-2</c:v>
                </c:pt>
                <c:pt idx="38">
                  <c:v>3.5111999999999997E-2</c:v>
                </c:pt>
                <c:pt idx="39">
                  <c:v>3.6195919999999999E-2</c:v>
                </c:pt>
                <c:pt idx="40">
                  <c:v>3.7116669999999997E-2</c:v>
                </c:pt>
                <c:pt idx="41">
                  <c:v>3.7019150000000001E-2</c:v>
                </c:pt>
                <c:pt idx="42">
                  <c:v>3.5349999999999999E-2</c:v>
                </c:pt>
                <c:pt idx="43">
                  <c:v>4.5948889999999999E-2</c:v>
                </c:pt>
                <c:pt idx="44">
                  <c:v>4.3565909999999999E-2</c:v>
                </c:pt>
                <c:pt idx="45">
                  <c:v>4.4725580000000001E-2</c:v>
                </c:pt>
                <c:pt idx="46">
                  <c:v>4.3288100000000003E-2</c:v>
                </c:pt>
                <c:pt idx="47">
                  <c:v>4.0163409999999997E-2</c:v>
                </c:pt>
                <c:pt idx="48">
                  <c:v>4.3812499999999997E-2</c:v>
                </c:pt>
                <c:pt idx="49">
                  <c:v>4.4648720000000003E-2</c:v>
                </c:pt>
                <c:pt idx="50">
                  <c:v>4.392368E-2</c:v>
                </c:pt>
                <c:pt idx="51">
                  <c:v>2.913514E-2</c:v>
                </c:pt>
                <c:pt idx="52">
                  <c:v>5.1499999999999997E-2</c:v>
                </c:pt>
                <c:pt idx="53">
                  <c:v>4.171714E-2</c:v>
                </c:pt>
                <c:pt idx="54">
                  <c:v>6.9617650000000003E-2</c:v>
                </c:pt>
                <c:pt idx="55">
                  <c:v>4.6918179999999997E-2</c:v>
                </c:pt>
                <c:pt idx="56">
                  <c:v>6.5871879999999994E-2</c:v>
                </c:pt>
                <c:pt idx="57">
                  <c:v>6.9609679999999993E-2</c:v>
                </c:pt>
                <c:pt idx="58">
                  <c:v>6.6170000000000007E-2</c:v>
                </c:pt>
                <c:pt idx="59">
                  <c:v>6.5379309999999996E-2</c:v>
                </c:pt>
                <c:pt idx="60">
                  <c:v>5.8142859999999998E-2</c:v>
                </c:pt>
                <c:pt idx="61">
                  <c:v>6.9892590000000004E-2</c:v>
                </c:pt>
                <c:pt idx="62">
                  <c:v>6.8184620000000001E-2</c:v>
                </c:pt>
                <c:pt idx="63">
                  <c:v>9.6920000000000006E-2</c:v>
                </c:pt>
                <c:pt idx="64">
                  <c:v>9.7408330000000001E-2</c:v>
                </c:pt>
                <c:pt idx="65">
                  <c:v>9.7891300000000001E-2</c:v>
                </c:pt>
                <c:pt idx="66">
                  <c:v>0.11110455</c:v>
                </c:pt>
                <c:pt idx="67">
                  <c:v>0.11587619</c:v>
                </c:pt>
                <c:pt idx="68">
                  <c:v>0.11423999999999999</c:v>
                </c:pt>
                <c:pt idx="69">
                  <c:v>0.20154211</c:v>
                </c:pt>
                <c:pt idx="70">
                  <c:v>0.20962222</c:v>
                </c:pt>
                <c:pt idx="71">
                  <c:v>0.21525881999999999</c:v>
                </c:pt>
                <c:pt idx="72">
                  <c:v>0.2421875</c:v>
                </c:pt>
                <c:pt idx="73">
                  <c:v>0.23460666999999999</c:v>
                </c:pt>
                <c:pt idx="74">
                  <c:v>0.25291428999999999</c:v>
                </c:pt>
                <c:pt idx="75">
                  <c:v>0.27746923000000001</c:v>
                </c:pt>
                <c:pt idx="76">
                  <c:v>0.25472499999999998</c:v>
                </c:pt>
                <c:pt idx="77">
                  <c:v>0.29469090999999997</c:v>
                </c:pt>
                <c:pt idx="78">
                  <c:v>0.31641999999999998</c:v>
                </c:pt>
                <c:pt idx="79">
                  <c:v>0.34884443999999998</c:v>
                </c:pt>
                <c:pt idx="80">
                  <c:v>0.3465125</c:v>
                </c:pt>
                <c:pt idx="81">
                  <c:v>0.38008571000000002</c:v>
                </c:pt>
                <c:pt idx="82">
                  <c:v>0.42998333</c:v>
                </c:pt>
                <c:pt idx="83">
                  <c:v>0.46736</c:v>
                </c:pt>
                <c:pt idx="84">
                  <c:v>0.51837500000000003</c:v>
                </c:pt>
                <c:pt idx="85">
                  <c:v>0.58240000000000003</c:v>
                </c:pt>
                <c:pt idx="86">
                  <c:v>0.58299999999999996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E-4E62-9F02-C8B4B0801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8470879"/>
        <c:axId val="1221569855"/>
      </c:lineChart>
      <c:catAx>
        <c:axId val="1098470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cap="none" baseline="0">
                    <a:latin typeface="Aptos Narrow" panose="020B0004020202020204" pitchFamily="34" charset="0"/>
                  </a:rPr>
                  <a:t>Sign-up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569855"/>
        <c:crosses val="autoZero"/>
        <c:auto val="1"/>
        <c:lblAlgn val="ctr"/>
        <c:lblOffset val="100"/>
        <c:noMultiLvlLbl val="0"/>
      </c:catAx>
      <c:valAx>
        <c:axId val="1221569855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47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0">
                <a:latin typeface="Aptos Display" panose="020B0004020202020204" pitchFamily="34" charset="0"/>
              </a:rPr>
              <a:t>Weekly Email Engagement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'Weekly email engagement'!$A$2:$A$20</c:f>
              <c:numCache>
                <c:formatCode>General</c:formatCode>
                <c:ptCount val="18"/>
                <c:pt idx="0">
                  <c:v>69</c:v>
                </c:pt>
                <c:pt idx="1">
                  <c:v>70</c:v>
                </c:pt>
                <c:pt idx="2">
                  <c:v>71</c:v>
                </c:pt>
                <c:pt idx="3">
                  <c:v>72</c:v>
                </c:pt>
                <c:pt idx="4">
                  <c:v>73</c:v>
                </c:pt>
                <c:pt idx="5">
                  <c:v>74</c:v>
                </c:pt>
                <c:pt idx="6">
                  <c:v>75</c:v>
                </c:pt>
                <c:pt idx="7">
                  <c:v>76</c:v>
                </c:pt>
                <c:pt idx="8">
                  <c:v>77</c:v>
                </c:pt>
                <c:pt idx="9">
                  <c:v>78</c:v>
                </c:pt>
                <c:pt idx="10">
                  <c:v>79</c:v>
                </c:pt>
                <c:pt idx="11">
                  <c:v>80</c:v>
                </c:pt>
                <c:pt idx="12">
                  <c:v>81</c:v>
                </c:pt>
                <c:pt idx="13">
                  <c:v>82</c:v>
                </c:pt>
                <c:pt idx="14">
                  <c:v>83</c:v>
                </c:pt>
                <c:pt idx="15">
                  <c:v>84</c:v>
                </c:pt>
                <c:pt idx="16">
                  <c:v>85</c:v>
                </c:pt>
                <c:pt idx="17">
                  <c:v>86</c:v>
                </c:pt>
              </c:numCache>
            </c:numRef>
          </c:cat>
          <c:val>
            <c:numRef>
              <c:f>'Weekly email engagement'!$E$2:$E$20</c:f>
              <c:numCache>
                <c:formatCode>0%</c:formatCode>
                <c:ptCount val="18"/>
                <c:pt idx="0">
                  <c:v>0.16919999999999999</c:v>
                </c:pt>
                <c:pt idx="1">
                  <c:v>0.15590000000000001</c:v>
                </c:pt>
                <c:pt idx="2">
                  <c:v>0.1681</c:v>
                </c:pt>
                <c:pt idx="3">
                  <c:v>0.1734</c:v>
                </c:pt>
                <c:pt idx="4">
                  <c:v>0.1484</c:v>
                </c:pt>
                <c:pt idx="5">
                  <c:v>0.1573</c:v>
                </c:pt>
                <c:pt idx="6">
                  <c:v>0.1681</c:v>
                </c:pt>
                <c:pt idx="7">
                  <c:v>0.1663</c:v>
                </c:pt>
                <c:pt idx="8">
                  <c:v>0.15570000000000001</c:v>
                </c:pt>
                <c:pt idx="9">
                  <c:v>0.15790000000000001</c:v>
                </c:pt>
                <c:pt idx="10">
                  <c:v>0.1719</c:v>
                </c:pt>
                <c:pt idx="11">
                  <c:v>0.16139999999999999</c:v>
                </c:pt>
                <c:pt idx="12">
                  <c:v>0.15509999999999999</c:v>
                </c:pt>
                <c:pt idx="13">
                  <c:v>0.16</c:v>
                </c:pt>
                <c:pt idx="14">
                  <c:v>0.1108</c:v>
                </c:pt>
                <c:pt idx="15">
                  <c:v>0.10199999999999999</c:v>
                </c:pt>
                <c:pt idx="16">
                  <c:v>0.11459999999999999</c:v>
                </c:pt>
                <c:pt idx="17">
                  <c:v>0.11210000000000001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7E4-44AC-AF59-1997D7F4961E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'Weekly email engagement'!$A$2:$A$20</c:f>
              <c:numCache>
                <c:formatCode>General</c:formatCode>
                <c:ptCount val="18"/>
                <c:pt idx="0">
                  <c:v>69</c:v>
                </c:pt>
                <c:pt idx="1">
                  <c:v>70</c:v>
                </c:pt>
                <c:pt idx="2">
                  <c:v>71</c:v>
                </c:pt>
                <c:pt idx="3">
                  <c:v>72</c:v>
                </c:pt>
                <c:pt idx="4">
                  <c:v>73</c:v>
                </c:pt>
                <c:pt idx="5">
                  <c:v>74</c:v>
                </c:pt>
                <c:pt idx="6">
                  <c:v>75</c:v>
                </c:pt>
                <c:pt idx="7">
                  <c:v>76</c:v>
                </c:pt>
                <c:pt idx="8">
                  <c:v>77</c:v>
                </c:pt>
                <c:pt idx="9">
                  <c:v>78</c:v>
                </c:pt>
                <c:pt idx="10">
                  <c:v>79</c:v>
                </c:pt>
                <c:pt idx="11">
                  <c:v>80</c:v>
                </c:pt>
                <c:pt idx="12">
                  <c:v>81</c:v>
                </c:pt>
                <c:pt idx="13">
                  <c:v>82</c:v>
                </c:pt>
                <c:pt idx="14">
                  <c:v>83</c:v>
                </c:pt>
                <c:pt idx="15">
                  <c:v>84</c:v>
                </c:pt>
                <c:pt idx="16">
                  <c:v>85</c:v>
                </c:pt>
                <c:pt idx="17">
                  <c:v>86</c:v>
                </c:pt>
              </c:numCache>
            </c:numRef>
          </c:cat>
          <c:val>
            <c:numRef>
              <c:f>'Weekly email engagement'!$F$2:$F$20</c:f>
              <c:numCache>
                <c:formatCode>0%</c:formatCode>
                <c:ptCount val="18"/>
                <c:pt idx="0">
                  <c:v>0.53549999999999998</c:v>
                </c:pt>
                <c:pt idx="1">
                  <c:v>0.47149999999999997</c:v>
                </c:pt>
                <c:pt idx="2">
                  <c:v>0.49070000000000003</c:v>
                </c:pt>
                <c:pt idx="3">
                  <c:v>0.505</c:v>
                </c:pt>
                <c:pt idx="4">
                  <c:v>0.43690000000000001</c:v>
                </c:pt>
                <c:pt idx="5">
                  <c:v>0.49440000000000001</c:v>
                </c:pt>
                <c:pt idx="6">
                  <c:v>0.50049999999999994</c:v>
                </c:pt>
                <c:pt idx="7">
                  <c:v>0.47970000000000002</c:v>
                </c:pt>
                <c:pt idx="8">
                  <c:v>0.48359999999999997</c:v>
                </c:pt>
                <c:pt idx="9">
                  <c:v>0.4773</c:v>
                </c:pt>
                <c:pt idx="10">
                  <c:v>0.50570000000000004</c:v>
                </c:pt>
                <c:pt idx="11">
                  <c:v>0.47920000000000001</c:v>
                </c:pt>
                <c:pt idx="12">
                  <c:v>0.48399999999999999</c:v>
                </c:pt>
                <c:pt idx="13">
                  <c:v>0.45550000000000002</c:v>
                </c:pt>
                <c:pt idx="14">
                  <c:v>0.32940000000000003</c:v>
                </c:pt>
                <c:pt idx="15">
                  <c:v>0.31259999999999999</c:v>
                </c:pt>
                <c:pt idx="16">
                  <c:v>0.3422</c:v>
                </c:pt>
                <c:pt idx="17">
                  <c:v>0.32069999999999999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7E4-44AC-AF59-1997D7F49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4946112"/>
        <c:axId val="362567952"/>
      </c:lineChart>
      <c:catAx>
        <c:axId val="106494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567952"/>
        <c:crosses val="autoZero"/>
        <c:auto val="1"/>
        <c:lblAlgn val="ctr"/>
        <c:lblOffset val="100"/>
        <c:noMultiLvlLbl val="0"/>
      </c:catAx>
      <c:valAx>
        <c:axId val="36256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94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0">
                <a:latin typeface="Aptos Display" panose="020B0004020202020204" pitchFamily="34" charset="0"/>
              </a:rPr>
              <a:t>Email Engagement Rate by Weekday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'Weekly email engagement'!$F$23</c:f>
              <c:strCache>
                <c:ptCount val="1"/>
                <c:pt idx="0">
                  <c:v>CTR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email engagement'!$A$24:$A$30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'Weekly email engagement'!$F$24:$F$30</c:f>
              <c:numCache>
                <c:formatCode>0.0%</c:formatCode>
                <c:ptCount val="7"/>
                <c:pt idx="0">
                  <c:v>0.1346</c:v>
                </c:pt>
                <c:pt idx="1">
                  <c:v>0.15010000000000001</c:v>
                </c:pt>
                <c:pt idx="2">
                  <c:v>0.1134</c:v>
                </c:pt>
                <c:pt idx="3">
                  <c:v>0.11650000000000001</c:v>
                </c:pt>
                <c:pt idx="4">
                  <c:v>0.1477</c:v>
                </c:pt>
                <c:pt idx="5">
                  <c:v>0.81259999999999999</c:v>
                </c:pt>
                <c:pt idx="6">
                  <c:v>0.79469999999999996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2D-4C86-A821-841D832B69FA}"/>
            </c:ext>
          </c:extLst>
        </c:ser>
        <c:ser>
          <c:idx val="1"/>
          <c:order val="1"/>
          <c:tx>
            <c:strRef>
              <c:f>'Weekly email engagement'!$G$23</c:f>
              <c:strCache>
                <c:ptCount val="1"/>
                <c:pt idx="0">
                  <c:v>CTOR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email engagement'!$A$24:$A$30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'Weekly email engagement'!$G$24:$G$30</c:f>
              <c:numCache>
                <c:formatCode>0.0%</c:formatCode>
                <c:ptCount val="7"/>
                <c:pt idx="0">
                  <c:v>0.41060000000000002</c:v>
                </c:pt>
                <c:pt idx="1">
                  <c:v>0.44440000000000002</c:v>
                </c:pt>
                <c:pt idx="2">
                  <c:v>0.3705</c:v>
                </c:pt>
                <c:pt idx="3">
                  <c:v>0.37580000000000002</c:v>
                </c:pt>
                <c:pt idx="4">
                  <c:v>0.44490000000000002</c:v>
                </c:pt>
                <c:pt idx="5">
                  <c:v>0.91979999999999995</c:v>
                </c:pt>
                <c:pt idx="6">
                  <c:v>0.91279999999999994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2D-4C86-A821-841D832B6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115535"/>
        <c:axId val="319649999"/>
      </c:lineChart>
      <c:catAx>
        <c:axId val="29911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649999"/>
        <c:crosses val="autoZero"/>
        <c:auto val="1"/>
        <c:lblAlgn val="ctr"/>
        <c:lblOffset val="100"/>
        <c:noMultiLvlLbl val="0"/>
      </c:catAx>
      <c:valAx>
        <c:axId val="31964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1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0">
                <a:latin typeface="Aptos Display" panose="020B0004020202020204" pitchFamily="34" charset="0"/>
              </a:rPr>
              <a:t>Weekly Re-engagement emails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'Weekly email engagement'!$B$34</c:f>
              <c:strCache>
                <c:ptCount val="1"/>
                <c:pt idx="0">
                  <c:v>re_enagagements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'Weekly email engagement'!$A$35:$A$53</c:f>
              <c:numCache>
                <c:formatCode>General</c:formatCode>
                <c:ptCount val="17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</c:numCache>
            </c:numRef>
          </c:cat>
          <c:val>
            <c:numRef>
              <c:f>'Weekly email engagement'!$B$35:$B$53</c:f>
              <c:numCache>
                <c:formatCode>General</c:formatCode>
                <c:ptCount val="17"/>
                <c:pt idx="0">
                  <c:v>157</c:v>
                </c:pt>
                <c:pt idx="1">
                  <c:v>173</c:v>
                </c:pt>
                <c:pt idx="2">
                  <c:v>191</c:v>
                </c:pt>
                <c:pt idx="3">
                  <c:v>164</c:v>
                </c:pt>
                <c:pt idx="4">
                  <c:v>192</c:v>
                </c:pt>
                <c:pt idx="5">
                  <c:v>197</c:v>
                </c:pt>
                <c:pt idx="6">
                  <c:v>226</c:v>
                </c:pt>
                <c:pt idx="7">
                  <c:v>196</c:v>
                </c:pt>
                <c:pt idx="8">
                  <c:v>219</c:v>
                </c:pt>
                <c:pt idx="9">
                  <c:v>213</c:v>
                </c:pt>
                <c:pt idx="10">
                  <c:v>213</c:v>
                </c:pt>
                <c:pt idx="11">
                  <c:v>213</c:v>
                </c:pt>
                <c:pt idx="12">
                  <c:v>231</c:v>
                </c:pt>
                <c:pt idx="13">
                  <c:v>222</c:v>
                </c:pt>
                <c:pt idx="14">
                  <c:v>200</c:v>
                </c:pt>
                <c:pt idx="15">
                  <c:v>264</c:v>
                </c:pt>
                <c:pt idx="16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8E-4826-8D2E-69FAFFD8A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9668207"/>
        <c:axId val="1210774143"/>
      </c:lineChart>
      <c:catAx>
        <c:axId val="94966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774143"/>
        <c:crosses val="autoZero"/>
        <c:auto val="1"/>
        <c:lblAlgn val="ctr"/>
        <c:lblOffset val="100"/>
        <c:noMultiLvlLbl val="0"/>
      </c:catAx>
      <c:valAx>
        <c:axId val="1210774143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66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0">
                <a:latin typeface="Aptos Display" panose="020B0004020202020204" pitchFamily="34" charset="0"/>
              </a:rPr>
              <a:t>Re-enagement emails by Weekday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'Weekly email engagement'!$A$59:$A$65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'Weekly email engagement'!$C$59:$C$65</c:f>
              <c:numCache>
                <c:formatCode>General</c:formatCode>
                <c:ptCount val="7"/>
                <c:pt idx="0">
                  <c:v>635</c:v>
                </c:pt>
                <c:pt idx="1">
                  <c:v>660</c:v>
                </c:pt>
                <c:pt idx="2">
                  <c:v>169</c:v>
                </c:pt>
                <c:pt idx="3">
                  <c:v>177</c:v>
                </c:pt>
                <c:pt idx="4">
                  <c:v>666</c:v>
                </c:pt>
                <c:pt idx="5">
                  <c:v>635</c:v>
                </c:pt>
                <c:pt idx="6">
                  <c:v>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AC-44B9-A4A7-AC969E946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8463679"/>
        <c:axId val="1210758271"/>
      </c:lineChart>
      <c:catAx>
        <c:axId val="109846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758271"/>
        <c:crosses val="autoZero"/>
        <c:auto val="1"/>
        <c:lblAlgn val="ctr"/>
        <c:lblOffset val="100"/>
        <c:noMultiLvlLbl val="0"/>
      </c:catAx>
      <c:valAx>
        <c:axId val="121075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46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0">
                <a:latin typeface="Aptos Display" panose="020B0004020202020204" pitchFamily="34" charset="0"/>
              </a:rPr>
              <a:t>Throughput 7-day Rolling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Sheet1!$A$2:$A$84</c:f>
              <c:numCache>
                <c:formatCode>m/d/yyyy</c:formatCode>
                <c:ptCount val="83"/>
                <c:pt idx="0">
                  <c:v>44160</c:v>
                </c:pt>
                <c:pt idx="1">
                  <c:v>44161</c:v>
                </c:pt>
                <c:pt idx="2">
                  <c:v>44162</c:v>
                </c:pt>
                <c:pt idx="3">
                  <c:v>44163</c:v>
                </c:pt>
                <c:pt idx="4">
                  <c:v>44164</c:v>
                </c:pt>
                <c:pt idx="5">
                  <c:v>44165</c:v>
                </c:pt>
                <c:pt idx="6">
                  <c:v>44166</c:v>
                </c:pt>
                <c:pt idx="7">
                  <c:v>44167</c:v>
                </c:pt>
                <c:pt idx="8">
                  <c:v>44168</c:v>
                </c:pt>
                <c:pt idx="9">
                  <c:v>44169</c:v>
                </c:pt>
                <c:pt idx="10">
                  <c:v>44170</c:v>
                </c:pt>
                <c:pt idx="11">
                  <c:v>44171</c:v>
                </c:pt>
                <c:pt idx="12">
                  <c:v>44172</c:v>
                </c:pt>
                <c:pt idx="13">
                  <c:v>44173</c:v>
                </c:pt>
                <c:pt idx="14">
                  <c:v>44174</c:v>
                </c:pt>
                <c:pt idx="15">
                  <c:v>44175</c:v>
                </c:pt>
                <c:pt idx="16">
                  <c:v>44176</c:v>
                </c:pt>
                <c:pt idx="17">
                  <c:v>44177</c:v>
                </c:pt>
                <c:pt idx="18">
                  <c:v>44178</c:v>
                </c:pt>
                <c:pt idx="19">
                  <c:v>44179</c:v>
                </c:pt>
                <c:pt idx="20">
                  <c:v>44180</c:v>
                </c:pt>
                <c:pt idx="21">
                  <c:v>44181</c:v>
                </c:pt>
                <c:pt idx="22">
                  <c:v>44182</c:v>
                </c:pt>
                <c:pt idx="23">
                  <c:v>44183</c:v>
                </c:pt>
                <c:pt idx="24">
                  <c:v>44184</c:v>
                </c:pt>
                <c:pt idx="25">
                  <c:v>44185</c:v>
                </c:pt>
                <c:pt idx="26">
                  <c:v>44186</c:v>
                </c:pt>
                <c:pt idx="27">
                  <c:v>44187</c:v>
                </c:pt>
                <c:pt idx="28">
                  <c:v>44188</c:v>
                </c:pt>
                <c:pt idx="29">
                  <c:v>44189</c:v>
                </c:pt>
                <c:pt idx="30">
                  <c:v>44190</c:v>
                </c:pt>
                <c:pt idx="31">
                  <c:v>44191</c:v>
                </c:pt>
                <c:pt idx="32">
                  <c:v>44192</c:v>
                </c:pt>
                <c:pt idx="33">
                  <c:v>44193</c:v>
                </c:pt>
                <c:pt idx="34">
                  <c:v>44194</c:v>
                </c:pt>
                <c:pt idx="35">
                  <c:v>44195</c:v>
                </c:pt>
                <c:pt idx="36">
                  <c:v>44196</c:v>
                </c:pt>
                <c:pt idx="37">
                  <c:v>44197</c:v>
                </c:pt>
                <c:pt idx="38">
                  <c:v>44198</c:v>
                </c:pt>
                <c:pt idx="39">
                  <c:v>44199</c:v>
                </c:pt>
                <c:pt idx="40">
                  <c:v>44200</c:v>
                </c:pt>
                <c:pt idx="41">
                  <c:v>44201</c:v>
                </c:pt>
                <c:pt idx="42">
                  <c:v>44202</c:v>
                </c:pt>
                <c:pt idx="43">
                  <c:v>44203</c:v>
                </c:pt>
                <c:pt idx="44">
                  <c:v>44204</c:v>
                </c:pt>
                <c:pt idx="45">
                  <c:v>44205</c:v>
                </c:pt>
                <c:pt idx="46">
                  <c:v>44206</c:v>
                </c:pt>
                <c:pt idx="47">
                  <c:v>44207</c:v>
                </c:pt>
                <c:pt idx="48">
                  <c:v>44208</c:v>
                </c:pt>
                <c:pt idx="49">
                  <c:v>44209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  <c:pt idx="53">
                  <c:v>44213</c:v>
                </c:pt>
                <c:pt idx="54">
                  <c:v>44214</c:v>
                </c:pt>
                <c:pt idx="55">
                  <c:v>44215</c:v>
                </c:pt>
                <c:pt idx="56">
                  <c:v>44216</c:v>
                </c:pt>
                <c:pt idx="57">
                  <c:v>44217</c:v>
                </c:pt>
                <c:pt idx="58">
                  <c:v>44218</c:v>
                </c:pt>
                <c:pt idx="59">
                  <c:v>44219</c:v>
                </c:pt>
                <c:pt idx="60">
                  <c:v>44220</c:v>
                </c:pt>
                <c:pt idx="61">
                  <c:v>44221</c:v>
                </c:pt>
                <c:pt idx="62">
                  <c:v>44222</c:v>
                </c:pt>
                <c:pt idx="63">
                  <c:v>44223</c:v>
                </c:pt>
                <c:pt idx="64">
                  <c:v>44224</c:v>
                </c:pt>
                <c:pt idx="65">
                  <c:v>44225</c:v>
                </c:pt>
                <c:pt idx="66">
                  <c:v>44226</c:v>
                </c:pt>
                <c:pt idx="67">
                  <c:v>44227</c:v>
                </c:pt>
                <c:pt idx="68">
                  <c:v>44228</c:v>
                </c:pt>
                <c:pt idx="69">
                  <c:v>44229</c:v>
                </c:pt>
                <c:pt idx="70">
                  <c:v>44230</c:v>
                </c:pt>
                <c:pt idx="71">
                  <c:v>44231</c:v>
                </c:pt>
                <c:pt idx="72">
                  <c:v>44232</c:v>
                </c:pt>
                <c:pt idx="73">
                  <c:v>44233</c:v>
                </c:pt>
                <c:pt idx="74">
                  <c:v>44234</c:v>
                </c:pt>
                <c:pt idx="75">
                  <c:v>44235</c:v>
                </c:pt>
                <c:pt idx="76">
                  <c:v>44236</c:v>
                </c:pt>
                <c:pt idx="77">
                  <c:v>44237</c:v>
                </c:pt>
                <c:pt idx="78">
                  <c:v>44238</c:v>
                </c:pt>
                <c:pt idx="79">
                  <c:v>44239</c:v>
                </c:pt>
                <c:pt idx="80">
                  <c:v>44240</c:v>
                </c:pt>
                <c:pt idx="81">
                  <c:v>44241</c:v>
                </c:pt>
                <c:pt idx="82">
                  <c:v>44242</c:v>
                </c:pt>
              </c:numCache>
            </c:numRef>
          </c:cat>
          <c:val>
            <c:numRef>
              <c:f>Sheet1!$B$2:$B$84</c:f>
              <c:numCache>
                <c:formatCode>General</c:formatCode>
                <c:ptCount val="83"/>
                <c:pt idx="0">
                  <c:v>2.2200000000000001E-2</c:v>
                </c:pt>
                <c:pt idx="1">
                  <c:v>2.0049999999999998E-2</c:v>
                </c:pt>
                <c:pt idx="2">
                  <c:v>1.6566669999999999E-2</c:v>
                </c:pt>
                <c:pt idx="3">
                  <c:v>2.7574999999999999E-2</c:v>
                </c:pt>
                <c:pt idx="4">
                  <c:v>3.2059999999999998E-2</c:v>
                </c:pt>
                <c:pt idx="5">
                  <c:v>3.5049999999999998E-2</c:v>
                </c:pt>
                <c:pt idx="6">
                  <c:v>3.2242859999999998E-2</c:v>
                </c:pt>
                <c:pt idx="7">
                  <c:v>3.6214290000000003E-2</c:v>
                </c:pt>
                <c:pt idx="8">
                  <c:v>3.56E-2</c:v>
                </c:pt>
                <c:pt idx="9">
                  <c:v>3.8199999999999998E-2</c:v>
                </c:pt>
                <c:pt idx="10">
                  <c:v>3.9071429999999997E-2</c:v>
                </c:pt>
                <c:pt idx="11">
                  <c:v>3.3485710000000002E-2</c:v>
                </c:pt>
                <c:pt idx="12">
                  <c:v>2.8985710000000001E-2</c:v>
                </c:pt>
                <c:pt idx="13">
                  <c:v>2.9000000000000001E-2</c:v>
                </c:pt>
                <c:pt idx="14">
                  <c:v>2.6785710000000001E-2</c:v>
                </c:pt>
                <c:pt idx="15">
                  <c:v>2.75E-2</c:v>
                </c:pt>
                <c:pt idx="16">
                  <c:v>3.6514289999999998E-2</c:v>
                </c:pt>
                <c:pt idx="17">
                  <c:v>2.902857E-2</c:v>
                </c:pt>
                <c:pt idx="18">
                  <c:v>3.1185709999999998E-2</c:v>
                </c:pt>
                <c:pt idx="19">
                  <c:v>3.1285710000000001E-2</c:v>
                </c:pt>
                <c:pt idx="20">
                  <c:v>3.2314290000000002E-2</c:v>
                </c:pt>
                <c:pt idx="21">
                  <c:v>2.887143E-2</c:v>
                </c:pt>
                <c:pt idx="22">
                  <c:v>2.792857E-2</c:v>
                </c:pt>
                <c:pt idx="23">
                  <c:v>1.7299999999999999E-2</c:v>
                </c:pt>
                <c:pt idx="24">
                  <c:v>1.7885709999999999E-2</c:v>
                </c:pt>
                <c:pt idx="25">
                  <c:v>1.6342860000000001E-2</c:v>
                </c:pt>
                <c:pt idx="26">
                  <c:v>2.1757140000000001E-2</c:v>
                </c:pt>
                <c:pt idx="27">
                  <c:v>2.2271429999999998E-2</c:v>
                </c:pt>
                <c:pt idx="28">
                  <c:v>2.228571E-2</c:v>
                </c:pt>
                <c:pt idx="29">
                  <c:v>2.4971429999999999E-2</c:v>
                </c:pt>
                <c:pt idx="30">
                  <c:v>2.4514290000000001E-2</c:v>
                </c:pt>
                <c:pt idx="31">
                  <c:v>2.3400000000000001E-2</c:v>
                </c:pt>
                <c:pt idx="32">
                  <c:v>2.382857E-2</c:v>
                </c:pt>
                <c:pt idx="33">
                  <c:v>2.4071430000000001E-2</c:v>
                </c:pt>
                <c:pt idx="34">
                  <c:v>2.3114289999999999E-2</c:v>
                </c:pt>
                <c:pt idx="35">
                  <c:v>2.69E-2</c:v>
                </c:pt>
                <c:pt idx="36">
                  <c:v>2.4371429999999999E-2</c:v>
                </c:pt>
                <c:pt idx="37">
                  <c:v>2.5542860000000001E-2</c:v>
                </c:pt>
                <c:pt idx="38">
                  <c:v>2.7E-2</c:v>
                </c:pt>
                <c:pt idx="39">
                  <c:v>2.5942860000000002E-2</c:v>
                </c:pt>
                <c:pt idx="40">
                  <c:v>2.102857E-2</c:v>
                </c:pt>
                <c:pt idx="41">
                  <c:v>2.042857E-2</c:v>
                </c:pt>
                <c:pt idx="42">
                  <c:v>1.8671429999999999E-2</c:v>
                </c:pt>
                <c:pt idx="43">
                  <c:v>1.8514289999999999E-2</c:v>
                </c:pt>
                <c:pt idx="44">
                  <c:v>1.8014289999999999E-2</c:v>
                </c:pt>
                <c:pt idx="45">
                  <c:v>1.7842859999999999E-2</c:v>
                </c:pt>
                <c:pt idx="46">
                  <c:v>1.828571E-2</c:v>
                </c:pt>
                <c:pt idx="47">
                  <c:v>1.845714E-2</c:v>
                </c:pt>
                <c:pt idx="48">
                  <c:v>1.8057139999999999E-2</c:v>
                </c:pt>
                <c:pt idx="49">
                  <c:v>1.687143E-2</c:v>
                </c:pt>
                <c:pt idx="50">
                  <c:v>1.7985709999999999E-2</c:v>
                </c:pt>
                <c:pt idx="51">
                  <c:v>2.0342860000000001E-2</c:v>
                </c:pt>
                <c:pt idx="52">
                  <c:v>1.9685709999999999E-2</c:v>
                </c:pt>
                <c:pt idx="53">
                  <c:v>1.9242860000000001E-2</c:v>
                </c:pt>
                <c:pt idx="54">
                  <c:v>1.747143E-2</c:v>
                </c:pt>
                <c:pt idx="55">
                  <c:v>1.8171429999999999E-2</c:v>
                </c:pt>
                <c:pt idx="56">
                  <c:v>1.9585709999999999E-2</c:v>
                </c:pt>
                <c:pt idx="57">
                  <c:v>1.8514289999999999E-2</c:v>
                </c:pt>
                <c:pt idx="58">
                  <c:v>1.7857140000000001E-2</c:v>
                </c:pt>
                <c:pt idx="59">
                  <c:v>1.7128569999999999E-2</c:v>
                </c:pt>
                <c:pt idx="60">
                  <c:v>1.7857140000000001E-2</c:v>
                </c:pt>
                <c:pt idx="61">
                  <c:v>1.7342860000000002E-2</c:v>
                </c:pt>
                <c:pt idx="62">
                  <c:v>1.977143E-2</c:v>
                </c:pt>
                <c:pt idx="63">
                  <c:v>1.7871430000000001E-2</c:v>
                </c:pt>
                <c:pt idx="64">
                  <c:v>1.7600000000000001E-2</c:v>
                </c:pt>
                <c:pt idx="65">
                  <c:v>1.6242860000000001E-2</c:v>
                </c:pt>
                <c:pt idx="66">
                  <c:v>1.7228569999999999E-2</c:v>
                </c:pt>
                <c:pt idx="67">
                  <c:v>1.9285710000000001E-2</c:v>
                </c:pt>
                <c:pt idx="68">
                  <c:v>1.9599999999999999E-2</c:v>
                </c:pt>
                <c:pt idx="69">
                  <c:v>1.601429E-2</c:v>
                </c:pt>
                <c:pt idx="70">
                  <c:v>1.6285709999999998E-2</c:v>
                </c:pt>
                <c:pt idx="71">
                  <c:v>2.2314290000000001E-2</c:v>
                </c:pt>
                <c:pt idx="72">
                  <c:v>2.085714E-2</c:v>
                </c:pt>
                <c:pt idx="73">
                  <c:v>2.0628569999999999E-2</c:v>
                </c:pt>
                <c:pt idx="74">
                  <c:v>1.9699999999999999E-2</c:v>
                </c:pt>
                <c:pt idx="75">
                  <c:v>2.0514290000000001E-2</c:v>
                </c:pt>
                <c:pt idx="76">
                  <c:v>2.1057139999999998E-2</c:v>
                </c:pt>
                <c:pt idx="77">
                  <c:v>2.0742859999999998E-2</c:v>
                </c:pt>
                <c:pt idx="78">
                  <c:v>1.535714E-2</c:v>
                </c:pt>
                <c:pt idx="79">
                  <c:v>1.5628570000000001E-2</c:v>
                </c:pt>
                <c:pt idx="80">
                  <c:v>1.9957140000000002E-2</c:v>
                </c:pt>
                <c:pt idx="81">
                  <c:v>1.8971430000000001E-2</c:v>
                </c:pt>
                <c:pt idx="82">
                  <c:v>2.0942860000000001E-2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9-4F59-907E-A51D4386B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6645279"/>
        <c:axId val="1210761247"/>
      </c:lineChart>
      <c:dateAx>
        <c:axId val="127664527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761247"/>
        <c:crosses val="autoZero"/>
        <c:auto val="0"/>
        <c:lblOffset val="100"/>
        <c:baseTimeUnit val="days"/>
      </c:dateAx>
      <c:valAx>
        <c:axId val="121076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64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_xlchart.v5.0</cx:f>
      </cx:strDim>
      <cx:numDim type="val">
        <cx:f>_xlchart.v5.1</cx:f>
      </cx:numDim>
    </cx:data>
  </cx:chartData>
  <cx:chart>
    <cx:title pos="t" align="ctr" overlay="0">
      <cx:tx>
        <cx:txData>
          <cx:v>Weekly Incremental User Growth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Aptos Display" panose="020B0004020202020204" pitchFamily="34" charset="0"/>
            </a:rPr>
            <a:t>Weekly Incremental User Growth</a:t>
          </a:r>
        </a:p>
      </cx:txPr>
    </cx:title>
    <cx:plotArea>
      <cx:plotAreaRegion>
        <cx:series layoutId="waterfall" uniqueId="{C2EC9EBB-8A8E-423B-9CF4-1447E84F9186}">
          <cx:dataId val="0"/>
          <cx:layoutPr>
            <cx:visibility connectorLines="1"/>
            <cx:subtotals>
              <cx:idx val="87"/>
            </cx:subtotals>
          </cx:layoutPr>
        </cx:series>
      </cx:plotAreaRegion>
      <cx:axis id="0">
        <cx:catScaling gapWidth="0.5"/>
        <cx:title>
          <cx:tx>
            <cx:txData>
              <cx:v>Week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Aptos Narrow" panose="020B0004020202020204" pitchFamily="34" charset="0"/>
                </a:rPr>
                <a:t>Week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noFill/>
                </a:ln>
                <a:solidFill>
                  <a:sysClr val="window" lastClr="FFFFFF">
                    <a:lumMod val="95000"/>
                  </a:sysClr>
                </a:solidFill>
              </a:defRPr>
            </a:pPr>
            <a:endParaRPr lang="en-US" sz="900" b="0" i="0" u="none" strike="noStrike" baseline="0">
              <a:ln>
                <a:noFill/>
              </a:ln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  <cx:fmtOvrs>
    <cx:fmtOvr idx="0">
      <cx:spPr>
        <a:solidFill>
          <a:srgbClr val="00FF00"/>
        </a:solidFill>
        <a:ln>
          <a:solidFill>
            <a:srgbClr val="00FF00"/>
          </a:solidFill>
        </a:ln>
      </cx:spPr>
    </cx:fmtOvr>
    <cx:fmtOvr idx="1">
      <cx:spPr>
        <a:solidFill>
          <a:srgbClr val="FF3131"/>
        </a:solidFill>
        <a:ln>
          <a:solidFill>
            <a:srgbClr val="FF3131"/>
          </a:solidFill>
        </a:ln>
      </cx:spPr>
    </cx:fmtOvr>
    <cx:fmtOvr idx="2">
      <cx:spPr>
        <a:solidFill>
          <a:schemeClr val="bg1"/>
        </a:solidFill>
        <a:ln>
          <a:solidFill>
            <a:schemeClr val="bg1"/>
          </a:solidFill>
        </a:ln>
      </cx:spPr>
    </cx:fmtOvr>
  </cx:fmtOvr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366712</xdr:colOff>
      <xdr:row>4</xdr:row>
      <xdr:rowOff>14287</xdr:rowOff>
    </xdr:from>
    <xdr:to>
      <xdr:col>9</xdr:col>
      <xdr:colOff>138112</xdr:colOff>
      <xdr:row>18</xdr:row>
      <xdr:rowOff>90487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267321D-98F3-712E-0624-8552A3D34E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26</xdr:row>
      <xdr:rowOff>0</xdr:rowOff>
    </xdr:from>
    <xdr:to>
      <xdr:col>10</xdr:col>
      <xdr:colOff>457200</xdr:colOff>
      <xdr:row>40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1717F50-BCD6-4D9A-A2C0-96C6AEC50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138112</xdr:colOff>
      <xdr:row>22</xdr:row>
      <xdr:rowOff>147637</xdr:rowOff>
    </xdr:from>
    <xdr:to>
      <xdr:col>5</xdr:col>
      <xdr:colOff>4762</xdr:colOff>
      <xdr:row>37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F7F14-911A-0730-D475-EBFFEBEE4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404811</xdr:colOff>
      <xdr:row>8</xdr:row>
      <xdr:rowOff>185737</xdr:rowOff>
    </xdr:from>
    <xdr:to>
      <xdr:col>31</xdr:col>
      <xdr:colOff>473074</xdr:colOff>
      <xdr:row>27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729193-CAB2-AC0D-34EF-598F1B926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395286</xdr:colOff>
      <xdr:row>28</xdr:row>
      <xdr:rowOff>61912</xdr:rowOff>
    </xdr:from>
    <xdr:to>
      <xdr:col>31</xdr:col>
      <xdr:colOff>457199</xdr:colOff>
      <xdr:row>43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81879A-38C2-C64F-429A-AF465822E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404812</xdr:colOff>
      <xdr:row>44</xdr:row>
      <xdr:rowOff>80961</xdr:rowOff>
    </xdr:from>
    <xdr:to>
      <xdr:col>31</xdr:col>
      <xdr:colOff>457200</xdr:colOff>
      <xdr:row>62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EEEBFC-3344-EFBB-16C0-992D3A4EF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412532</xdr:colOff>
      <xdr:row>54</xdr:row>
      <xdr:rowOff>144976</xdr:rowOff>
    </xdr:from>
    <xdr:to>
      <xdr:col>28</xdr:col>
      <xdr:colOff>141596</xdr:colOff>
      <xdr:row>88</xdr:row>
      <xdr:rowOff>13394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18F91DA-FCD8-D3A8-15C4-FF87CD2692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80682" y="10431976"/>
              <a:ext cx="8644464" cy="63454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53560</xdr:colOff>
      <xdr:row>39</xdr:row>
      <xdr:rowOff>180791</xdr:rowOff>
    </xdr:from>
    <xdr:to>
      <xdr:col>13</xdr:col>
      <xdr:colOff>57149</xdr:colOff>
      <xdr:row>64</xdr:row>
      <xdr:rowOff>73270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079CC32-C620-04F2-4B2B-E26F09D78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1259019</xdr:colOff>
      <xdr:row>228</xdr:row>
      <xdr:rowOff>47840</xdr:rowOff>
    </xdr:from>
    <xdr:to>
      <xdr:col>27</xdr:col>
      <xdr:colOff>317500</xdr:colOff>
      <xdr:row>242</xdr:row>
      <xdr:rowOff>124040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C45C03-BDD5-0716-E63E-F504ADC02C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1236050</xdr:colOff>
      <xdr:row>244</xdr:row>
      <xdr:rowOff>17097</xdr:rowOff>
    </xdr:from>
    <xdr:to>
      <xdr:col>27</xdr:col>
      <xdr:colOff>253999</xdr:colOff>
      <xdr:row>258</xdr:row>
      <xdr:rowOff>24912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08E4F8-BC29-B930-B0DC-9BB49398D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812800</xdr:colOff>
      <xdr:row>289</xdr:row>
      <xdr:rowOff>76200</xdr:rowOff>
    </xdr:from>
    <xdr:to>
      <xdr:col>25</xdr:col>
      <xdr:colOff>279399</xdr:colOff>
      <xdr:row>303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54496E-A121-A5ED-0F60-6161163B1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89</xdr:col>
      <xdr:colOff>69848</xdr:colOff>
      <xdr:row>238</xdr:row>
      <xdr:rowOff>0</xdr:rowOff>
    </xdr:from>
    <xdr:to>
      <xdr:col>105</xdr:col>
      <xdr:colOff>239181</xdr:colOff>
      <xdr:row>263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55290D-A776-6CE8-9B64-BA6B8DD49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290512</xdr:colOff>
      <xdr:row>12</xdr:row>
      <xdr:rowOff>52387</xdr:rowOff>
    </xdr:from>
    <xdr:to>
      <xdr:col>17</xdr:col>
      <xdr:colOff>552450</xdr:colOff>
      <xdr:row>31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D305A3-8C4E-FFDC-157E-93F662D81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295275</xdr:colOff>
      <xdr:row>32</xdr:row>
      <xdr:rowOff>52387</xdr:rowOff>
    </xdr:from>
    <xdr:to>
      <xdr:col>17</xdr:col>
      <xdr:colOff>542925</xdr:colOff>
      <xdr:row>50</xdr:row>
      <xdr:rowOff>63817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41E80E-342E-CAE5-AE2F-CEB44A6E7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738187</xdr:colOff>
      <xdr:row>36</xdr:row>
      <xdr:rowOff>61912</xdr:rowOff>
    </xdr:from>
    <xdr:to>
      <xdr:col>9</xdr:col>
      <xdr:colOff>357187</xdr:colOff>
      <xdr:row>50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0711FF-D9EF-785F-0A66-2030EFD26A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23812</xdr:colOff>
      <xdr:row>56</xdr:row>
      <xdr:rowOff>90487</xdr:rowOff>
    </xdr:from>
    <xdr:to>
      <xdr:col>10</xdr:col>
      <xdr:colOff>481012</xdr:colOff>
      <xdr:row>70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3E022F-1A12-764A-C56F-772A2379B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1262061</xdr:colOff>
      <xdr:row>11</xdr:row>
      <xdr:rowOff>42862</xdr:rowOff>
    </xdr:from>
    <xdr:to>
      <xdr:col>10</xdr:col>
      <xdr:colOff>523875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DA57D1-7B84-E301-6BB6-65B57C14B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iddhant Tripathi" refreshedDate="45286.483381944447" backgroundQuery="1" createdVersion="8" refreshedVersion="8" minRefreshableVersion="3" recordCount="0" supportSubquery="1" supportAdvancedDrill="1" xr:uid="{B45F11CB-04D9-4065-9168-43D7F60218C9}">
  <cacheSource type="external" connectionId="1"/>
  <cacheFields count="3">
    <cacheField name="[Table3].[weeks_after_signup].[weeks_after_signup]" caption="weeks_after_signup" numFmtId="0" hierarchy="1" level="1">
      <sharedItems containsString="0" containsBlank="1" containsNumber="1" containsInteger="1" minValue="0" maxValue="86" count="88">
        <m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</sharedItems>
      <extLst>
        <ext xmlns:x15="http://schemas.microsoft.com/office/spreadsheetml/2010/11/main" uri="{4F2E5C28-24EA-4eb8-9CBF-B6C8F9C3D259}">
          <x15:cachedUniqueNames>
            <x15:cachedUniqueName index="1" name="[Table3].[weeks_after_signup].&amp;[0]"/>
            <x15:cachedUniqueName index="2" name="[Table3].[weeks_after_signup].&amp;[1]"/>
            <x15:cachedUniqueName index="3" name="[Table3].[weeks_after_signup].&amp;[2]"/>
            <x15:cachedUniqueName index="4" name="[Table3].[weeks_after_signup].&amp;[3]"/>
            <x15:cachedUniqueName index="5" name="[Table3].[weeks_after_signup].&amp;[4]"/>
            <x15:cachedUniqueName index="6" name="[Table3].[weeks_after_signup].&amp;[5]"/>
            <x15:cachedUniqueName index="7" name="[Table3].[weeks_after_signup].&amp;[6]"/>
            <x15:cachedUniqueName index="8" name="[Table3].[weeks_after_signup].&amp;[7]"/>
            <x15:cachedUniqueName index="9" name="[Table3].[weeks_after_signup].&amp;[8]"/>
            <x15:cachedUniqueName index="10" name="[Table3].[weeks_after_signup].&amp;[9]"/>
            <x15:cachedUniqueName index="11" name="[Table3].[weeks_after_signup].&amp;[10]"/>
            <x15:cachedUniqueName index="12" name="[Table3].[weeks_after_signup].&amp;[11]"/>
            <x15:cachedUniqueName index="13" name="[Table3].[weeks_after_signup].&amp;[12]"/>
            <x15:cachedUniqueName index="14" name="[Table3].[weeks_after_signup].&amp;[13]"/>
            <x15:cachedUniqueName index="15" name="[Table3].[weeks_after_signup].&amp;[14]"/>
            <x15:cachedUniqueName index="16" name="[Table3].[weeks_after_signup].&amp;[15]"/>
            <x15:cachedUniqueName index="17" name="[Table3].[weeks_after_signup].&amp;[16]"/>
            <x15:cachedUniqueName index="18" name="[Table3].[weeks_after_signup].&amp;[17]"/>
            <x15:cachedUniqueName index="19" name="[Table3].[weeks_after_signup].&amp;[18]"/>
            <x15:cachedUniqueName index="20" name="[Table3].[weeks_after_signup].&amp;[19]"/>
            <x15:cachedUniqueName index="21" name="[Table3].[weeks_after_signup].&amp;[20]"/>
            <x15:cachedUniqueName index="22" name="[Table3].[weeks_after_signup].&amp;[21]"/>
            <x15:cachedUniqueName index="23" name="[Table3].[weeks_after_signup].&amp;[22]"/>
            <x15:cachedUniqueName index="24" name="[Table3].[weeks_after_signup].&amp;[23]"/>
            <x15:cachedUniqueName index="25" name="[Table3].[weeks_after_signup].&amp;[24]"/>
            <x15:cachedUniqueName index="26" name="[Table3].[weeks_after_signup].&amp;[25]"/>
            <x15:cachedUniqueName index="27" name="[Table3].[weeks_after_signup].&amp;[26]"/>
            <x15:cachedUniqueName index="28" name="[Table3].[weeks_after_signup].&amp;[27]"/>
            <x15:cachedUniqueName index="29" name="[Table3].[weeks_after_signup].&amp;[28]"/>
            <x15:cachedUniqueName index="30" name="[Table3].[weeks_after_signup].&amp;[29]"/>
            <x15:cachedUniqueName index="31" name="[Table3].[weeks_after_signup].&amp;[30]"/>
            <x15:cachedUniqueName index="32" name="[Table3].[weeks_after_signup].&amp;[31]"/>
            <x15:cachedUniqueName index="33" name="[Table3].[weeks_after_signup].&amp;[32]"/>
            <x15:cachedUniqueName index="34" name="[Table3].[weeks_after_signup].&amp;[33]"/>
            <x15:cachedUniqueName index="35" name="[Table3].[weeks_after_signup].&amp;[34]"/>
            <x15:cachedUniqueName index="36" name="[Table3].[weeks_after_signup].&amp;[35]"/>
            <x15:cachedUniqueName index="37" name="[Table3].[weeks_after_signup].&amp;[36]"/>
            <x15:cachedUniqueName index="38" name="[Table3].[weeks_after_signup].&amp;[37]"/>
            <x15:cachedUniqueName index="39" name="[Table3].[weeks_after_signup].&amp;[38]"/>
            <x15:cachedUniqueName index="40" name="[Table3].[weeks_after_signup].&amp;[39]"/>
            <x15:cachedUniqueName index="41" name="[Table3].[weeks_after_signup].&amp;[40]"/>
            <x15:cachedUniqueName index="42" name="[Table3].[weeks_after_signup].&amp;[41]"/>
            <x15:cachedUniqueName index="43" name="[Table3].[weeks_after_signup].&amp;[42]"/>
            <x15:cachedUniqueName index="44" name="[Table3].[weeks_after_signup].&amp;[43]"/>
            <x15:cachedUniqueName index="45" name="[Table3].[weeks_after_signup].&amp;[44]"/>
            <x15:cachedUniqueName index="46" name="[Table3].[weeks_after_signup].&amp;[45]"/>
            <x15:cachedUniqueName index="47" name="[Table3].[weeks_after_signup].&amp;[46]"/>
            <x15:cachedUniqueName index="48" name="[Table3].[weeks_after_signup].&amp;[47]"/>
            <x15:cachedUniqueName index="49" name="[Table3].[weeks_after_signup].&amp;[48]"/>
            <x15:cachedUniqueName index="50" name="[Table3].[weeks_after_signup].&amp;[49]"/>
            <x15:cachedUniqueName index="51" name="[Table3].[weeks_after_signup].&amp;[50]"/>
            <x15:cachedUniqueName index="52" name="[Table3].[weeks_after_signup].&amp;[51]"/>
            <x15:cachedUniqueName index="53" name="[Table3].[weeks_after_signup].&amp;[52]"/>
            <x15:cachedUniqueName index="54" name="[Table3].[weeks_after_signup].&amp;[53]"/>
            <x15:cachedUniqueName index="55" name="[Table3].[weeks_after_signup].&amp;[54]"/>
            <x15:cachedUniqueName index="56" name="[Table3].[weeks_after_signup].&amp;[55]"/>
            <x15:cachedUniqueName index="57" name="[Table3].[weeks_after_signup].&amp;[56]"/>
            <x15:cachedUniqueName index="58" name="[Table3].[weeks_after_signup].&amp;[57]"/>
            <x15:cachedUniqueName index="59" name="[Table3].[weeks_after_signup].&amp;[58]"/>
            <x15:cachedUniqueName index="60" name="[Table3].[weeks_after_signup].&amp;[59]"/>
            <x15:cachedUniqueName index="61" name="[Table3].[weeks_after_signup].&amp;[60]"/>
            <x15:cachedUniqueName index="62" name="[Table3].[weeks_after_signup].&amp;[61]"/>
            <x15:cachedUniqueName index="63" name="[Table3].[weeks_after_signup].&amp;[62]"/>
            <x15:cachedUniqueName index="64" name="[Table3].[weeks_after_signup].&amp;[63]"/>
            <x15:cachedUniqueName index="65" name="[Table3].[weeks_after_signup].&amp;[64]"/>
            <x15:cachedUniqueName index="66" name="[Table3].[weeks_after_signup].&amp;[65]"/>
            <x15:cachedUniqueName index="67" name="[Table3].[weeks_after_signup].&amp;[66]"/>
            <x15:cachedUniqueName index="68" name="[Table3].[weeks_after_signup].&amp;[67]"/>
            <x15:cachedUniqueName index="69" name="[Table3].[weeks_after_signup].&amp;[68]"/>
            <x15:cachedUniqueName index="70" name="[Table3].[weeks_after_signup].&amp;[69]"/>
            <x15:cachedUniqueName index="71" name="[Table3].[weeks_after_signup].&amp;[70]"/>
            <x15:cachedUniqueName index="72" name="[Table3].[weeks_after_signup].&amp;[71]"/>
            <x15:cachedUniqueName index="73" name="[Table3].[weeks_after_signup].&amp;[72]"/>
            <x15:cachedUniqueName index="74" name="[Table3].[weeks_after_signup].&amp;[73]"/>
            <x15:cachedUniqueName index="75" name="[Table3].[weeks_after_signup].&amp;[74]"/>
            <x15:cachedUniqueName index="76" name="[Table3].[weeks_after_signup].&amp;[75]"/>
            <x15:cachedUniqueName index="77" name="[Table3].[weeks_after_signup].&amp;[76]"/>
            <x15:cachedUniqueName index="78" name="[Table3].[weeks_after_signup].&amp;[77]"/>
            <x15:cachedUniqueName index="79" name="[Table3].[weeks_after_signup].&amp;[78]"/>
            <x15:cachedUniqueName index="80" name="[Table3].[weeks_after_signup].&amp;[79]"/>
            <x15:cachedUniqueName index="81" name="[Table3].[weeks_after_signup].&amp;[80]"/>
            <x15:cachedUniqueName index="82" name="[Table3].[weeks_after_signup].&amp;[81]"/>
            <x15:cachedUniqueName index="83" name="[Table3].[weeks_after_signup].&amp;[82]"/>
            <x15:cachedUniqueName index="84" name="[Table3].[weeks_after_signup].&amp;[83]"/>
            <x15:cachedUniqueName index="85" name="[Table3].[weeks_after_signup].&amp;[84]"/>
            <x15:cachedUniqueName index="86" name="[Table3].[weeks_after_signup].&amp;[85]"/>
            <x15:cachedUniqueName index="87" name="[Table3].[weeks_after_signup].&amp;[86]"/>
          </x15:cachedUniqueNames>
        </ext>
      </extLst>
    </cacheField>
    <cacheField name="[Table3].[signup_week].[signup_week]" caption="signup_week" numFmtId="0" level="1">
      <sharedItems containsSemiMixedTypes="0" containsString="0" containsNumber="1" containsInteger="1" minValue="0" maxValue="87" count="88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</sharedItems>
      <extLst>
        <ext xmlns:x15="http://schemas.microsoft.com/office/spreadsheetml/2010/11/main" uri="{4F2E5C28-24EA-4eb8-9CBF-B6C8F9C3D259}">
          <x15:cachedUniqueNames>
            <x15:cachedUniqueName index="0" name="[Table3].[signup_week].&amp;[0]"/>
            <x15:cachedUniqueName index="1" name="[Table3].[signup_week].&amp;[1]"/>
            <x15:cachedUniqueName index="2" name="[Table3].[signup_week].&amp;[2]"/>
            <x15:cachedUniqueName index="3" name="[Table3].[signup_week].&amp;[3]"/>
            <x15:cachedUniqueName index="4" name="[Table3].[signup_week].&amp;[4]"/>
            <x15:cachedUniqueName index="5" name="[Table3].[signup_week].&amp;[5]"/>
            <x15:cachedUniqueName index="6" name="[Table3].[signup_week].&amp;[6]"/>
            <x15:cachedUniqueName index="7" name="[Table3].[signup_week].&amp;[7]"/>
            <x15:cachedUniqueName index="8" name="[Table3].[signup_week].&amp;[8]"/>
            <x15:cachedUniqueName index="9" name="[Table3].[signup_week].&amp;[9]"/>
            <x15:cachedUniqueName index="10" name="[Table3].[signup_week].&amp;[10]"/>
            <x15:cachedUniqueName index="11" name="[Table3].[signup_week].&amp;[11]"/>
            <x15:cachedUniqueName index="12" name="[Table3].[signup_week].&amp;[12]"/>
            <x15:cachedUniqueName index="13" name="[Table3].[signup_week].&amp;[13]"/>
            <x15:cachedUniqueName index="14" name="[Table3].[signup_week].&amp;[14]"/>
            <x15:cachedUniqueName index="15" name="[Table3].[signup_week].&amp;[15]"/>
            <x15:cachedUniqueName index="16" name="[Table3].[signup_week].&amp;[16]"/>
            <x15:cachedUniqueName index="17" name="[Table3].[signup_week].&amp;[17]"/>
            <x15:cachedUniqueName index="18" name="[Table3].[signup_week].&amp;[18]"/>
            <x15:cachedUniqueName index="19" name="[Table3].[signup_week].&amp;[19]"/>
            <x15:cachedUniqueName index="20" name="[Table3].[signup_week].&amp;[20]"/>
            <x15:cachedUniqueName index="21" name="[Table3].[signup_week].&amp;[21]"/>
            <x15:cachedUniqueName index="22" name="[Table3].[signup_week].&amp;[22]"/>
            <x15:cachedUniqueName index="23" name="[Table3].[signup_week].&amp;[23]"/>
            <x15:cachedUniqueName index="24" name="[Table3].[signup_week].&amp;[24]"/>
            <x15:cachedUniqueName index="25" name="[Table3].[signup_week].&amp;[25]"/>
            <x15:cachedUniqueName index="26" name="[Table3].[signup_week].&amp;[26]"/>
            <x15:cachedUniqueName index="27" name="[Table3].[signup_week].&amp;[27]"/>
            <x15:cachedUniqueName index="28" name="[Table3].[signup_week].&amp;[28]"/>
            <x15:cachedUniqueName index="29" name="[Table3].[signup_week].&amp;[29]"/>
            <x15:cachedUniqueName index="30" name="[Table3].[signup_week].&amp;[30]"/>
            <x15:cachedUniqueName index="31" name="[Table3].[signup_week].&amp;[31]"/>
            <x15:cachedUniqueName index="32" name="[Table3].[signup_week].&amp;[32]"/>
            <x15:cachedUniqueName index="33" name="[Table3].[signup_week].&amp;[33]"/>
            <x15:cachedUniqueName index="34" name="[Table3].[signup_week].&amp;[34]"/>
            <x15:cachedUniqueName index="35" name="[Table3].[signup_week].&amp;[35]"/>
            <x15:cachedUniqueName index="36" name="[Table3].[signup_week].&amp;[36]"/>
            <x15:cachedUniqueName index="37" name="[Table3].[signup_week].&amp;[37]"/>
            <x15:cachedUniqueName index="38" name="[Table3].[signup_week].&amp;[38]"/>
            <x15:cachedUniqueName index="39" name="[Table3].[signup_week].&amp;[39]"/>
            <x15:cachedUniqueName index="40" name="[Table3].[signup_week].&amp;[40]"/>
            <x15:cachedUniqueName index="41" name="[Table3].[signup_week].&amp;[41]"/>
            <x15:cachedUniqueName index="42" name="[Table3].[signup_week].&amp;[42]"/>
            <x15:cachedUniqueName index="43" name="[Table3].[signup_week].&amp;[43]"/>
            <x15:cachedUniqueName index="44" name="[Table3].[signup_week].&amp;[44]"/>
            <x15:cachedUniqueName index="45" name="[Table3].[signup_week].&amp;[45]"/>
            <x15:cachedUniqueName index="46" name="[Table3].[signup_week].&amp;[46]"/>
            <x15:cachedUniqueName index="47" name="[Table3].[signup_week].&amp;[47]"/>
            <x15:cachedUniqueName index="48" name="[Table3].[signup_week].&amp;[48]"/>
            <x15:cachedUniqueName index="49" name="[Table3].[signup_week].&amp;[49]"/>
            <x15:cachedUniqueName index="50" name="[Table3].[signup_week].&amp;[50]"/>
            <x15:cachedUniqueName index="51" name="[Table3].[signup_week].&amp;[51]"/>
            <x15:cachedUniqueName index="52" name="[Table3].[signup_week].&amp;[52]"/>
            <x15:cachedUniqueName index="53" name="[Table3].[signup_week].&amp;[53]"/>
            <x15:cachedUniqueName index="54" name="[Table3].[signup_week].&amp;[54]"/>
            <x15:cachedUniqueName index="55" name="[Table3].[signup_week].&amp;[55]"/>
            <x15:cachedUniqueName index="56" name="[Table3].[signup_week].&amp;[56]"/>
            <x15:cachedUniqueName index="57" name="[Table3].[signup_week].&amp;[57]"/>
            <x15:cachedUniqueName index="58" name="[Table3].[signup_week].&amp;[58]"/>
            <x15:cachedUniqueName index="59" name="[Table3].[signup_week].&amp;[59]"/>
            <x15:cachedUniqueName index="60" name="[Table3].[signup_week].&amp;[60]"/>
            <x15:cachedUniqueName index="61" name="[Table3].[signup_week].&amp;[61]"/>
            <x15:cachedUniqueName index="62" name="[Table3].[signup_week].&amp;[62]"/>
            <x15:cachedUniqueName index="63" name="[Table3].[signup_week].&amp;[63]"/>
            <x15:cachedUniqueName index="64" name="[Table3].[signup_week].&amp;[64]"/>
            <x15:cachedUniqueName index="65" name="[Table3].[signup_week].&amp;[65]"/>
            <x15:cachedUniqueName index="66" name="[Table3].[signup_week].&amp;[66]"/>
            <x15:cachedUniqueName index="67" name="[Table3].[signup_week].&amp;[67]"/>
            <x15:cachedUniqueName index="68" name="[Table3].[signup_week].&amp;[68]"/>
            <x15:cachedUniqueName index="69" name="[Table3].[signup_week].&amp;[69]"/>
            <x15:cachedUniqueName index="70" name="[Table3].[signup_week].&amp;[70]"/>
            <x15:cachedUniqueName index="71" name="[Table3].[signup_week].&amp;[71]"/>
            <x15:cachedUniqueName index="72" name="[Table3].[signup_week].&amp;[72]"/>
            <x15:cachedUniqueName index="73" name="[Table3].[signup_week].&amp;[73]"/>
            <x15:cachedUniqueName index="74" name="[Table3].[signup_week].&amp;[74]"/>
            <x15:cachedUniqueName index="75" name="[Table3].[signup_week].&amp;[75]"/>
            <x15:cachedUniqueName index="76" name="[Table3].[signup_week].&amp;[76]"/>
            <x15:cachedUniqueName index="77" name="[Table3].[signup_week].&amp;[77]"/>
            <x15:cachedUniqueName index="78" name="[Table3].[signup_week].&amp;[78]"/>
            <x15:cachedUniqueName index="79" name="[Table3].[signup_week].&amp;[79]"/>
            <x15:cachedUniqueName index="80" name="[Table3].[signup_week].&amp;[80]"/>
            <x15:cachedUniqueName index="81" name="[Table3].[signup_week].&amp;[81]"/>
            <x15:cachedUniqueName index="82" name="[Table3].[signup_week].&amp;[82]"/>
            <x15:cachedUniqueName index="83" name="[Table3].[signup_week].&amp;[83]"/>
            <x15:cachedUniqueName index="84" name="[Table3].[signup_week].&amp;[84]"/>
            <x15:cachedUniqueName index="85" name="[Table3].[signup_week].&amp;[85]"/>
            <x15:cachedUniqueName index="86" name="[Table3].[signup_week].&amp;[86]"/>
            <x15:cachedUniqueName index="87" name="[Table3].[signup_week].&amp;[87]"/>
          </x15:cachedUniqueNames>
        </ext>
      </extLst>
    </cacheField>
    <cacheField name="[Measures].[Sum of user_count]" caption="Sum of user_count" numFmtId="0" hierarchy="5" level="32767"/>
  </cacheFields>
  <cacheHierarchies count="8">
    <cacheHierarchy uniqueName="[Table3].[signup_week]" caption="signup_week" attribute="1" defaultMemberUniqueName="[Table3].[signup_week].[All]" allUniqueName="[Table3].[signup_week].[All]" dimensionUniqueName="[Table3]" displayFolder="" count="2" memberValueDatatype="20" unbalanced="0">
      <fieldsUsage count="2">
        <fieldUsage x="-1"/>
        <fieldUsage x="1"/>
      </fieldsUsage>
    </cacheHierarchy>
    <cacheHierarchy uniqueName="[Table3].[weeks_after_signup]" caption="weeks_after_signup" attribute="1" defaultMemberUniqueName="[Table3].[weeks_after_signup].[All]" allUniqueName="[Table3].[weeks_after_signup].[All]" dimensionUniqueName="[Table3]" displayFolder="" count="2" memberValueDatatype="20" unbalanced="0">
      <fieldsUsage count="2">
        <fieldUsage x="-1"/>
        <fieldUsage x="0"/>
      </fieldsUsage>
    </cacheHierarchy>
    <cacheHierarchy uniqueName="[Table3].[user_count]" caption="user_count" attribute="1" defaultMemberUniqueName="[Table3].[user_count].[All]" allUniqueName="[Table3].[user_count].[All]" dimensionUniqueName="[Table3]" displayFolder="" count="0" memberValueDatatype="20" unbalanced="0"/>
    <cacheHierarchy uniqueName="[Measures].[__XL_Count Table3]" caption="__XL_Count Table3" measure="1" displayFolder="" measureGroup="Table3" count="0" hidden="1"/>
    <cacheHierarchy uniqueName="[Measures].[__No measures defined]" caption="__No measures defined" measure="1" displayFolder="" count="0" hidden="1"/>
    <cacheHierarchy uniqueName="[Measures].[Sum of user_count]" caption="Sum of user_count" measure="1" displayFolder="" measureGroup="Table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user_count]" caption="Count of user_count" measure="1" displayFolder="" measureGroup="Table3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user_count]" caption="Average of user_count" measure="1" displayFolder="" measureGroup="Table3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Table3" uniqueName="[Table3]" caption="Table3"/>
  </dimensions>
  <measureGroups count="1">
    <measureGroup name="Table3" caption="Table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ddhant Tripathi" refreshedDate="45287.750548611111" createdVersion="8" refreshedVersion="8" minRefreshableVersion="3" recordCount="76" xr:uid="{04E6E3E5-79DD-4916-8950-6E9B9CB361E2}">
  <cacheSource type="worksheet">
    <worksheetSource name="Table8"/>
  </cacheSource>
  <cacheFields count="3">
    <cacheField name="week" numFmtId="0">
      <sharedItems containsSemiMixedTypes="0" containsString="0" containsNumber="1" containsInteger="1" minValue="69" maxValue="87" count="19">
        <n v="69"/>
        <n v="70"/>
        <n v="71"/>
        <n v="72"/>
        <n v="73"/>
        <n v="75"/>
        <n v="74"/>
        <n v="76"/>
        <n v="77"/>
        <n v="81"/>
        <n v="78"/>
        <n v="82"/>
        <n v="80"/>
        <n v="79"/>
        <n v="83"/>
        <n v="84"/>
        <n v="85"/>
        <n v="86"/>
        <n v="87"/>
      </sharedItems>
    </cacheField>
    <cacheField name="type" numFmtId="0">
      <sharedItems count="4">
        <s v="laptop"/>
        <s v="phone"/>
        <s v="tablet"/>
        <s v="desktop"/>
      </sharedItems>
    </cacheField>
    <cacheField name="weekly_engagement" numFmtId="0">
      <sharedItems containsSemiMixedTypes="0" containsString="0" containsNumber="1" containsInteger="1" minValue="5" maxValue="9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x v="0"/>
    <n v="370"/>
  </r>
  <r>
    <x v="0"/>
    <x v="1"/>
    <n v="264"/>
  </r>
  <r>
    <x v="1"/>
    <x v="1"/>
    <n v="463"/>
  </r>
  <r>
    <x v="2"/>
    <x v="2"/>
    <n v="200"/>
  </r>
  <r>
    <x v="1"/>
    <x v="0"/>
    <n v="678"/>
  </r>
  <r>
    <x v="2"/>
    <x v="1"/>
    <n v="492"/>
  </r>
  <r>
    <x v="1"/>
    <x v="2"/>
    <n v="190"/>
  </r>
  <r>
    <x v="0"/>
    <x v="2"/>
    <n v="104"/>
  </r>
  <r>
    <x v="2"/>
    <x v="0"/>
    <n v="707"/>
  </r>
  <r>
    <x v="3"/>
    <x v="0"/>
    <n v="713"/>
  </r>
  <r>
    <x v="4"/>
    <x v="0"/>
    <n v="689"/>
  </r>
  <r>
    <x v="5"/>
    <x v="0"/>
    <n v="761"/>
  </r>
  <r>
    <x v="0"/>
    <x v="3"/>
    <n v="47"/>
  </r>
  <r>
    <x v="6"/>
    <x v="1"/>
    <n v="515"/>
  </r>
  <r>
    <x v="2"/>
    <x v="3"/>
    <n v="117"/>
  </r>
  <r>
    <x v="3"/>
    <x v="2"/>
    <n v="198"/>
  </r>
  <r>
    <x v="1"/>
    <x v="3"/>
    <n v="134"/>
  </r>
  <r>
    <x v="4"/>
    <x v="2"/>
    <n v="181"/>
  </r>
  <r>
    <x v="4"/>
    <x v="1"/>
    <n v="502"/>
  </r>
  <r>
    <x v="3"/>
    <x v="1"/>
    <n v="535"/>
  </r>
  <r>
    <x v="4"/>
    <x v="3"/>
    <n v="132"/>
  </r>
  <r>
    <x v="6"/>
    <x v="0"/>
    <n v="757"/>
  </r>
  <r>
    <x v="5"/>
    <x v="1"/>
    <n v="552"/>
  </r>
  <r>
    <x v="5"/>
    <x v="2"/>
    <n v="208"/>
  </r>
  <r>
    <x v="3"/>
    <x v="3"/>
    <n v="131"/>
  </r>
  <r>
    <x v="7"/>
    <x v="0"/>
    <n v="754"/>
  </r>
  <r>
    <x v="6"/>
    <x v="2"/>
    <n v="210"/>
  </r>
  <r>
    <x v="8"/>
    <x v="0"/>
    <n v="783"/>
  </r>
  <r>
    <x v="6"/>
    <x v="3"/>
    <n v="140"/>
  </r>
  <r>
    <x v="7"/>
    <x v="2"/>
    <n v="241"/>
  </r>
  <r>
    <x v="8"/>
    <x v="1"/>
    <n v="528"/>
  </r>
  <r>
    <x v="5"/>
    <x v="3"/>
    <n v="147"/>
  </r>
  <r>
    <x v="7"/>
    <x v="3"/>
    <n v="168"/>
  </r>
  <r>
    <x v="8"/>
    <x v="2"/>
    <n v="225"/>
  </r>
  <r>
    <x v="9"/>
    <x v="0"/>
    <n v="867"/>
  </r>
  <r>
    <x v="10"/>
    <x v="0"/>
    <n v="768"/>
  </r>
  <r>
    <x v="10"/>
    <x v="1"/>
    <n v="582"/>
  </r>
  <r>
    <x v="7"/>
    <x v="1"/>
    <n v="548"/>
  </r>
  <r>
    <x v="11"/>
    <x v="0"/>
    <n v="930"/>
  </r>
  <r>
    <x v="12"/>
    <x v="1"/>
    <n v="589"/>
  </r>
  <r>
    <x v="10"/>
    <x v="2"/>
    <n v="233"/>
  </r>
  <r>
    <x v="13"/>
    <x v="1"/>
    <n v="596"/>
  </r>
  <r>
    <x v="8"/>
    <x v="3"/>
    <n v="153"/>
  </r>
  <r>
    <x v="12"/>
    <x v="0"/>
    <n v="865"/>
  </r>
  <r>
    <x v="14"/>
    <x v="2"/>
    <n v="185"/>
  </r>
  <r>
    <x v="10"/>
    <x v="3"/>
    <n v="146"/>
  </r>
  <r>
    <x v="13"/>
    <x v="0"/>
    <n v="836"/>
  </r>
  <r>
    <x v="9"/>
    <x v="1"/>
    <n v="596"/>
  </r>
  <r>
    <x v="13"/>
    <x v="3"/>
    <n v="153"/>
  </r>
  <r>
    <x v="14"/>
    <x v="1"/>
    <n v="500"/>
  </r>
  <r>
    <x v="15"/>
    <x v="1"/>
    <n v="439"/>
  </r>
  <r>
    <x v="13"/>
    <x v="2"/>
    <n v="240"/>
  </r>
  <r>
    <x v="12"/>
    <x v="2"/>
    <n v="227"/>
  </r>
  <r>
    <x v="11"/>
    <x v="1"/>
    <n v="599"/>
  </r>
  <r>
    <x v="12"/>
    <x v="3"/>
    <n v="170"/>
  </r>
  <r>
    <x v="14"/>
    <x v="3"/>
    <n v="150"/>
  </r>
  <r>
    <x v="16"/>
    <x v="3"/>
    <n v="146"/>
  </r>
  <r>
    <x v="17"/>
    <x v="1"/>
    <n v="447"/>
  </r>
  <r>
    <x v="14"/>
    <x v="0"/>
    <n v="899"/>
  </r>
  <r>
    <x v="9"/>
    <x v="3"/>
    <n v="171"/>
  </r>
  <r>
    <x v="9"/>
    <x v="2"/>
    <n v="234"/>
  </r>
  <r>
    <x v="11"/>
    <x v="3"/>
    <n v="152"/>
  </r>
  <r>
    <x v="15"/>
    <x v="0"/>
    <n v="832"/>
  </r>
  <r>
    <x v="11"/>
    <x v="2"/>
    <n v="256"/>
  </r>
  <r>
    <x v="16"/>
    <x v="1"/>
    <n v="433"/>
  </r>
  <r>
    <x v="16"/>
    <x v="2"/>
    <n v="162"/>
  </r>
  <r>
    <x v="17"/>
    <x v="0"/>
    <n v="836"/>
  </r>
  <r>
    <x v="17"/>
    <x v="3"/>
    <n v="145"/>
  </r>
  <r>
    <x v="15"/>
    <x v="2"/>
    <n v="161"/>
  </r>
  <r>
    <x v="16"/>
    <x v="0"/>
    <n v="841"/>
  </r>
  <r>
    <x v="15"/>
    <x v="3"/>
    <n v="163"/>
  </r>
  <r>
    <x v="17"/>
    <x v="2"/>
    <n v="167"/>
  </r>
  <r>
    <x v="18"/>
    <x v="0"/>
    <n v="61"/>
  </r>
  <r>
    <x v="18"/>
    <x v="1"/>
    <n v="26"/>
  </r>
  <r>
    <x v="18"/>
    <x v="3"/>
    <n v="5"/>
  </r>
  <r>
    <x v="18"/>
    <x v="2"/>
    <n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7A872B-06AF-489B-940C-276412C327E1}" name="PivotTable2" cacheId="1" applyNumberFormats="0" applyBorderFormats="0" applyFontFormats="0" applyPatternFormats="0" applyAlignmentFormats="0" applyWidthHeightFormats="1" dataCaption="Values" grandTotalCaption="Avg Engagement" updatedVersion="8" minRefreshableVersion="3" useAutoFormatting="1" colGrandTotals="0" itemPrintTitles="1" createdVersion="8" indent="0" outline="1" outlineData="1" multipleFieldFilters="0" chartFormat="19">
  <location ref="K2:O21" firstHeaderRow="1" firstDataRow="2" firstDataCol="1"/>
  <pivotFields count="3">
    <pivotField axis="axisRow" showAll="0">
      <items count="20">
        <item h="1" x="0"/>
        <item x="1"/>
        <item x="2"/>
        <item x="3"/>
        <item x="4"/>
        <item x="6"/>
        <item x="5"/>
        <item x="7"/>
        <item x="8"/>
        <item x="10"/>
        <item x="13"/>
        <item x="12"/>
        <item x="9"/>
        <item x="11"/>
        <item x="14"/>
        <item x="15"/>
        <item x="16"/>
        <item x="17"/>
        <item h="1" x="18"/>
        <item t="default"/>
      </items>
    </pivotField>
    <pivotField axis="axisCol" showAll="0">
      <items count="5">
        <item x="3"/>
        <item x="0"/>
        <item x="1"/>
        <item x="2"/>
        <item t="default"/>
      </items>
    </pivotField>
    <pivotField dataField="1" showAll="0"/>
  </pivotFields>
  <rowFields count="1">
    <field x="0"/>
  </rowFields>
  <rowItems count="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weekly_engagement" fld="2" baseField="1" baseItem="2"/>
  </dataFields>
  <formats count="2">
    <format dxfId="98">
      <pivotArea collapsedLevelsAreSubtotals="1" fieldPosition="0">
        <references count="1">
          <reference field="0" count="0"/>
        </references>
      </pivotArea>
    </format>
    <format dxfId="97">
      <pivotArea outline="0" fieldPosition="0">
        <references count="1">
          <reference field="4294967294" count="1">
            <x v="0"/>
          </reference>
        </references>
      </pivotArea>
    </format>
  </formats>
  <chartFormats count="8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8F23F0-487A-4774-A786-F3DCACBF3E90}" name="PivotTable1" cacheId="0" applyNumberFormats="0" applyBorderFormats="0" applyFontFormats="0" applyPatternFormats="0" applyAlignmentFormats="0" applyWidthHeightFormats="1" dataCaption="Values" updatedVersion="8" minRefreshableVersion="3" useAutoFormatting="1" subtotalHiddenItems="1" colGrandTotals="0" itemPrintTitles="1" createdVersion="8" indent="0" outline="1" outlineData="1" multipleFieldFilters="0">
  <location ref="K6:CU96" firstHeaderRow="1" firstDataRow="2" firstDataCol="1"/>
  <pivotFields count="3">
    <pivotField axis="axisCol" allDrilled="1" subtotalTop="0" showAll="0" dataSourceSort="1" defaultSubtotal="0" defaultAttributeDrillState="1">
      <items count="88">
        <item n="-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</items>
    </pivotField>
    <pivotField axis="axisRow" allDrilled="1" subtotalTop="0" showAll="0" dataSourceSort="1" defaultSubtotal="0" defaultAttributeDrillState="1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</items>
    </pivotField>
    <pivotField dataField="1" subtotalTop="0" showAll="0" defaultSubtotal="0"/>
  </pivotFields>
  <rowFields count="1">
    <field x="1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Fields count="1">
    <field x="0"/>
  </colFields>
  <colItems count="8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</colItems>
  <dataFields count="1">
    <dataField name="Sum of user_count" fld="2" baseField="1" baseItem="0"/>
  </dataFields>
  <pivotHierarchies count="8"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Sum of user_count"/>
    <pivotHierarchy dragToData="1" caption="Count of user_count"/>
    <pivotHierarchy dragToData="1" caption="Average of user_count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ots.xlsx!Table3"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E6EC35-5E1B-4A02-9FD4-32D52B175EF5}" name="Table1" displayName="Table1" ref="A1:B20" totalsRowShown="0">
  <autoFilter ref="A1:B20" xr:uid="{C6E6EC35-5E1B-4A02-9FD4-32D52B175EF5}"/>
  <tableColumns count="2">
    <tableColumn id="1" xr3:uid="{59B5C2B6-A31D-43CD-BE10-81E08D64082B}" name="week"/>
    <tableColumn id="2" xr3:uid="{271DE043-20F1-4F40-AAF2-F994215158C4}" name="weekly_active_us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DCF73DF-F284-4D07-BED0-BC6EEE2A3B6D}" name="Table13" displayName="Table13" ref="A25:C32" totalsRowShown="0">
  <autoFilter ref="A25:C32" xr:uid="{CDCF73DF-F284-4D07-BED0-BC6EEE2A3B6D}"/>
  <tableColumns count="3">
    <tableColumn id="1" xr3:uid="{517A5CD3-D7BE-42D7-AF75-D0C9558ECA74}" name="weekday"/>
    <tableColumn id="2" xr3:uid="{EA2814C5-076B-4C29-9275-1DC70E3D6D95}" name="num_weekday"/>
    <tableColumn id="3" xr3:uid="{C3DCA87C-2EB1-43F3-B2D1-3870E74FD00C}" name="active_us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590C71-57AC-4A5A-BDDE-B4EF71710322}" name="Table7" displayName="Table7" ref="A1:B27" totalsRowShown="0">
  <autoFilter ref="A1:B27" xr:uid="{05590C71-57AC-4A5A-BDDE-B4EF71710322}"/>
  <tableColumns count="2">
    <tableColumn id="1" xr3:uid="{5F189813-361D-4AEB-B2EB-5BD62DF3DCBD}" name="device"/>
    <tableColumn id="2" xr3:uid="{79205F84-324E-4254-BC4F-D1377907C7F0}" name="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6154B1-55DA-4854-A636-BE15B4B51C03}" name="Table8" displayName="Table8" ref="E1:G77" totalsRowShown="0">
  <autoFilter ref="E1:G77" xr:uid="{E36154B1-55DA-4854-A636-BE15B4B51C03}"/>
  <tableColumns count="3">
    <tableColumn id="1" xr3:uid="{F4F2120C-6E57-42C6-BC51-83E1D8219CE2}" name="week"/>
    <tableColumn id="2" xr3:uid="{1F51F371-DBAB-4C5B-B9A5-BD222AA83975}" name="type"/>
    <tableColumn id="3" xr3:uid="{6838829E-B00E-4DC8-A6B4-091069FF41A8}" name="weekly_engage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B7E0F6B-DC76-4F42-97EC-592B2DCEAD39}" name="Table9" displayName="Table9" ref="K27:O44" totalsRowShown="0">
  <autoFilter ref="K27:O44" xr:uid="{AB7E0F6B-DC76-4F42-97EC-592B2DCEAD39}"/>
  <tableColumns count="5">
    <tableColumn id="1" xr3:uid="{2A048FC8-CFEC-468C-8FF3-73BD1DC4A895}" name="week" dataDxfId="96"/>
    <tableColumn id="2" xr3:uid="{8D73B5B6-A5F6-4EBA-8642-707AA943E24C}" name="laptop"/>
    <tableColumn id="3" xr3:uid="{408B45C6-AD86-4133-98FB-A83A3447274F}" name="phone"/>
    <tableColumn id="4" xr3:uid="{FB4D876E-7D44-44E2-9D4E-5F0E47080FCF}" name="desktop"/>
    <tableColumn id="5" xr3:uid="{7E9834E8-B2DA-4B4C-BAC6-422B31A702BD}" name="table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F1E0B4-57BF-4340-9D46-6CD082B1AE7A}" name="Table2" displayName="Table2" ref="A1:D89" totalsRowShown="0">
  <autoFilter ref="A1:D89" xr:uid="{C2F1E0B4-57BF-4340-9D46-6CD082B1AE7A}"/>
  <tableColumns count="4">
    <tableColumn id="1" xr3:uid="{BF159ED2-772C-4523-88C2-ED40681CA457}" name="week"/>
    <tableColumn id="2" xr3:uid="{59844407-17F8-41EF-9845-964AA5584F28}" name="weekly_new_users"/>
    <tableColumn id="3" xr3:uid="{135A274D-9CF2-47E2-91A9-02804AD71BE2}" name="weekly_new_user_growth"/>
    <tableColumn id="4" xr3:uid="{AC7B0472-3D64-4844-822F-19453C02CEC0}" name="cumulative_user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8B0549-EA8C-4910-9003-6C7C012E3EEE}" name="Table3" displayName="Table3" ref="A1:C1506" totalsRowShown="0">
  <autoFilter ref="A1:C1506" xr:uid="{0E8B0549-EA8C-4910-9003-6C7C012E3EEE}"/>
  <sortState xmlns:xlrd2="http://schemas.microsoft.com/office/spreadsheetml/2017/richdata2" ref="A2:C1506">
    <sortCondition descending="1" ref="A1:A1506"/>
  </sortState>
  <tableColumns count="3">
    <tableColumn id="1" xr3:uid="{15A3B955-6010-497B-8113-89CCF84D1BB0}" name="signup_week"/>
    <tableColumn id="2" xr3:uid="{62F8AF19-07E7-4168-82B0-C6962577507D}" name="weeks_after_signup"/>
    <tableColumn id="3" xr3:uid="{11A4CE09-0BAC-4D25-8F68-F605238EDA0E}" name="user_cou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AE4F6D-083F-4E61-89AA-5E1BDF5D6078}" name="Table5" displayName="Table5" ref="J107:CU195" totalsRowShown="0">
  <autoFilter ref="J107:CU195" xr:uid="{55AE4F6D-083F-4E61-89AA-5E1BDF5D6078}"/>
  <tableColumns count="90">
    <tableColumn id="1" xr3:uid="{41C1915A-7E32-455A-A8BA-0C5C47721DD9}" name="users"/>
    <tableColumn id="2" xr3:uid="{4EF4ACC7-5DD5-4772-84D4-924AAB11C61F}" name="signup week\ weeks after signup"/>
    <tableColumn id="3" xr3:uid="{5589A899-6AAB-414E-86B1-FD7B5E2CD40E}" name="-1"/>
    <tableColumn id="4" xr3:uid="{585BC9C4-8541-4B50-B7F3-66FB28CED2A4}" name="0"/>
    <tableColumn id="5" xr3:uid="{3B1F6EE5-F385-4FB0-9756-97CEA602A3FB}" name="1"/>
    <tableColumn id="6" xr3:uid="{01B20835-A44B-46B3-B225-906C2DA59D0B}" name="2"/>
    <tableColumn id="7" xr3:uid="{B0E981A8-718C-43AB-986C-FA678D83E043}" name="3"/>
    <tableColumn id="8" xr3:uid="{A2C91431-9864-4947-9F38-0D5D46751C29}" name="4"/>
    <tableColumn id="9" xr3:uid="{EFB2ECBD-386E-4E32-875B-AD3CAAD40FC2}" name="5"/>
    <tableColumn id="10" xr3:uid="{8A44779D-B17F-4680-AB52-670224AA50D6}" name="6"/>
    <tableColumn id="11" xr3:uid="{B19B790E-1EA1-40CE-91E2-B3FB4B2D304F}" name="7"/>
    <tableColumn id="12" xr3:uid="{A48FE5ED-19CF-4775-9384-0D09E716C647}" name="8"/>
    <tableColumn id="13" xr3:uid="{AB9913A0-5A16-41E0-BD1E-E290C0DA2FE7}" name="9"/>
    <tableColumn id="14" xr3:uid="{C30218F4-5D82-4B4C-91B7-1185299FB065}" name="10"/>
    <tableColumn id="15" xr3:uid="{A9DD1F23-973B-416F-BD5D-09407FD331D4}" name="11"/>
    <tableColumn id="16" xr3:uid="{0BBB6ED6-45A0-4CA7-8688-F12A7C910365}" name="12"/>
    <tableColumn id="17" xr3:uid="{F0509605-599C-410A-8103-A1B7CA3F038E}" name="13"/>
    <tableColumn id="18" xr3:uid="{A7A2FCFD-EB1B-41B8-AA14-49EF8A599B5A}" name="14"/>
    <tableColumn id="19" xr3:uid="{03114FD1-5CD5-4AFC-8588-9C149D12DBD5}" name="15"/>
    <tableColumn id="20" xr3:uid="{A3A4B732-5031-41E7-98A6-E085E6461FA2}" name="16"/>
    <tableColumn id="21" xr3:uid="{78812BD6-39E8-4088-B4E0-282000593D95}" name="17"/>
    <tableColumn id="22" xr3:uid="{532A44C9-30AA-4400-AE2A-6A017C67A89B}" name="18"/>
    <tableColumn id="23" xr3:uid="{9E5A2C58-79D9-4809-BE5E-FD9558D2881D}" name="19"/>
    <tableColumn id="24" xr3:uid="{BC18E364-358A-4A09-8F54-CE0548544561}" name="20"/>
    <tableColumn id="25" xr3:uid="{73603203-A157-4E71-948C-8EE022271FB7}" name="21"/>
    <tableColumn id="26" xr3:uid="{A798E63E-F6D7-4D8D-9A8D-78B999857161}" name="22"/>
    <tableColumn id="27" xr3:uid="{6CD338F2-1584-47B6-84E0-2E0415EA5FB4}" name="23"/>
    <tableColumn id="28" xr3:uid="{0AD5C9A3-BD7C-4239-9E99-F45F54A1CF53}" name="24"/>
    <tableColumn id="29" xr3:uid="{D67EEFD6-4D6A-49CC-AC39-D1C7CA4B6B14}" name="25"/>
    <tableColumn id="30" xr3:uid="{C2BEBE59-508E-41C2-B9F7-F8F36751302C}" name="26"/>
    <tableColumn id="31" xr3:uid="{BFE3D0F0-A387-4B88-A8A5-C3595E377DA1}" name="27"/>
    <tableColumn id="32" xr3:uid="{7A05D85E-DF47-46E9-9FB5-410099AB9120}" name="28"/>
    <tableColumn id="33" xr3:uid="{23795276-1828-439C-B07B-CAF381B352CC}" name="29"/>
    <tableColumn id="34" xr3:uid="{9AC8CDDC-D58A-4962-9E59-4CE852B9DE05}" name="30"/>
    <tableColumn id="35" xr3:uid="{328EB698-D449-45AB-B6A9-3E6D5F62415D}" name="31"/>
    <tableColumn id="36" xr3:uid="{E9A3CF0E-E395-4855-9883-6F1295DD5892}" name="32"/>
    <tableColumn id="37" xr3:uid="{FAA4118A-305D-44E6-BB71-B597F41D98AB}" name="33"/>
    <tableColumn id="38" xr3:uid="{2CB1A740-8960-45C5-9C71-9D4C4710D31F}" name="34"/>
    <tableColumn id="39" xr3:uid="{6906791D-BBF6-457A-8D00-4B35BD34E3BE}" name="35"/>
    <tableColumn id="40" xr3:uid="{0FCA777F-5649-4509-A600-7B2A2078D534}" name="36"/>
    <tableColumn id="41" xr3:uid="{79E062AC-A9DD-43BD-81F0-F0F25711EC0E}" name="37"/>
    <tableColumn id="42" xr3:uid="{E2B92104-3EC0-44C0-9301-03D8F1FC05B3}" name="38"/>
    <tableColumn id="43" xr3:uid="{79540ACC-FFA6-4A7E-BA88-01372B2964FD}" name="39"/>
    <tableColumn id="44" xr3:uid="{E07AC4D9-F4A7-4F14-B1BE-1EB868FE5D50}" name="40"/>
    <tableColumn id="45" xr3:uid="{01B73E7F-4443-4C35-87CF-3C48A0041BB6}" name="41"/>
    <tableColumn id="46" xr3:uid="{3A15373D-6265-4881-BEA0-3E17275180F5}" name="42"/>
    <tableColumn id="47" xr3:uid="{8E69586C-60B8-487E-910F-43A393B062D8}" name="43"/>
    <tableColumn id="48" xr3:uid="{CBF47836-7AD7-4607-9654-80440E1F1148}" name="44"/>
    <tableColumn id="49" xr3:uid="{048A52D2-11D9-495C-A81E-F4E3146BAFC0}" name="45"/>
    <tableColumn id="50" xr3:uid="{D4FB318C-C3E9-43F4-8CDD-C8E7D3737CD6}" name="46"/>
    <tableColumn id="51" xr3:uid="{0B472E6B-3258-44C7-9313-BCF879A0F5A7}" name="47"/>
    <tableColumn id="52" xr3:uid="{5490481E-A25A-46AA-A41E-EEB3FE654C10}" name="48"/>
    <tableColumn id="53" xr3:uid="{38A58896-F206-459E-991F-904A078D8C10}" name="49"/>
    <tableColumn id="54" xr3:uid="{0A10A8F1-9444-4D60-A921-85B988E78269}" name="50"/>
    <tableColumn id="55" xr3:uid="{DE314B71-68F0-4B6C-B24D-423BF234F8CB}" name="51"/>
    <tableColumn id="56" xr3:uid="{43630E99-EEA4-446F-B77F-620B58C10DD5}" name="52"/>
    <tableColumn id="57" xr3:uid="{85E02CE7-7D8A-498B-8C76-03A955CADEFF}" name="53"/>
    <tableColumn id="58" xr3:uid="{F3F67DD2-0C1B-4524-804A-4F92E6ACBF58}" name="54"/>
    <tableColumn id="59" xr3:uid="{74F829D7-34D6-43CC-902D-8457D4F44A1B}" name="55"/>
    <tableColumn id="60" xr3:uid="{276951BC-6856-4B2C-AC9C-49CB17EDB142}" name="56"/>
    <tableColumn id="61" xr3:uid="{EB0876DA-DE24-4361-BFEF-51F296E4FD38}" name="57"/>
    <tableColumn id="62" xr3:uid="{A42AFAB5-BAB1-4103-845E-B6484EA11463}" name="58"/>
    <tableColumn id="63" xr3:uid="{C5A41514-6DA2-4E47-AFDE-0783FFA83669}" name="59"/>
    <tableColumn id="64" xr3:uid="{6DA5FC1F-14CC-4368-9665-146C999D366A}" name="60"/>
    <tableColumn id="65" xr3:uid="{731C7A17-E457-4892-A8D7-219CC687F52A}" name="61"/>
    <tableColumn id="66" xr3:uid="{A5C6EA3E-6111-4E17-BE50-F760E416334C}" name="62"/>
    <tableColumn id="67" xr3:uid="{022E6B15-0D1B-4AF4-85B3-E9302D1430DB}" name="63"/>
    <tableColumn id="68" xr3:uid="{67BD8787-1AD7-402E-8A4D-9002B69058A5}" name="64"/>
    <tableColumn id="69" xr3:uid="{31C13145-A46D-42A0-BB9C-BF936D41A384}" name="65"/>
    <tableColumn id="70" xr3:uid="{565AE974-952A-439D-A0F2-6D969138ADDF}" name="66"/>
    <tableColumn id="71" xr3:uid="{B6983219-9AFE-4E07-AC28-FACAD3DAA0CD}" name="67"/>
    <tableColumn id="72" xr3:uid="{B6F17309-6927-4E57-ADDD-105B2706F0BA}" name="68"/>
    <tableColumn id="73" xr3:uid="{7B39491F-0368-4536-8458-ADABB2EDB278}" name="69"/>
    <tableColumn id="74" xr3:uid="{1A6DD862-11B0-4176-8D66-2020ABB31388}" name="70"/>
    <tableColumn id="75" xr3:uid="{B26AB24B-7CA3-4AA7-8B63-F5E58B929F1E}" name="71"/>
    <tableColumn id="76" xr3:uid="{9734BDF1-FC3B-492B-934F-A9815D2A5022}" name="72"/>
    <tableColumn id="77" xr3:uid="{49F5C6F5-DD65-4FF6-A845-C70DC30A3B81}" name="73"/>
    <tableColumn id="78" xr3:uid="{2C31354D-F18E-4211-A4AA-810413CE0D84}" name="74"/>
    <tableColumn id="79" xr3:uid="{DE8C8A38-0BB4-49AF-89D2-5428C5CF69D5}" name="75"/>
    <tableColumn id="80" xr3:uid="{1CE3D79B-465B-49D8-B7B5-A7EBBD8F7BD1}" name="76"/>
    <tableColumn id="81" xr3:uid="{68CECE30-D0A7-47E1-A1E3-DE04B4F1C1C5}" name="77"/>
    <tableColumn id="82" xr3:uid="{743F5CF7-536A-4882-A0DA-386CD42F98DA}" name="78"/>
    <tableColumn id="83" xr3:uid="{F428981F-DAE1-46F7-88D9-98B50EB3FB3D}" name="79"/>
    <tableColumn id="84" xr3:uid="{2AD356ED-DD56-42EC-9FD6-ED3538FFB61F}" name="80"/>
    <tableColumn id="85" xr3:uid="{1171F23D-8EC8-42D0-92EC-051822B1AAA6}" name="81"/>
    <tableColumn id="86" xr3:uid="{299A70F9-594C-4C51-B502-A13C42DFC98D}" name="82"/>
    <tableColumn id="87" xr3:uid="{B263CBE1-88FB-4FF4-AC90-ADF78363C2F7}" name="83"/>
    <tableColumn id="88" xr3:uid="{77D7654F-68F5-4B09-A8AB-E5871D7A9BBB}" name="84"/>
    <tableColumn id="89" xr3:uid="{DFD6597E-BC79-479D-843C-E3B44BF21CA4}" name="85"/>
    <tableColumn id="90" xr3:uid="{0C19EB0B-C930-4203-BABB-4A0E34C1C020}" name="8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3AB3AC-0762-4407-88C2-DE37A98E1AAC}" name="Table6" displayName="Table6" ref="J198:CU287" totalsRowCount="1">
  <autoFilter ref="J198:CU286" xr:uid="{CD3AB3AC-0762-4407-88C2-DE37A98E1AAC}"/>
  <tableColumns count="90">
    <tableColumn id="1" xr3:uid="{727F5E78-AF32-4859-A8B5-5E88F7256D66}" name="total_user_signups"/>
    <tableColumn id="2" xr3:uid="{CDED4F04-67C2-41B0-8112-2AAD16E6DB98}" name="signup_week \ engagement_week" totalsRowLabel="Average (Discounting Week 87)"/>
    <tableColumn id="3" xr3:uid="{3E9EBDE8-1A2B-41CC-AFAD-F58244E962D3}" name="-1" totalsRowFunction="custom" dataDxfId="95" dataCellStyle="Percent">
      <calculatedColumnFormula>L108/$J108</calculatedColumnFormula>
      <totalsRowFormula>AVERAGE(L199:L285)</totalsRowFormula>
    </tableColumn>
    <tableColumn id="4" xr3:uid="{D6003A19-BB0C-4F67-A823-3F532D2337F7}" name="0" totalsRowFunction="custom" dataDxfId="94" dataCellStyle="Percent">
      <calculatedColumnFormula>M108/$J108</calculatedColumnFormula>
      <totalsRowFormula>AVERAGE(M199:M285)</totalsRowFormula>
    </tableColumn>
    <tableColumn id="5" xr3:uid="{CDEC4BAB-DAF8-4BF4-A954-FF4727E60A3A}" name="1" totalsRowFunction="custom" dataDxfId="93" dataCellStyle="Percent">
      <calculatedColumnFormula>N108/$J108</calculatedColumnFormula>
      <totalsRowFormula>AVERAGE(N199:N285)</totalsRowFormula>
    </tableColumn>
    <tableColumn id="6" xr3:uid="{D35B14DB-8F7F-487E-9752-940CA07CE819}" name="2" totalsRowFunction="custom" dataDxfId="92" dataCellStyle="Percent">
      <calculatedColumnFormula>O108/$J108</calculatedColumnFormula>
      <totalsRowFormula>AVERAGE(O199:O285)</totalsRowFormula>
    </tableColumn>
    <tableColumn id="7" xr3:uid="{FECC0373-5167-4DFA-8D8D-C119147C7BB3}" name="3" totalsRowFunction="custom" dataDxfId="91" dataCellStyle="Percent">
      <calculatedColumnFormula>P108/$J108</calculatedColumnFormula>
      <totalsRowFormula>AVERAGE(P199:P285)</totalsRowFormula>
    </tableColumn>
    <tableColumn id="8" xr3:uid="{A1374F54-8A8B-4523-89AB-34240D147A43}" name="4" totalsRowFunction="custom" dataDxfId="90" dataCellStyle="Percent">
      <calculatedColumnFormula>Q108/$J108</calculatedColumnFormula>
      <totalsRowFormula>AVERAGE(Q199:Q285)</totalsRowFormula>
    </tableColumn>
    <tableColumn id="9" xr3:uid="{A4D1F628-B64D-4647-95C6-B54A8D0EFCE8}" name="5" totalsRowFunction="custom" dataDxfId="89" dataCellStyle="Percent">
      <calculatedColumnFormula>R108/$J108</calculatedColumnFormula>
      <totalsRowFormula>AVERAGE(R199:R285)</totalsRowFormula>
    </tableColumn>
    <tableColumn id="10" xr3:uid="{44666552-D8CE-4C81-811E-4A6B0438D8C8}" name="6" totalsRowFunction="custom" dataDxfId="88" dataCellStyle="Percent">
      <calculatedColumnFormula>S108/$J108</calculatedColumnFormula>
      <totalsRowFormula>AVERAGE(S199:S285)</totalsRowFormula>
    </tableColumn>
    <tableColumn id="11" xr3:uid="{D767E72A-FDB4-4342-8AED-39951D3D9D02}" name="7" totalsRowFunction="custom" dataDxfId="87" dataCellStyle="Percent">
      <calculatedColumnFormula>T108/$J108</calculatedColumnFormula>
      <totalsRowFormula>AVERAGE(T199:T285)</totalsRowFormula>
    </tableColumn>
    <tableColumn id="12" xr3:uid="{E76BBFCE-4AA0-4D26-BDFB-8FBF043CC1B6}" name="8" totalsRowFunction="custom" dataDxfId="86" dataCellStyle="Percent">
      <calculatedColumnFormula>U108/$J108</calculatedColumnFormula>
      <totalsRowFormula>AVERAGE(U199:U285)</totalsRowFormula>
    </tableColumn>
    <tableColumn id="13" xr3:uid="{CDB7A768-5BE1-4661-A27C-9397CE8446EC}" name="9" totalsRowFunction="custom" dataDxfId="85" dataCellStyle="Percent">
      <calculatedColumnFormula>V108/$J108</calculatedColumnFormula>
      <totalsRowFormula>AVERAGE(V199:V285)</totalsRowFormula>
    </tableColumn>
    <tableColumn id="14" xr3:uid="{263DCF17-6827-4016-8F5B-6546670E6ACA}" name="10" totalsRowFunction="custom" dataDxfId="84" dataCellStyle="Percent">
      <calculatedColumnFormula>W108/$J108</calculatedColumnFormula>
      <totalsRowFormula>AVERAGE(W199:W285)</totalsRowFormula>
    </tableColumn>
    <tableColumn id="15" xr3:uid="{A99D8AAA-D088-450C-84A5-D97E64795A57}" name="11" totalsRowFunction="custom" dataDxfId="83" dataCellStyle="Percent">
      <calculatedColumnFormula>X108/$J108</calculatedColumnFormula>
      <totalsRowFormula>AVERAGE(X199:X285)</totalsRowFormula>
    </tableColumn>
    <tableColumn id="16" xr3:uid="{EDC22DE0-A83A-44D2-843F-326F8E692C31}" name="12" totalsRowFunction="custom" dataDxfId="82" dataCellStyle="Percent">
      <calculatedColumnFormula>Y108/$J108</calculatedColumnFormula>
      <totalsRowFormula>AVERAGE(Y199:Y285)</totalsRowFormula>
    </tableColumn>
    <tableColumn id="17" xr3:uid="{B66D939E-A403-4860-8BA6-FB278648D2E8}" name="13" totalsRowFunction="custom" dataDxfId="81" dataCellStyle="Percent">
      <calculatedColumnFormula>Z108/$J108</calculatedColumnFormula>
      <totalsRowFormula>AVERAGE(Z199:Z285)</totalsRowFormula>
    </tableColumn>
    <tableColumn id="18" xr3:uid="{29C4D6E5-F360-4611-B36F-5FB4BBA0D364}" name="14" totalsRowFunction="custom" dataDxfId="80" dataCellStyle="Percent">
      <calculatedColumnFormula>AA108/$J108</calculatedColumnFormula>
      <totalsRowFormula>AVERAGE(AA199:AA285)</totalsRowFormula>
    </tableColumn>
    <tableColumn id="19" xr3:uid="{57F68BE4-AA74-4521-9131-BA8890BB9199}" name="15" totalsRowFunction="custom" dataDxfId="79" dataCellStyle="Percent">
      <calculatedColumnFormula>AB108/$J108</calculatedColumnFormula>
      <totalsRowFormula>AVERAGE(AB199:AB285)</totalsRowFormula>
    </tableColumn>
    <tableColumn id="20" xr3:uid="{AA3CE522-D8E5-4F91-BD34-23896DEC0247}" name="16" totalsRowFunction="custom" dataDxfId="78" dataCellStyle="Percent">
      <calculatedColumnFormula>AC108/$J108</calculatedColumnFormula>
      <totalsRowFormula>AVERAGE(AC199:AC285)</totalsRowFormula>
    </tableColumn>
    <tableColumn id="21" xr3:uid="{5CEFDA44-5605-4867-8F01-D860576DBA08}" name="17" totalsRowFunction="custom" dataDxfId="77" dataCellStyle="Percent">
      <calculatedColumnFormula>AD108/$J108</calculatedColumnFormula>
      <totalsRowFormula>AVERAGE(AD199:AD285)</totalsRowFormula>
    </tableColumn>
    <tableColumn id="22" xr3:uid="{A9F74739-6F7F-4B04-A632-31E49010ED27}" name="18" totalsRowFunction="custom" dataDxfId="76" dataCellStyle="Percent">
      <calculatedColumnFormula>AE108/$J108</calculatedColumnFormula>
      <totalsRowFormula>AVERAGE(AE199:AE285)</totalsRowFormula>
    </tableColumn>
    <tableColumn id="23" xr3:uid="{51613398-3FD2-4E8D-9B34-27F482FA5189}" name="19" totalsRowFunction="custom" dataDxfId="75" dataCellStyle="Percent">
      <calculatedColumnFormula>AF108/$J108</calculatedColumnFormula>
      <totalsRowFormula>AVERAGE(AF199:AF285)</totalsRowFormula>
    </tableColumn>
    <tableColumn id="24" xr3:uid="{37FFCEEB-0263-44F7-B82D-43FBBDC167F6}" name="20" totalsRowFunction="custom" dataDxfId="74" dataCellStyle="Percent">
      <calculatedColumnFormula>AG108/$J108</calculatedColumnFormula>
      <totalsRowFormula>AVERAGE(AG199:AG285)</totalsRowFormula>
    </tableColumn>
    <tableColumn id="25" xr3:uid="{ED1A942D-0443-4468-9D56-6F6A823296F0}" name="21" totalsRowFunction="custom" dataDxfId="73" dataCellStyle="Percent">
      <calculatedColumnFormula>AH108/$J108</calculatedColumnFormula>
      <totalsRowFormula>AVERAGE(AH199:AH285)</totalsRowFormula>
    </tableColumn>
    <tableColumn id="26" xr3:uid="{14AEF5C1-215F-4CA2-B640-0B5E23216C51}" name="22" totalsRowFunction="custom" dataDxfId="72" dataCellStyle="Percent">
      <calculatedColumnFormula>AI108/$J108</calculatedColumnFormula>
      <totalsRowFormula>AVERAGE(AI199:AI285)</totalsRowFormula>
    </tableColumn>
    <tableColumn id="27" xr3:uid="{16486C4D-76FD-490F-9982-043A6802F452}" name="23" totalsRowFunction="custom" dataDxfId="71" dataCellStyle="Percent">
      <calculatedColumnFormula>AJ108/$J108</calculatedColumnFormula>
      <totalsRowFormula>AVERAGE(AJ199:AJ285)</totalsRowFormula>
    </tableColumn>
    <tableColumn id="28" xr3:uid="{E3BBCB45-4DC6-48DC-B25E-320EF026F7ED}" name="24" totalsRowFunction="custom" dataDxfId="70" dataCellStyle="Percent">
      <calculatedColumnFormula>AK108/$J108</calculatedColumnFormula>
      <totalsRowFormula>AVERAGE(AK199:AK285)</totalsRowFormula>
    </tableColumn>
    <tableColumn id="29" xr3:uid="{3EF63D36-38A2-4EB9-AF09-3ACE10A58D19}" name="25" totalsRowFunction="custom" dataDxfId="69" dataCellStyle="Percent">
      <calculatedColumnFormula>AL108/$J108</calculatedColumnFormula>
      <totalsRowFormula>AVERAGE(AL199:AL285)</totalsRowFormula>
    </tableColumn>
    <tableColumn id="30" xr3:uid="{D6CA95E9-0094-4473-8890-119701F19823}" name="26" totalsRowFunction="custom" dataDxfId="68" dataCellStyle="Percent">
      <calculatedColumnFormula>AM108/$J108</calculatedColumnFormula>
      <totalsRowFormula>AVERAGE(AM199:AM285)</totalsRowFormula>
    </tableColumn>
    <tableColumn id="31" xr3:uid="{B3E25DD3-306F-4481-995D-DE521CD937ED}" name="27" totalsRowFunction="custom" dataDxfId="67" dataCellStyle="Percent">
      <calculatedColumnFormula>AN108/$J108</calculatedColumnFormula>
      <totalsRowFormula>AVERAGE(AN199:AN285)</totalsRowFormula>
    </tableColumn>
    <tableColumn id="32" xr3:uid="{70B55936-5479-447D-A651-A8D0876CD0B1}" name="28" totalsRowFunction="custom" dataDxfId="66" dataCellStyle="Percent">
      <calculatedColumnFormula>AO108/$J108</calculatedColumnFormula>
      <totalsRowFormula>AVERAGE(AO199:AO285)</totalsRowFormula>
    </tableColumn>
    <tableColumn id="33" xr3:uid="{69668109-2A60-4342-B651-FEAB095FE5F2}" name="29" totalsRowFunction="custom" dataDxfId="65" dataCellStyle="Percent">
      <calculatedColumnFormula>AP108/$J108</calculatedColumnFormula>
      <totalsRowFormula>AVERAGE(AP199:AP285)</totalsRowFormula>
    </tableColumn>
    <tableColumn id="34" xr3:uid="{A3078317-6396-4FE5-A1BF-4070AA965BBD}" name="30" totalsRowFunction="custom" dataDxfId="64" dataCellStyle="Percent">
      <calculatedColumnFormula>AQ108/$J108</calculatedColumnFormula>
      <totalsRowFormula>AVERAGE(AQ199:AQ285)</totalsRowFormula>
    </tableColumn>
    <tableColumn id="35" xr3:uid="{B3BA8766-5C2A-4F5A-A139-720124F97A8D}" name="31" totalsRowFunction="custom" dataDxfId="63" dataCellStyle="Percent">
      <calculatedColumnFormula>AR108/$J108</calculatedColumnFormula>
      <totalsRowFormula>AVERAGE(AR199:AR285)</totalsRowFormula>
    </tableColumn>
    <tableColumn id="36" xr3:uid="{0EEDD53C-8DB0-4BDA-8F90-C338DA2EB4E3}" name="32" totalsRowFunction="custom" dataDxfId="62" dataCellStyle="Percent">
      <calculatedColumnFormula>AS108/$J108</calculatedColumnFormula>
      <totalsRowFormula>AVERAGE(AS199:AS285)</totalsRowFormula>
    </tableColumn>
    <tableColumn id="37" xr3:uid="{34C83FCD-F158-448E-BB05-71AAE9DCA0A8}" name="33" totalsRowFunction="custom" dataDxfId="61" dataCellStyle="Percent">
      <calculatedColumnFormula>AT108/$J108</calculatedColumnFormula>
      <totalsRowFormula>AVERAGE(AT199:AT285)</totalsRowFormula>
    </tableColumn>
    <tableColumn id="38" xr3:uid="{45F51CBC-13E6-4258-B90A-4292221EDD09}" name="34" totalsRowFunction="custom" dataDxfId="60" dataCellStyle="Percent">
      <calculatedColumnFormula>AU108/$J108</calculatedColumnFormula>
      <totalsRowFormula>AVERAGE(AU199:AU285)</totalsRowFormula>
    </tableColumn>
    <tableColumn id="39" xr3:uid="{33082F02-A321-46B8-9FB0-C3D79273D1B2}" name="35" totalsRowFunction="custom" dataDxfId="59" dataCellStyle="Percent">
      <calculatedColumnFormula>AV108/$J108</calculatedColumnFormula>
      <totalsRowFormula>AVERAGE(AV199:AV285)</totalsRowFormula>
    </tableColumn>
    <tableColumn id="40" xr3:uid="{AEEC626B-A3FE-4901-B1D0-A244A6F9992A}" name="36" totalsRowFunction="custom" dataDxfId="58" dataCellStyle="Percent">
      <calculatedColumnFormula>AW108/$J108</calculatedColumnFormula>
      <totalsRowFormula>AVERAGE(AW199:AW285)</totalsRowFormula>
    </tableColumn>
    <tableColumn id="41" xr3:uid="{BF61A2C4-B946-413F-B093-7EC4EF7C0D1A}" name="37" totalsRowFunction="custom" dataDxfId="57" dataCellStyle="Percent">
      <calculatedColumnFormula>AX108/$J108</calculatedColumnFormula>
      <totalsRowFormula>AVERAGE(AX199:AX285)</totalsRowFormula>
    </tableColumn>
    <tableColumn id="42" xr3:uid="{07BBB3AC-99C4-4623-B142-363A5F57ABFD}" name="38" totalsRowFunction="custom" dataDxfId="56" dataCellStyle="Percent">
      <calculatedColumnFormula>AY108/$J108</calculatedColumnFormula>
      <totalsRowFormula>AVERAGE(AY199:AY285)</totalsRowFormula>
    </tableColumn>
    <tableColumn id="43" xr3:uid="{41057DD1-FF28-45F4-AD04-D80D74731191}" name="39" totalsRowFunction="custom" dataDxfId="55" dataCellStyle="Percent">
      <calculatedColumnFormula>AZ108/$J108</calculatedColumnFormula>
      <totalsRowFormula>AVERAGE(AZ199:AZ285)</totalsRowFormula>
    </tableColumn>
    <tableColumn id="44" xr3:uid="{FCFB18D5-8AE2-487B-B485-ED25C41D735A}" name="40" totalsRowFunction="custom" dataDxfId="54" dataCellStyle="Percent">
      <calculatedColumnFormula>BA108/$J108</calculatedColumnFormula>
      <totalsRowFormula>AVERAGE(BA199:BA285)</totalsRowFormula>
    </tableColumn>
    <tableColumn id="45" xr3:uid="{C341B9B7-F3D9-4327-9565-F1687E33F2F2}" name="41" totalsRowFunction="custom" dataDxfId="53" dataCellStyle="Percent">
      <calculatedColumnFormula>BB108/$J108</calculatedColumnFormula>
      <totalsRowFormula>AVERAGE(BB199:BB285)</totalsRowFormula>
    </tableColumn>
    <tableColumn id="46" xr3:uid="{C00619F2-28DD-4B8D-B336-16095BA6C3FE}" name="42" totalsRowFunction="custom" dataDxfId="52" dataCellStyle="Percent">
      <calculatedColumnFormula>BC108/$J108</calculatedColumnFormula>
      <totalsRowFormula>AVERAGE(BC199:BC285)</totalsRowFormula>
    </tableColumn>
    <tableColumn id="47" xr3:uid="{726DED64-1D78-49E5-BBC6-F1F9F22B5C29}" name="43" totalsRowFunction="custom" dataDxfId="51" dataCellStyle="Percent">
      <calculatedColumnFormula>BD108/$J108</calculatedColumnFormula>
      <totalsRowFormula>AVERAGE(BD199:BD285)</totalsRowFormula>
    </tableColumn>
    <tableColumn id="48" xr3:uid="{3139731A-BA6B-4AC1-912C-EAADCEC55518}" name="44" totalsRowFunction="custom" dataDxfId="50" dataCellStyle="Percent">
      <calculatedColumnFormula>BE108/$J108</calculatedColumnFormula>
      <totalsRowFormula>AVERAGE(BE199:BE285)</totalsRowFormula>
    </tableColumn>
    <tableColumn id="49" xr3:uid="{0C28A922-8CA4-437F-881F-47CF93038290}" name="45" totalsRowFunction="custom" dataDxfId="49" dataCellStyle="Percent">
      <calculatedColumnFormula>BF108/$J108</calculatedColumnFormula>
      <totalsRowFormula>AVERAGE(BF199:BF285)</totalsRowFormula>
    </tableColumn>
    <tableColumn id="50" xr3:uid="{5AC1BADD-C36A-4BE8-A0B4-26640F3E0157}" name="46" totalsRowFunction="custom" dataDxfId="48" dataCellStyle="Percent">
      <calculatedColumnFormula>BG108/$J108</calculatedColumnFormula>
      <totalsRowFormula>AVERAGE(BG199:BG285)</totalsRowFormula>
    </tableColumn>
    <tableColumn id="51" xr3:uid="{C09EC35F-8D20-4A25-9299-0120642D64B1}" name="47" totalsRowFunction="custom" dataDxfId="47" dataCellStyle="Percent">
      <calculatedColumnFormula>BH108/$J108</calculatedColumnFormula>
      <totalsRowFormula>AVERAGE(BH199:BH285)</totalsRowFormula>
    </tableColumn>
    <tableColumn id="52" xr3:uid="{81030647-87BE-4572-92ED-2DA873E8B4E6}" name="48" totalsRowFunction="custom" dataDxfId="46" dataCellStyle="Percent">
      <calculatedColumnFormula>BI108/$J108</calculatedColumnFormula>
      <totalsRowFormula>AVERAGE(BI199:BI285)</totalsRowFormula>
    </tableColumn>
    <tableColumn id="53" xr3:uid="{CF34FD87-E9E3-4ED1-AF20-4C01830880BE}" name="49" totalsRowFunction="custom" dataDxfId="45" dataCellStyle="Percent">
      <calculatedColumnFormula>BJ108/$J108</calculatedColumnFormula>
      <totalsRowFormula>AVERAGE(BJ199:BJ285)</totalsRowFormula>
    </tableColumn>
    <tableColumn id="54" xr3:uid="{7B7D2F2E-B5A4-43F8-A0ED-CB698DEB4D2C}" name="50" totalsRowFunction="custom" dataDxfId="44" dataCellStyle="Percent">
      <calculatedColumnFormula>BK108/$J108</calculatedColumnFormula>
      <totalsRowFormula>AVERAGE(BK199:BK285)</totalsRowFormula>
    </tableColumn>
    <tableColumn id="55" xr3:uid="{B9DE152B-C34E-429F-B572-15ACE90D615B}" name="51" totalsRowFunction="custom" dataDxfId="43" dataCellStyle="Percent">
      <calculatedColumnFormula>BL108/$J108</calculatedColumnFormula>
      <totalsRowFormula>AVERAGE(BL199:BL285)</totalsRowFormula>
    </tableColumn>
    <tableColumn id="56" xr3:uid="{82BF996C-27E1-4C1F-B84D-AC95731562AD}" name="52" totalsRowFunction="custom" dataDxfId="42" dataCellStyle="Percent">
      <calculatedColumnFormula>BM108/$J108</calculatedColumnFormula>
      <totalsRowFormula>AVERAGE(BM199:BM285)</totalsRowFormula>
    </tableColumn>
    <tableColumn id="57" xr3:uid="{62E205DC-2ED8-4ADD-8FF7-68A735AAD61F}" name="53" totalsRowFunction="custom" dataDxfId="41" dataCellStyle="Percent">
      <calculatedColumnFormula>BN108/$J108</calculatedColumnFormula>
      <totalsRowFormula>AVERAGE(BN199:BN285)</totalsRowFormula>
    </tableColumn>
    <tableColumn id="58" xr3:uid="{C584891A-B985-4A84-9D4E-97DB3AA39DFE}" name="54" totalsRowFunction="custom" dataDxfId="40" dataCellStyle="Percent">
      <calculatedColumnFormula>BO108/$J108</calculatedColumnFormula>
      <totalsRowFormula>AVERAGE(BO199:BO285)</totalsRowFormula>
    </tableColumn>
    <tableColumn id="59" xr3:uid="{6E657497-4153-44CC-9AC3-06A0666B6821}" name="55" totalsRowFunction="custom" dataDxfId="39" dataCellStyle="Percent">
      <calculatedColumnFormula>BP108/$J108</calculatedColumnFormula>
      <totalsRowFormula>AVERAGE(BP199:BP285)</totalsRowFormula>
    </tableColumn>
    <tableColumn id="60" xr3:uid="{D652A3D4-4E2F-46F8-B69B-D7016A14587A}" name="56" totalsRowFunction="custom" dataDxfId="38" dataCellStyle="Percent">
      <calculatedColumnFormula>BQ108/$J108</calculatedColumnFormula>
      <totalsRowFormula>AVERAGE(BQ199:BQ285)</totalsRowFormula>
    </tableColumn>
    <tableColumn id="61" xr3:uid="{E3DF781C-69A0-4E40-BE60-1B0D82D625B3}" name="57" totalsRowFunction="custom" dataDxfId="37" dataCellStyle="Percent">
      <calculatedColumnFormula>BR108/$J108</calculatedColumnFormula>
      <totalsRowFormula>AVERAGE(BR199:BR285)</totalsRowFormula>
    </tableColumn>
    <tableColumn id="62" xr3:uid="{B6479412-056E-45CE-AC54-758E78019FC6}" name="58" totalsRowFunction="custom" dataDxfId="36" dataCellStyle="Percent">
      <calculatedColumnFormula>BS108/$J108</calculatedColumnFormula>
      <totalsRowFormula>AVERAGE(BS199:BS285)</totalsRowFormula>
    </tableColumn>
    <tableColumn id="63" xr3:uid="{CD62CA06-8E7D-4D52-A60E-69601B7FBF4D}" name="59" totalsRowFunction="custom" dataDxfId="35" dataCellStyle="Percent">
      <calculatedColumnFormula>BT108/$J108</calculatedColumnFormula>
      <totalsRowFormula>AVERAGE(BT199:BT285)</totalsRowFormula>
    </tableColumn>
    <tableColumn id="64" xr3:uid="{662E49DB-C1BB-488E-BC11-81F09626C02B}" name="60" totalsRowFunction="custom" dataDxfId="34" dataCellStyle="Percent">
      <calculatedColumnFormula>BU108/$J108</calculatedColumnFormula>
      <totalsRowFormula>AVERAGE(BU199:BU285)</totalsRowFormula>
    </tableColumn>
    <tableColumn id="65" xr3:uid="{22AC2DA1-7968-4793-A7EB-2199CE916C2B}" name="61" totalsRowFunction="custom" dataDxfId="33" dataCellStyle="Percent">
      <calculatedColumnFormula>BV108/$J108</calculatedColumnFormula>
      <totalsRowFormula>AVERAGE(BV199:BV285)</totalsRowFormula>
    </tableColumn>
    <tableColumn id="66" xr3:uid="{31EE703C-2BAB-49EA-91B2-B0A456552059}" name="62" totalsRowFunction="custom" dataDxfId="32" dataCellStyle="Percent">
      <calculatedColumnFormula>BW108/$J108</calculatedColumnFormula>
      <totalsRowFormula>AVERAGE(BW199:BW285)</totalsRowFormula>
    </tableColumn>
    <tableColumn id="67" xr3:uid="{E80F8FD8-E5C2-420D-B998-26AB9DE50966}" name="63" totalsRowFunction="custom" dataDxfId="31" dataCellStyle="Percent">
      <calculatedColumnFormula>BX108/$J108</calculatedColumnFormula>
      <totalsRowFormula>AVERAGE(BX199:BX285)</totalsRowFormula>
    </tableColumn>
    <tableColumn id="68" xr3:uid="{882E0A67-21C1-4D17-B318-B15BC7B85591}" name="64" totalsRowFunction="custom" dataDxfId="30" dataCellStyle="Percent">
      <calculatedColumnFormula>BY108/$J108</calculatedColumnFormula>
      <totalsRowFormula>AVERAGE(BY199:BY285)</totalsRowFormula>
    </tableColumn>
    <tableColumn id="69" xr3:uid="{92840CEF-70A1-4E7E-97AB-3E3AF319B79F}" name="65" totalsRowFunction="custom" dataDxfId="29" dataCellStyle="Percent">
      <calculatedColumnFormula>BZ108/$J108</calculatedColumnFormula>
      <totalsRowFormula>AVERAGE(BZ199:BZ285)</totalsRowFormula>
    </tableColumn>
    <tableColumn id="70" xr3:uid="{78D3644C-7BBE-409A-9D5B-88626F5E833A}" name="66" totalsRowFunction="custom" dataDxfId="28" dataCellStyle="Percent">
      <calculatedColumnFormula>CA108/$J108</calculatedColumnFormula>
      <totalsRowFormula>AVERAGE(CA199:CA285)</totalsRowFormula>
    </tableColumn>
    <tableColumn id="71" xr3:uid="{F930DF99-0552-40A7-947B-E9EE7ACD25F8}" name="67" totalsRowFunction="custom" dataDxfId="27" dataCellStyle="Percent">
      <calculatedColumnFormula>CB108/$J108</calculatedColumnFormula>
      <totalsRowFormula>AVERAGE(CB199:CB285)</totalsRowFormula>
    </tableColumn>
    <tableColumn id="72" xr3:uid="{A551DA78-A75F-47DA-A112-91B1FC37F46D}" name="68" totalsRowFunction="custom" dataDxfId="26" dataCellStyle="Percent">
      <calculatedColumnFormula>CC108/$J108</calculatedColumnFormula>
      <totalsRowFormula>AVERAGE(CC199:CC285)</totalsRowFormula>
    </tableColumn>
    <tableColumn id="73" xr3:uid="{C77C832F-9F5D-454C-A47E-7F37DB04F9AB}" name="69" totalsRowFunction="custom" dataDxfId="25" dataCellStyle="Percent">
      <calculatedColumnFormula>CD108/$J108</calculatedColumnFormula>
      <totalsRowFormula>AVERAGE(CD199:CD285)</totalsRowFormula>
    </tableColumn>
    <tableColumn id="74" xr3:uid="{7ECAAF4F-F8E8-45FD-8726-6872CAD3F07E}" name="70" totalsRowFunction="custom" dataDxfId="24" dataCellStyle="Percent">
      <calculatedColumnFormula>CE108/$J108</calculatedColumnFormula>
      <totalsRowFormula>AVERAGE(CE199:CE285)</totalsRowFormula>
    </tableColumn>
    <tableColumn id="75" xr3:uid="{33D10499-6370-4689-ACFF-B03CE2CE28B4}" name="71" totalsRowFunction="custom" dataDxfId="23" dataCellStyle="Percent">
      <calculatedColumnFormula>CF108/$J108</calculatedColumnFormula>
      <totalsRowFormula>AVERAGE(CF199:CF285)</totalsRowFormula>
    </tableColumn>
    <tableColumn id="76" xr3:uid="{65F646CC-0A83-469F-86FE-6C77DF8BAA6A}" name="72" totalsRowFunction="custom" dataDxfId="22" dataCellStyle="Percent">
      <calculatedColumnFormula>CG108/$J108</calculatedColumnFormula>
      <totalsRowFormula>AVERAGE(CG199:CG285)</totalsRowFormula>
    </tableColumn>
    <tableColumn id="77" xr3:uid="{7C40E991-C8A4-41A6-86CF-11584D9A9F6D}" name="73" totalsRowFunction="custom" dataDxfId="21" dataCellStyle="Percent">
      <calculatedColumnFormula>CH108/$J108</calculatedColumnFormula>
      <totalsRowFormula>AVERAGE(CH199:CH285)</totalsRowFormula>
    </tableColumn>
    <tableColumn id="78" xr3:uid="{F99A79B4-41DA-482D-80BB-AC2F969CB8A6}" name="74" totalsRowFunction="custom" dataDxfId="20" dataCellStyle="Percent">
      <calculatedColumnFormula>CI108/$J108</calculatedColumnFormula>
      <totalsRowFormula>AVERAGE(CI199:CI285)</totalsRowFormula>
    </tableColumn>
    <tableColumn id="79" xr3:uid="{EAC59546-1D79-46CC-8B6C-098C7277CE41}" name="75" totalsRowFunction="custom" dataDxfId="19" dataCellStyle="Percent">
      <calculatedColumnFormula>CJ108/$J108</calculatedColumnFormula>
      <totalsRowFormula>AVERAGE(CJ199:CJ285)</totalsRowFormula>
    </tableColumn>
    <tableColumn id="80" xr3:uid="{8081FAEF-19B9-442C-8B0A-A840FC66A9D0}" name="76" totalsRowFunction="custom" dataDxfId="18" dataCellStyle="Percent">
      <calculatedColumnFormula>CK108/$J108</calculatedColumnFormula>
      <totalsRowFormula>AVERAGE(CK199:CK285)</totalsRowFormula>
    </tableColumn>
    <tableColumn id="81" xr3:uid="{03122E2B-43EB-42E0-AFAF-CF84580D5F89}" name="77" totalsRowFunction="custom" dataDxfId="17" dataCellStyle="Percent">
      <calculatedColumnFormula>CL108/$J108</calculatedColumnFormula>
      <totalsRowFormula>AVERAGE(CL199:CL285)</totalsRowFormula>
    </tableColumn>
    <tableColumn id="82" xr3:uid="{36C12B4E-A16A-41E7-8743-B6B7D4F5E981}" name="78" totalsRowFunction="custom" dataDxfId="16" dataCellStyle="Percent">
      <calculatedColumnFormula>CM108/$J108</calculatedColumnFormula>
      <totalsRowFormula>AVERAGE(CM199:CM285)</totalsRowFormula>
    </tableColumn>
    <tableColumn id="83" xr3:uid="{E27758BD-E470-4BE3-9636-0E7B5E1CA887}" name="79" totalsRowFunction="custom" dataDxfId="15" dataCellStyle="Percent">
      <calculatedColumnFormula>CN108/$J108</calculatedColumnFormula>
      <totalsRowFormula>AVERAGE(CN199:CN285)</totalsRowFormula>
    </tableColumn>
    <tableColumn id="84" xr3:uid="{906FB4F5-F723-4EB6-9900-8E0B04C64A1E}" name="80" totalsRowFunction="custom" dataDxfId="14" dataCellStyle="Percent">
      <calculatedColumnFormula>CO108/$J108</calculatedColumnFormula>
      <totalsRowFormula>AVERAGE(CO199:CO285)</totalsRowFormula>
    </tableColumn>
    <tableColumn id="85" xr3:uid="{1BDAD5BB-6578-4CC0-80B4-5684BBF8397A}" name="81" totalsRowFunction="custom" dataDxfId="13" dataCellStyle="Percent">
      <calculatedColumnFormula>CP108/$J108</calculatedColumnFormula>
      <totalsRowFormula>AVERAGE(CP199:CP285)</totalsRowFormula>
    </tableColumn>
    <tableColumn id="86" xr3:uid="{97FCE309-CEAF-4C4C-975F-BEAC65B9DF25}" name="82" totalsRowFunction="custom" dataDxfId="12" dataCellStyle="Percent">
      <calculatedColumnFormula>CQ108/$J108</calculatedColumnFormula>
      <totalsRowFormula>AVERAGE(CQ199:CQ285)</totalsRowFormula>
    </tableColumn>
    <tableColumn id="87" xr3:uid="{3D81E865-A34D-4490-95FC-BB0B65D33728}" name="83" totalsRowFunction="custom" dataDxfId="11" dataCellStyle="Percent">
      <calculatedColumnFormula>CR108/$J108</calculatedColumnFormula>
      <totalsRowFormula>AVERAGE(CR199:CR285)</totalsRowFormula>
    </tableColumn>
    <tableColumn id="88" xr3:uid="{C765128C-C645-4CEC-A90E-B7058CA8AF08}" name="84" totalsRowFunction="custom" dataDxfId="10" dataCellStyle="Percent">
      <calculatedColumnFormula>CS108/$J108</calculatedColumnFormula>
      <totalsRowFormula>AVERAGE(CS199:CS285)</totalsRowFormula>
    </tableColumn>
    <tableColumn id="89" xr3:uid="{6697AF83-663A-4126-BFD9-9D3FB6BF48DE}" name="85" totalsRowFunction="custom" dataDxfId="9" dataCellStyle="Percent">
      <calculatedColumnFormula>CT108/$J108</calculatedColumnFormula>
      <totalsRowFormula>AVERAGE(CT199:CT285)</totalsRowFormula>
    </tableColumn>
    <tableColumn id="90" xr3:uid="{9731BF81-444A-4160-8528-3F49449FC604}" name="86" totalsRowFunction="custom" dataDxfId="8" dataCellStyle="Percent">
      <calculatedColumnFormula>CU108/$J108</calculatedColumnFormula>
      <totalsRowFormula>AVERAGE(CU199:CU285)</totalsRow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B2E3BCA-2EDF-407A-B6AA-349DF86B731B}" name="Table10" displayName="Table10" ref="A1:G21" totalsRowCount="1">
  <autoFilter ref="A1:G20" xr:uid="{FB2E3BCA-2EDF-407A-B6AA-349DF86B731B}">
    <filterColumn colId="0">
      <filters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0"/>
        <filter val="81"/>
        <filter val="82"/>
        <filter val="83"/>
        <filter val="84"/>
        <filter val="85"/>
        <filter val="86"/>
      </filters>
    </filterColumn>
  </autoFilter>
  <tableColumns count="7">
    <tableColumn id="1" xr3:uid="{66A4FBF4-5B81-4E19-97A3-38BC5FD16932}" name="week"/>
    <tableColumn id="2" xr3:uid="{33F96758-03A9-465B-A890-842C725EA4D9}" name="deliveries" totalsRowFunction="custom">
      <totalsRowFormula>SUM(B3:B19)</totalsRowFormula>
    </tableColumn>
    <tableColumn id="3" xr3:uid="{24A3BD40-B0E0-432B-8D0D-70F1DB7CC5F2}" name="clicks" totalsRowFunction="custom">
      <totalsRowFormula>SUM(C3:C19)</totalsRowFormula>
    </tableColumn>
    <tableColumn id="4" xr3:uid="{46A430A9-5DE2-43F7-8C89-CDEF47459E9E}" name="opens" totalsRowFunction="custom">
      <totalsRowFormula>SUM(D3:D19)</totalsRowFormula>
    </tableColumn>
    <tableColumn id="5" xr3:uid="{979D3385-BAE0-4524-A165-B6C84752318B}" name="CTR" totalsRowFunction="custom" totalsRowDxfId="7" totalsRowCellStyle="Percent">
      <totalsRowFormula>Table10[[#Totals],[clicks]]/Table10[[#Totals],[deliveries]]</totalsRowFormula>
    </tableColumn>
    <tableColumn id="6" xr3:uid="{5EAFA6C3-C8F0-4978-868F-383EB7ADD807}" name="CTOR" totalsRowFunction="custom" totalsRowDxfId="6" totalsRowCellStyle="Percent">
      <totalsRowFormula>Table10[[#Totals],[clicks]]/Table10[[#Totals],[opens]]</totalsRowFormula>
    </tableColumn>
    <tableColumn id="7" xr3:uid="{35E08DCB-8DAB-4CC5-907D-596AC6614BB0}" name="OR" totalsRowFunction="custom" dataDxfId="5" totalsRowDxfId="4" totalsRowCellStyle="Percent">
      <calculatedColumnFormula>Table10[[#This Row],[opens]]/Table10[[#This Row],[deliveries]]</calculatedColumnFormula>
      <totalsRowFormula>Table10[[#Totals],[opens]]/Table10[[#Totals],[deliveries]]</totalsRow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02F909-8999-481A-A423-595DED3E7B2B}" name="Table4" displayName="Table4" ref="A23:H30" totalsRowShown="0">
  <autoFilter ref="A23:H30" xr:uid="{8802F909-8999-481A-A423-595DED3E7B2B}"/>
  <tableColumns count="8">
    <tableColumn id="1" xr3:uid="{66CDB7E4-49CF-4DBB-A17C-BB1BAF785AE6}" name="weekday"/>
    <tableColumn id="2" xr3:uid="{B8929380-B63F-4931-A613-0A7F2C7129DC}" name="num_weekday"/>
    <tableColumn id="3" xr3:uid="{2D790C43-0683-4CC7-AF8C-E60D8C42BEE2}" name="deliveries"/>
    <tableColumn id="4" xr3:uid="{F5BDCCEA-8011-4BDE-A9F8-D97FE20818CC}" name="clicks"/>
    <tableColumn id="5" xr3:uid="{09B0F7FF-0768-4A43-99DE-FFF019C0A8CD}" name="opens"/>
    <tableColumn id="6" xr3:uid="{89D220B4-C570-4F3E-9D80-F2AB20939861}" name="CTR" dataDxfId="3" dataCellStyle="Percent"/>
    <tableColumn id="7" xr3:uid="{5B13E5CB-54A9-45EA-8A38-E3D8DB3FBA9E}" name="CTOR" dataDxfId="2" dataCellStyle="Percent"/>
    <tableColumn id="8" xr3:uid="{4F178C3F-8764-4255-86BE-CEA264FF1C1C}" name="OR" dataDxfId="1" dataCellStyle="Percent">
      <calculatedColumnFormula>Table4[[#This Row],[opens]]/Table4[[#This Row],[deliveries]]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2BB06C-7A3E-46D9-9382-866B49FA3183}" name="Table11" displayName="Table11" ref="A34:B54" totalsRowCount="1">
  <autoFilter ref="A34:B53" xr:uid="{942BB06C-7A3E-46D9-9382-866B49FA3183}">
    <filterColumn colId="0">
      <filters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0"/>
        <filter val="81"/>
        <filter val="82"/>
        <filter val="83"/>
        <filter val="84"/>
        <filter val="85"/>
        <filter val="86"/>
      </filters>
    </filterColumn>
  </autoFilter>
  <tableColumns count="2">
    <tableColumn id="1" xr3:uid="{3E6E3D22-AB2E-4209-ABB2-5BC0F31F41E9}" name="week"/>
    <tableColumn id="2" xr3:uid="{A767CAD6-8FB5-45D9-9458-8837733BD2AE}" name="re_enagagements" totalsRowFunction="custom">
      <totalsRowFormula>SUM(Table11[re_enagagements])</totalsRow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4CF2D02-80CE-4E2F-8D94-C39AE0420C43}" name="Table12" displayName="Table12" ref="A58:C65" totalsRowShown="0">
  <autoFilter ref="A58:C65" xr:uid="{F4CF2D02-80CE-4E2F-8D94-C39AE0420C43}"/>
  <tableColumns count="3">
    <tableColumn id="1" xr3:uid="{8326F35E-CAB8-492C-9F66-BA6A79419930}" name="weekday"/>
    <tableColumn id="2" xr3:uid="{7708C27B-6241-4D18-8923-58C86C84A7E8}" name="num_weekday"/>
    <tableColumn id="3" xr3:uid="{8A53038D-FA4E-478B-9FDB-7A7E324127F6}" name="re_engagement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3DA7123-9567-4C30-9A7E-CAA15ADEC9C1}" name="Table14" displayName="Table14" ref="A1:B84" totalsRowShown="0">
  <autoFilter ref="A1:B84" xr:uid="{73DA7123-9567-4C30-9A7E-CAA15ADEC9C1}"/>
  <tableColumns count="2">
    <tableColumn id="1" xr3:uid="{47EBE85A-5C60-40A0-92A8-F760B23A03D8}" name="DATE" dataDxfId="0"/>
    <tableColumn id="2" xr3:uid="{356FA7B7-983B-482E-9F7F-198986D45B72}" name="throughput_rolling_av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5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766D-DB75-47B8-917A-A792C5A75E78}">
  <dimension ref="A1:C32"/>
  <sheetViews>
    <sheetView topLeftCell="A6" workbookViewId="0">
      <selection activeCell="I23" sqref="I23"/>
    </sheetView>
  </sheetViews>
  <sheetFormatPr defaultRowHeight="15" x14ac:dyDescent="0.25"/>
  <cols>
    <col min="1" max="1" width="10.125" customWidth="1"/>
    <col min="2" max="2" width="20.125" customWidth="1"/>
    <col min="3" max="3" width="13.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69</v>
      </c>
      <c r="B2">
        <v>663</v>
      </c>
    </row>
    <row r="3" spans="1:2" x14ac:dyDescent="0.25">
      <c r="A3">
        <v>70</v>
      </c>
      <c r="B3">
        <v>1068</v>
      </c>
    </row>
    <row r="4" spans="1:2" x14ac:dyDescent="0.25">
      <c r="A4">
        <v>71</v>
      </c>
      <c r="B4">
        <v>1113</v>
      </c>
    </row>
    <row r="5" spans="1:2" x14ac:dyDescent="0.25">
      <c r="A5">
        <v>72</v>
      </c>
      <c r="B5">
        <v>1154</v>
      </c>
    </row>
    <row r="6" spans="1:2" x14ac:dyDescent="0.25">
      <c r="A6">
        <v>73</v>
      </c>
      <c r="B6">
        <v>1121</v>
      </c>
    </row>
    <row r="7" spans="1:2" x14ac:dyDescent="0.25">
      <c r="A7">
        <v>74</v>
      </c>
      <c r="B7">
        <v>1186</v>
      </c>
    </row>
    <row r="8" spans="1:2" x14ac:dyDescent="0.25">
      <c r="A8">
        <v>75</v>
      </c>
      <c r="B8">
        <v>1232</v>
      </c>
    </row>
    <row r="9" spans="1:2" x14ac:dyDescent="0.25">
      <c r="A9">
        <v>76</v>
      </c>
      <c r="B9">
        <v>1275</v>
      </c>
    </row>
    <row r="10" spans="1:2" x14ac:dyDescent="0.25">
      <c r="A10">
        <v>77</v>
      </c>
      <c r="B10">
        <v>1264</v>
      </c>
    </row>
    <row r="11" spans="1:2" x14ac:dyDescent="0.25">
      <c r="A11">
        <v>78</v>
      </c>
      <c r="B11">
        <v>1302</v>
      </c>
    </row>
    <row r="12" spans="1:2" x14ac:dyDescent="0.25">
      <c r="A12">
        <v>79</v>
      </c>
      <c r="B12">
        <v>1372</v>
      </c>
    </row>
    <row r="13" spans="1:2" x14ac:dyDescent="0.25">
      <c r="A13">
        <v>80</v>
      </c>
      <c r="B13">
        <v>1365</v>
      </c>
    </row>
    <row r="14" spans="1:2" x14ac:dyDescent="0.25">
      <c r="A14">
        <v>81</v>
      </c>
      <c r="B14">
        <v>1376</v>
      </c>
    </row>
    <row r="15" spans="1:2" x14ac:dyDescent="0.25">
      <c r="A15">
        <v>82</v>
      </c>
      <c r="B15">
        <v>1467</v>
      </c>
    </row>
    <row r="16" spans="1:2" x14ac:dyDescent="0.25">
      <c r="A16">
        <v>83</v>
      </c>
      <c r="B16">
        <v>1299</v>
      </c>
    </row>
    <row r="17" spans="1:3" x14ac:dyDescent="0.25">
      <c r="A17">
        <v>84</v>
      </c>
      <c r="B17">
        <v>1225</v>
      </c>
    </row>
    <row r="18" spans="1:3" x14ac:dyDescent="0.25">
      <c r="A18">
        <v>85</v>
      </c>
      <c r="B18">
        <v>1225</v>
      </c>
    </row>
    <row r="19" spans="1:3" x14ac:dyDescent="0.25">
      <c r="A19">
        <v>86</v>
      </c>
      <c r="B19">
        <v>1204</v>
      </c>
    </row>
    <row r="20" spans="1:3" x14ac:dyDescent="0.25">
      <c r="A20">
        <v>87</v>
      </c>
      <c r="B20">
        <v>104</v>
      </c>
    </row>
    <row r="25" spans="1:3" x14ac:dyDescent="0.25">
      <c r="A25" t="s">
        <v>149</v>
      </c>
      <c r="B25" t="s">
        <v>150</v>
      </c>
      <c r="C25" t="s">
        <v>162</v>
      </c>
    </row>
    <row r="26" spans="1:3" x14ac:dyDescent="0.25">
      <c r="A26" t="s">
        <v>151</v>
      </c>
      <c r="B26">
        <v>0</v>
      </c>
      <c r="C26">
        <v>3077</v>
      </c>
    </row>
    <row r="27" spans="1:3" x14ac:dyDescent="0.25">
      <c r="A27" t="s">
        <v>152</v>
      </c>
      <c r="B27">
        <v>1</v>
      </c>
      <c r="C27">
        <v>3300</v>
      </c>
    </row>
    <row r="28" spans="1:3" x14ac:dyDescent="0.25">
      <c r="A28" t="s">
        <v>153</v>
      </c>
      <c r="B28">
        <v>2</v>
      </c>
      <c r="C28">
        <v>3187</v>
      </c>
    </row>
    <row r="29" spans="1:3" x14ac:dyDescent="0.25">
      <c r="A29" t="s">
        <v>154</v>
      </c>
      <c r="B29">
        <v>3</v>
      </c>
      <c r="C29">
        <v>3298</v>
      </c>
    </row>
    <row r="30" spans="1:3" x14ac:dyDescent="0.25">
      <c r="A30" t="s">
        <v>155</v>
      </c>
      <c r="B30">
        <v>4</v>
      </c>
      <c r="C30">
        <v>3561</v>
      </c>
    </row>
    <row r="31" spans="1:3" x14ac:dyDescent="0.25">
      <c r="A31" t="s">
        <v>156</v>
      </c>
      <c r="B31">
        <v>5</v>
      </c>
      <c r="C31">
        <v>2159</v>
      </c>
    </row>
    <row r="32" spans="1:3" x14ac:dyDescent="0.25">
      <c r="A32" t="s">
        <v>157</v>
      </c>
      <c r="B32">
        <v>6</v>
      </c>
      <c r="C32">
        <v>1566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153F-D38F-4F5E-93C8-36156E12A2C1}">
  <dimension ref="A1:S77"/>
  <sheetViews>
    <sheetView tabSelected="1" topLeftCell="R35" workbookViewId="0">
      <selection activeCell="AG60" sqref="AG60"/>
    </sheetView>
  </sheetViews>
  <sheetFormatPr defaultRowHeight="15" x14ac:dyDescent="0.25"/>
  <cols>
    <col min="1" max="1" width="19.625" bestFit="1" customWidth="1"/>
    <col min="7" max="7" width="19.875" customWidth="1"/>
    <col min="11" max="11" width="24.75" bestFit="1" customWidth="1"/>
    <col min="12" max="12" width="16" bestFit="1" customWidth="1"/>
    <col min="13" max="15" width="10.375" bestFit="1" customWidth="1"/>
    <col min="16" max="16" width="15" bestFit="1" customWidth="1"/>
    <col min="17" max="17" width="7.875" bestFit="1" customWidth="1"/>
    <col min="18" max="18" width="10.875" bestFit="1" customWidth="1"/>
    <col min="19" max="20" width="6.375" bestFit="1" customWidth="1"/>
    <col min="21" max="21" width="7.5" bestFit="1" customWidth="1"/>
    <col min="22" max="22" width="7.875" bestFit="1" customWidth="1"/>
    <col min="23" max="25" width="6.375" bestFit="1" customWidth="1"/>
    <col min="26" max="26" width="7.5" bestFit="1" customWidth="1"/>
    <col min="27" max="27" width="7.875" bestFit="1" customWidth="1"/>
    <col min="28" max="30" width="6.375" bestFit="1" customWidth="1"/>
    <col min="31" max="31" width="7.5" bestFit="1" customWidth="1"/>
    <col min="32" max="32" width="7.875" bestFit="1" customWidth="1"/>
    <col min="33" max="35" width="6.375" bestFit="1" customWidth="1"/>
    <col min="36" max="36" width="7.5" bestFit="1" customWidth="1"/>
    <col min="37" max="37" width="7.875" bestFit="1" customWidth="1"/>
    <col min="38" max="40" width="6.375" bestFit="1" customWidth="1"/>
    <col min="41" max="41" width="7.5" bestFit="1" customWidth="1"/>
    <col min="42" max="42" width="7.875" bestFit="1" customWidth="1"/>
    <col min="43" max="45" width="6.375" bestFit="1" customWidth="1"/>
    <col min="46" max="46" width="7.5" bestFit="1" customWidth="1"/>
    <col min="47" max="47" width="7.875" bestFit="1" customWidth="1"/>
    <col min="48" max="50" width="6.375" bestFit="1" customWidth="1"/>
    <col min="51" max="51" width="7.5" bestFit="1" customWidth="1"/>
    <col min="52" max="52" width="7.875" bestFit="1" customWidth="1"/>
    <col min="53" max="55" width="6.375" bestFit="1" customWidth="1"/>
    <col min="56" max="56" width="7.5" bestFit="1" customWidth="1"/>
    <col min="57" max="57" width="7.875" bestFit="1" customWidth="1"/>
    <col min="58" max="60" width="6.375" bestFit="1" customWidth="1"/>
    <col min="61" max="61" width="7.5" bestFit="1" customWidth="1"/>
    <col min="62" max="62" width="7.875" bestFit="1" customWidth="1"/>
    <col min="63" max="65" width="6.375" bestFit="1" customWidth="1"/>
    <col min="66" max="66" width="7.5" bestFit="1" customWidth="1"/>
    <col min="67" max="67" width="7.875" bestFit="1" customWidth="1"/>
    <col min="68" max="70" width="6.375" bestFit="1" customWidth="1"/>
    <col min="71" max="71" width="7.5" bestFit="1" customWidth="1"/>
    <col min="72" max="72" width="7.875" bestFit="1" customWidth="1"/>
    <col min="73" max="75" width="6.375" bestFit="1" customWidth="1"/>
    <col min="76" max="76" width="7.5" bestFit="1" customWidth="1"/>
    <col min="77" max="77" width="7.875" bestFit="1" customWidth="1"/>
    <col min="78" max="80" width="6.375" bestFit="1" customWidth="1"/>
    <col min="81" max="81" width="7.5" bestFit="1" customWidth="1"/>
    <col min="82" max="82" width="7.875" bestFit="1" customWidth="1"/>
    <col min="83" max="85" width="6.375" bestFit="1" customWidth="1"/>
    <col min="86" max="86" width="7.5" bestFit="1" customWidth="1"/>
    <col min="87" max="87" width="7.875" bestFit="1" customWidth="1"/>
    <col min="88" max="90" width="6.375" bestFit="1" customWidth="1"/>
    <col min="91" max="91" width="7.5" bestFit="1" customWidth="1"/>
    <col min="92" max="92" width="7.875" bestFit="1" customWidth="1"/>
    <col min="93" max="95" width="6.375" bestFit="1" customWidth="1"/>
    <col min="96" max="96" width="7.5" bestFit="1" customWidth="1"/>
    <col min="97" max="97" width="7.875" bestFit="1" customWidth="1"/>
    <col min="98" max="100" width="6.375" bestFit="1" customWidth="1"/>
    <col min="101" max="101" width="7.5" bestFit="1" customWidth="1"/>
    <col min="102" max="102" width="15" bestFit="1" customWidth="1"/>
  </cols>
  <sheetData>
    <row r="1" spans="1:19" x14ac:dyDescent="0.25">
      <c r="A1" t="s">
        <v>105</v>
      </c>
      <c r="B1" t="s">
        <v>132</v>
      </c>
      <c r="E1" t="s">
        <v>0</v>
      </c>
      <c r="F1" t="s">
        <v>132</v>
      </c>
      <c r="G1" t="s">
        <v>137</v>
      </c>
    </row>
    <row r="2" spans="1:19" x14ac:dyDescent="0.25">
      <c r="A2" t="s">
        <v>106</v>
      </c>
      <c r="B2" t="s">
        <v>133</v>
      </c>
      <c r="E2">
        <v>69</v>
      </c>
      <c r="F2" t="s">
        <v>133</v>
      </c>
      <c r="G2">
        <v>370</v>
      </c>
      <c r="K2" s="1" t="s">
        <v>138</v>
      </c>
      <c r="L2" s="1" t="s">
        <v>8</v>
      </c>
    </row>
    <row r="3" spans="1:19" x14ac:dyDescent="0.25">
      <c r="A3" t="s">
        <v>107</v>
      </c>
      <c r="B3" t="s">
        <v>134</v>
      </c>
      <c r="E3">
        <v>69</v>
      </c>
      <c r="F3" t="s">
        <v>134</v>
      </c>
      <c r="G3">
        <v>264</v>
      </c>
      <c r="K3" s="1" t="s">
        <v>10</v>
      </c>
      <c r="L3" t="s">
        <v>136</v>
      </c>
      <c r="M3" t="s">
        <v>133</v>
      </c>
      <c r="N3" t="s">
        <v>134</v>
      </c>
      <c r="O3" t="s">
        <v>135</v>
      </c>
      <c r="P3" t="s">
        <v>145</v>
      </c>
      <c r="Q3" t="s">
        <v>148</v>
      </c>
      <c r="R3" t="s">
        <v>146</v>
      </c>
      <c r="S3" t="s">
        <v>147</v>
      </c>
    </row>
    <row r="4" spans="1:19" x14ac:dyDescent="0.25">
      <c r="A4" t="s">
        <v>108</v>
      </c>
      <c r="B4" t="s">
        <v>134</v>
      </c>
      <c r="E4">
        <v>70</v>
      </c>
      <c r="F4" t="s">
        <v>134</v>
      </c>
      <c r="G4">
        <v>463</v>
      </c>
      <c r="K4" s="2">
        <v>70</v>
      </c>
      <c r="L4">
        <v>134</v>
      </c>
      <c r="M4">
        <v>678</v>
      </c>
      <c r="N4">
        <v>463</v>
      </c>
      <c r="O4">
        <v>190</v>
      </c>
      <c r="P4">
        <f>SUM(L4:O4)</f>
        <v>1465</v>
      </c>
      <c r="Q4">
        <f>_xlfn.STDEV.P(L4:O4)</f>
        <v>218.83369827336924</v>
      </c>
      <c r="R4" s="3">
        <f>M4/P4</f>
        <v>0.46279863481228667</v>
      </c>
      <c r="S4" s="3">
        <f>N4/P4</f>
        <v>0.31604095563139933</v>
      </c>
    </row>
    <row r="5" spans="1:19" x14ac:dyDescent="0.25">
      <c r="A5" t="s">
        <v>109</v>
      </c>
      <c r="B5" t="s">
        <v>135</v>
      </c>
      <c r="E5">
        <v>71</v>
      </c>
      <c r="F5" t="s">
        <v>135</v>
      </c>
      <c r="G5">
        <v>200</v>
      </c>
      <c r="K5" s="2">
        <v>71</v>
      </c>
      <c r="L5">
        <v>117</v>
      </c>
      <c r="M5">
        <v>707</v>
      </c>
      <c r="N5">
        <v>492</v>
      </c>
      <c r="O5">
        <v>200</v>
      </c>
      <c r="P5">
        <f t="shared" ref="P5:P21" si="0">SUM(L5:O5)</f>
        <v>1516</v>
      </c>
      <c r="Q5">
        <f t="shared" ref="Q5:Q21" si="1">_xlfn.STDEV.P(L5:O5)</f>
        <v>235.07339279467593</v>
      </c>
      <c r="R5" s="3">
        <f t="shared" ref="R5:R21" si="2">M5/P5</f>
        <v>0.46635883905013192</v>
      </c>
      <c r="S5" s="3">
        <f t="shared" ref="S5:S21" si="3">N5/P5</f>
        <v>0.32453825857519791</v>
      </c>
    </row>
    <row r="6" spans="1:19" x14ac:dyDescent="0.25">
      <c r="A6" t="s">
        <v>110</v>
      </c>
      <c r="B6" t="s">
        <v>133</v>
      </c>
      <c r="E6">
        <v>70</v>
      </c>
      <c r="F6" t="s">
        <v>133</v>
      </c>
      <c r="G6">
        <v>678</v>
      </c>
      <c r="K6" s="2">
        <v>72</v>
      </c>
      <c r="L6">
        <v>131</v>
      </c>
      <c r="M6">
        <v>713</v>
      </c>
      <c r="N6">
        <v>535</v>
      </c>
      <c r="O6">
        <v>198</v>
      </c>
      <c r="P6">
        <f t="shared" si="0"/>
        <v>1577</v>
      </c>
      <c r="Q6">
        <f t="shared" si="1"/>
        <v>239.38815238018776</v>
      </c>
      <c r="R6" s="3">
        <f t="shared" si="2"/>
        <v>0.45212428662016485</v>
      </c>
      <c r="S6" s="3">
        <f t="shared" si="3"/>
        <v>0.33925174381737477</v>
      </c>
    </row>
    <row r="7" spans="1:19" x14ac:dyDescent="0.25">
      <c r="A7" t="s">
        <v>111</v>
      </c>
      <c r="B7" t="s">
        <v>134</v>
      </c>
      <c r="E7">
        <v>71</v>
      </c>
      <c r="F7" t="s">
        <v>134</v>
      </c>
      <c r="G7">
        <v>492</v>
      </c>
      <c r="K7" s="2">
        <v>73</v>
      </c>
      <c r="L7">
        <v>132</v>
      </c>
      <c r="M7">
        <v>689</v>
      </c>
      <c r="N7">
        <v>502</v>
      </c>
      <c r="O7">
        <v>181</v>
      </c>
      <c r="P7">
        <f t="shared" si="0"/>
        <v>1504</v>
      </c>
      <c r="Q7">
        <f t="shared" si="1"/>
        <v>229.89454104001686</v>
      </c>
      <c r="R7" s="3">
        <f t="shared" si="2"/>
        <v>0.45811170212765956</v>
      </c>
      <c r="S7" s="3">
        <f t="shared" si="3"/>
        <v>0.33377659574468083</v>
      </c>
    </row>
    <row r="8" spans="1:19" x14ac:dyDescent="0.25">
      <c r="A8" t="s">
        <v>112</v>
      </c>
      <c r="B8" t="s">
        <v>133</v>
      </c>
      <c r="E8">
        <v>70</v>
      </c>
      <c r="F8" t="s">
        <v>135</v>
      </c>
      <c r="G8">
        <v>190</v>
      </c>
      <c r="K8" s="2">
        <v>74</v>
      </c>
      <c r="L8">
        <v>140</v>
      </c>
      <c r="M8">
        <v>757</v>
      </c>
      <c r="N8">
        <v>515</v>
      </c>
      <c r="O8">
        <v>210</v>
      </c>
      <c r="P8">
        <f t="shared" si="0"/>
        <v>1622</v>
      </c>
      <c r="Q8">
        <f t="shared" si="1"/>
        <v>247.10979341175454</v>
      </c>
      <c r="R8" s="3">
        <f t="shared" si="2"/>
        <v>0.46670776818742293</v>
      </c>
      <c r="S8" s="3">
        <f t="shared" si="3"/>
        <v>0.31750924784217016</v>
      </c>
    </row>
    <row r="9" spans="1:19" x14ac:dyDescent="0.25">
      <c r="A9" t="s">
        <v>113</v>
      </c>
      <c r="B9" t="s">
        <v>135</v>
      </c>
      <c r="E9">
        <v>69</v>
      </c>
      <c r="F9" t="s">
        <v>135</v>
      </c>
      <c r="G9">
        <v>104</v>
      </c>
      <c r="K9" s="2">
        <v>75</v>
      </c>
      <c r="L9">
        <v>147</v>
      </c>
      <c r="M9">
        <v>761</v>
      </c>
      <c r="N9">
        <v>552</v>
      </c>
      <c r="O9">
        <v>208</v>
      </c>
      <c r="P9">
        <f t="shared" si="0"/>
        <v>1668</v>
      </c>
      <c r="Q9">
        <f t="shared" si="1"/>
        <v>251.56609469481376</v>
      </c>
      <c r="R9" s="3">
        <f t="shared" si="2"/>
        <v>0.45623501199040767</v>
      </c>
      <c r="S9" s="3">
        <f t="shared" si="3"/>
        <v>0.33093525179856115</v>
      </c>
    </row>
    <row r="10" spans="1:19" x14ac:dyDescent="0.25">
      <c r="A10" t="s">
        <v>114</v>
      </c>
      <c r="B10" t="s">
        <v>135</v>
      </c>
      <c r="E10">
        <v>71</v>
      </c>
      <c r="F10" t="s">
        <v>133</v>
      </c>
      <c r="G10">
        <v>707</v>
      </c>
      <c r="K10" s="2">
        <v>76</v>
      </c>
      <c r="L10">
        <v>168</v>
      </c>
      <c r="M10">
        <v>754</v>
      </c>
      <c r="N10">
        <v>548</v>
      </c>
      <c r="O10">
        <v>241</v>
      </c>
      <c r="P10">
        <f t="shared" si="0"/>
        <v>1711</v>
      </c>
      <c r="Q10">
        <f t="shared" si="1"/>
        <v>236.24391526555769</v>
      </c>
      <c r="R10" s="3">
        <f t="shared" si="2"/>
        <v>0.44067796610169491</v>
      </c>
      <c r="S10" s="3">
        <f t="shared" si="3"/>
        <v>0.32028053769725306</v>
      </c>
    </row>
    <row r="11" spans="1:19" x14ac:dyDescent="0.25">
      <c r="A11" t="s">
        <v>115</v>
      </c>
      <c r="B11" t="s">
        <v>135</v>
      </c>
      <c r="E11">
        <v>72</v>
      </c>
      <c r="F11" t="s">
        <v>133</v>
      </c>
      <c r="G11">
        <v>713</v>
      </c>
      <c r="K11" s="2">
        <v>77</v>
      </c>
      <c r="L11">
        <v>153</v>
      </c>
      <c r="M11">
        <v>783</v>
      </c>
      <c r="N11">
        <v>528</v>
      </c>
      <c r="O11">
        <v>225</v>
      </c>
      <c r="P11">
        <f t="shared" si="0"/>
        <v>1689</v>
      </c>
      <c r="Q11">
        <f t="shared" si="1"/>
        <v>251.35967755389885</v>
      </c>
      <c r="R11" s="3">
        <f t="shared" si="2"/>
        <v>0.4635879218472469</v>
      </c>
      <c r="S11" s="3">
        <f t="shared" si="3"/>
        <v>0.31261101243339257</v>
      </c>
    </row>
    <row r="12" spans="1:19" x14ac:dyDescent="0.25">
      <c r="A12" t="s">
        <v>116</v>
      </c>
      <c r="B12" t="s">
        <v>134</v>
      </c>
      <c r="E12">
        <v>73</v>
      </c>
      <c r="F12" t="s">
        <v>133</v>
      </c>
      <c r="G12">
        <v>689</v>
      </c>
      <c r="K12" s="2">
        <v>78</v>
      </c>
      <c r="L12">
        <v>146</v>
      </c>
      <c r="M12">
        <v>768</v>
      </c>
      <c r="N12">
        <v>582</v>
      </c>
      <c r="O12">
        <v>233</v>
      </c>
      <c r="P12">
        <f t="shared" si="0"/>
        <v>1729</v>
      </c>
      <c r="Q12">
        <f t="shared" si="1"/>
        <v>253.37361247770062</v>
      </c>
      <c r="R12" s="3">
        <f t="shared" si="2"/>
        <v>0.44418739155581261</v>
      </c>
      <c r="S12" s="3">
        <f t="shared" si="3"/>
        <v>0.33661075766338922</v>
      </c>
    </row>
    <row r="13" spans="1:19" x14ac:dyDescent="0.25">
      <c r="A13" t="s">
        <v>117</v>
      </c>
      <c r="B13" t="s">
        <v>134</v>
      </c>
      <c r="E13">
        <v>75</v>
      </c>
      <c r="F13" t="s">
        <v>133</v>
      </c>
      <c r="G13">
        <v>761</v>
      </c>
      <c r="K13" s="2">
        <v>79</v>
      </c>
      <c r="L13">
        <v>153</v>
      </c>
      <c r="M13">
        <v>836</v>
      </c>
      <c r="N13">
        <v>596</v>
      </c>
      <c r="O13">
        <v>240</v>
      </c>
      <c r="P13">
        <f t="shared" si="0"/>
        <v>1825</v>
      </c>
      <c r="Q13">
        <f t="shared" si="1"/>
        <v>274.98397680592228</v>
      </c>
      <c r="R13" s="3">
        <f t="shared" si="2"/>
        <v>0.45808219178082193</v>
      </c>
      <c r="S13" s="3">
        <f t="shared" si="3"/>
        <v>0.32657534246575343</v>
      </c>
    </row>
    <row r="14" spans="1:19" x14ac:dyDescent="0.25">
      <c r="A14" t="s">
        <v>118</v>
      </c>
      <c r="B14" t="s">
        <v>133</v>
      </c>
      <c r="E14">
        <v>69</v>
      </c>
      <c r="F14" t="s">
        <v>136</v>
      </c>
      <c r="G14">
        <v>47</v>
      </c>
      <c r="K14" s="2">
        <v>80</v>
      </c>
      <c r="L14">
        <v>170</v>
      </c>
      <c r="M14">
        <v>865</v>
      </c>
      <c r="N14">
        <v>589</v>
      </c>
      <c r="O14">
        <v>227</v>
      </c>
      <c r="P14">
        <f t="shared" si="0"/>
        <v>1851</v>
      </c>
      <c r="Q14">
        <f t="shared" si="1"/>
        <v>282.41137990527221</v>
      </c>
      <c r="R14" s="3">
        <f t="shared" si="2"/>
        <v>0.46731496488384655</v>
      </c>
      <c r="S14" s="3">
        <f t="shared" si="3"/>
        <v>0.31820637493246895</v>
      </c>
    </row>
    <row r="15" spans="1:19" x14ac:dyDescent="0.25">
      <c r="A15" t="s">
        <v>119</v>
      </c>
      <c r="B15" t="s">
        <v>135</v>
      </c>
      <c r="E15">
        <v>74</v>
      </c>
      <c r="F15" t="s">
        <v>134</v>
      </c>
      <c r="G15">
        <v>515</v>
      </c>
      <c r="K15" s="2">
        <v>81</v>
      </c>
      <c r="L15">
        <v>171</v>
      </c>
      <c r="M15">
        <v>867</v>
      </c>
      <c r="N15">
        <v>596</v>
      </c>
      <c r="O15">
        <v>234</v>
      </c>
      <c r="P15">
        <f t="shared" si="0"/>
        <v>1868</v>
      </c>
      <c r="Q15">
        <f t="shared" si="1"/>
        <v>282.19939758971844</v>
      </c>
      <c r="R15" s="3">
        <f t="shared" si="2"/>
        <v>0.46413276231263384</v>
      </c>
      <c r="S15" s="3">
        <f t="shared" si="3"/>
        <v>0.31905781584582443</v>
      </c>
    </row>
    <row r="16" spans="1:19" x14ac:dyDescent="0.25">
      <c r="A16" t="s">
        <v>120</v>
      </c>
      <c r="B16" t="s">
        <v>133</v>
      </c>
      <c r="E16">
        <v>71</v>
      </c>
      <c r="F16" t="s">
        <v>136</v>
      </c>
      <c r="G16">
        <v>117</v>
      </c>
      <c r="K16" s="2">
        <v>82</v>
      </c>
      <c r="L16">
        <v>152</v>
      </c>
      <c r="M16">
        <v>930</v>
      </c>
      <c r="N16">
        <v>599</v>
      </c>
      <c r="O16">
        <v>256</v>
      </c>
      <c r="P16">
        <f t="shared" si="0"/>
        <v>1937</v>
      </c>
      <c r="Q16">
        <f t="shared" si="1"/>
        <v>305.92023061576037</v>
      </c>
      <c r="R16" s="3">
        <f t="shared" si="2"/>
        <v>0.48012390294269491</v>
      </c>
      <c r="S16" s="3">
        <f t="shared" si="3"/>
        <v>0.30924109447599379</v>
      </c>
    </row>
    <row r="17" spans="1:19" x14ac:dyDescent="0.25">
      <c r="A17" t="s">
        <v>121</v>
      </c>
      <c r="B17" t="s">
        <v>133</v>
      </c>
      <c r="E17">
        <v>72</v>
      </c>
      <c r="F17" t="s">
        <v>135</v>
      </c>
      <c r="G17">
        <v>198</v>
      </c>
      <c r="K17" s="2">
        <v>83</v>
      </c>
      <c r="L17">
        <v>150</v>
      </c>
      <c r="M17">
        <v>899</v>
      </c>
      <c r="N17">
        <v>500</v>
      </c>
      <c r="O17">
        <v>185</v>
      </c>
      <c r="P17">
        <f t="shared" si="0"/>
        <v>1734</v>
      </c>
      <c r="Q17">
        <f t="shared" si="1"/>
        <v>301.34573167708879</v>
      </c>
      <c r="R17" s="3">
        <f t="shared" si="2"/>
        <v>0.51845444059976931</v>
      </c>
      <c r="S17" s="3">
        <f t="shared" si="3"/>
        <v>0.28835063437139563</v>
      </c>
    </row>
    <row r="18" spans="1:19" x14ac:dyDescent="0.25">
      <c r="A18" t="s">
        <v>122</v>
      </c>
      <c r="B18" t="s">
        <v>134</v>
      </c>
      <c r="E18">
        <v>70</v>
      </c>
      <c r="F18" t="s">
        <v>136</v>
      </c>
      <c r="G18">
        <v>134</v>
      </c>
      <c r="K18" s="2">
        <v>84</v>
      </c>
      <c r="L18">
        <v>163</v>
      </c>
      <c r="M18">
        <v>832</v>
      </c>
      <c r="N18">
        <v>439</v>
      </c>
      <c r="O18">
        <v>161</v>
      </c>
      <c r="P18">
        <f t="shared" si="0"/>
        <v>1595</v>
      </c>
      <c r="Q18">
        <f t="shared" si="1"/>
        <v>274.51263632117195</v>
      </c>
      <c r="R18" s="3">
        <f t="shared" si="2"/>
        <v>0.52163009404388716</v>
      </c>
      <c r="S18" s="3">
        <f t="shared" si="3"/>
        <v>0.27523510971786835</v>
      </c>
    </row>
    <row r="19" spans="1:19" x14ac:dyDescent="0.25">
      <c r="A19" t="s">
        <v>123</v>
      </c>
      <c r="B19" t="s">
        <v>136</v>
      </c>
      <c r="E19">
        <v>73</v>
      </c>
      <c r="F19" t="s">
        <v>135</v>
      </c>
      <c r="G19">
        <v>181</v>
      </c>
      <c r="K19" s="2">
        <v>85</v>
      </c>
      <c r="L19">
        <v>146</v>
      </c>
      <c r="M19">
        <v>841</v>
      </c>
      <c r="N19">
        <v>433</v>
      </c>
      <c r="O19">
        <v>162</v>
      </c>
      <c r="P19">
        <f t="shared" si="0"/>
        <v>1582</v>
      </c>
      <c r="Q19">
        <f t="shared" si="1"/>
        <v>281.35786820346789</v>
      </c>
      <c r="R19" s="3">
        <f t="shared" si="2"/>
        <v>0.53160556257901392</v>
      </c>
      <c r="S19" s="3">
        <f t="shared" si="3"/>
        <v>0.27370417193426044</v>
      </c>
    </row>
    <row r="20" spans="1:19" x14ac:dyDescent="0.25">
      <c r="A20" t="s">
        <v>124</v>
      </c>
      <c r="B20" t="s">
        <v>136</v>
      </c>
      <c r="E20">
        <v>73</v>
      </c>
      <c r="F20" t="s">
        <v>134</v>
      </c>
      <c r="G20">
        <v>502</v>
      </c>
      <c r="K20" s="2">
        <v>86</v>
      </c>
      <c r="L20">
        <v>145</v>
      </c>
      <c r="M20">
        <v>836</v>
      </c>
      <c r="N20">
        <v>447</v>
      </c>
      <c r="O20">
        <v>167</v>
      </c>
      <c r="P20">
        <f t="shared" si="0"/>
        <v>1595</v>
      </c>
      <c r="Q20">
        <f t="shared" si="1"/>
        <v>279.1114248826085</v>
      </c>
      <c r="R20" s="3">
        <f t="shared" si="2"/>
        <v>0.52413793103448281</v>
      </c>
      <c r="S20" s="3">
        <f t="shared" si="3"/>
        <v>0.28025078369905954</v>
      </c>
    </row>
    <row r="21" spans="1:19" x14ac:dyDescent="0.25">
      <c r="A21" t="s">
        <v>125</v>
      </c>
      <c r="B21" t="s">
        <v>135</v>
      </c>
      <c r="E21">
        <v>72</v>
      </c>
      <c r="F21" t="s">
        <v>134</v>
      </c>
      <c r="G21">
        <v>535</v>
      </c>
      <c r="K21" s="2" t="s">
        <v>139</v>
      </c>
      <c r="L21">
        <v>2518</v>
      </c>
      <c r="M21">
        <v>13516</v>
      </c>
      <c r="N21">
        <v>8916</v>
      </c>
      <c r="O21">
        <v>3518</v>
      </c>
      <c r="P21">
        <f t="shared" si="0"/>
        <v>28468</v>
      </c>
      <c r="Q21">
        <f t="shared" si="1"/>
        <v>4424.0028254963854</v>
      </c>
      <c r="R21" s="3">
        <f t="shared" si="2"/>
        <v>0.47477869888998175</v>
      </c>
      <c r="S21" s="3">
        <f t="shared" si="3"/>
        <v>0.3131937614163271</v>
      </c>
    </row>
    <row r="22" spans="1:19" x14ac:dyDescent="0.25">
      <c r="A22" t="s">
        <v>126</v>
      </c>
      <c r="B22" t="s">
        <v>134</v>
      </c>
      <c r="E22">
        <v>73</v>
      </c>
      <c r="F22" t="s">
        <v>136</v>
      </c>
      <c r="G22">
        <v>132</v>
      </c>
    </row>
    <row r="23" spans="1:19" x14ac:dyDescent="0.25">
      <c r="A23" t="s">
        <v>127</v>
      </c>
      <c r="B23" t="s">
        <v>136</v>
      </c>
      <c r="E23">
        <v>74</v>
      </c>
      <c r="F23" t="s">
        <v>133</v>
      </c>
      <c r="G23">
        <v>757</v>
      </c>
    </row>
    <row r="24" spans="1:19" x14ac:dyDescent="0.25">
      <c r="A24" t="s">
        <v>128</v>
      </c>
      <c r="B24" t="s">
        <v>134</v>
      </c>
      <c r="E24">
        <v>75</v>
      </c>
      <c r="F24" t="s">
        <v>134</v>
      </c>
      <c r="G24">
        <v>552</v>
      </c>
    </row>
    <row r="25" spans="1:19" x14ac:dyDescent="0.25">
      <c r="A25" t="s">
        <v>129</v>
      </c>
      <c r="B25" t="s">
        <v>136</v>
      </c>
      <c r="E25">
        <v>75</v>
      </c>
      <c r="F25" t="s">
        <v>135</v>
      </c>
      <c r="G25">
        <v>208</v>
      </c>
    </row>
    <row r="26" spans="1:19" x14ac:dyDescent="0.25">
      <c r="A26" t="s">
        <v>130</v>
      </c>
      <c r="B26" t="s">
        <v>134</v>
      </c>
      <c r="E26">
        <v>72</v>
      </c>
      <c r="F26" t="s">
        <v>136</v>
      </c>
      <c r="G26">
        <v>131</v>
      </c>
    </row>
    <row r="27" spans="1:19" x14ac:dyDescent="0.25">
      <c r="A27" t="s">
        <v>131</v>
      </c>
      <c r="B27" t="s">
        <v>135</v>
      </c>
      <c r="E27">
        <v>76</v>
      </c>
      <c r="F27" t="s">
        <v>133</v>
      </c>
      <c r="G27">
        <v>754</v>
      </c>
      <c r="K27" t="s">
        <v>0</v>
      </c>
      <c r="L27" t="s">
        <v>133</v>
      </c>
      <c r="M27" t="s">
        <v>134</v>
      </c>
      <c r="N27" t="s">
        <v>136</v>
      </c>
      <c r="O27" t="s">
        <v>135</v>
      </c>
    </row>
    <row r="28" spans="1:19" x14ac:dyDescent="0.25">
      <c r="E28">
        <v>74</v>
      </c>
      <c r="F28" t="s">
        <v>135</v>
      </c>
      <c r="G28">
        <v>210</v>
      </c>
      <c r="K28" s="2">
        <v>70</v>
      </c>
      <c r="L28">
        <v>678</v>
      </c>
      <c r="M28">
        <v>463</v>
      </c>
      <c r="N28">
        <v>134</v>
      </c>
      <c r="O28">
        <v>190</v>
      </c>
    </row>
    <row r="29" spans="1:19" x14ac:dyDescent="0.25">
      <c r="E29">
        <v>77</v>
      </c>
      <c r="F29" t="s">
        <v>133</v>
      </c>
      <c r="G29">
        <v>783</v>
      </c>
      <c r="K29" s="2">
        <v>71</v>
      </c>
      <c r="L29">
        <v>707</v>
      </c>
      <c r="M29">
        <v>492</v>
      </c>
      <c r="N29">
        <v>117</v>
      </c>
      <c r="O29">
        <v>200</v>
      </c>
    </row>
    <row r="30" spans="1:19" x14ac:dyDescent="0.25">
      <c r="E30">
        <v>74</v>
      </c>
      <c r="F30" t="s">
        <v>136</v>
      </c>
      <c r="G30">
        <v>140</v>
      </c>
      <c r="K30" s="2">
        <v>72</v>
      </c>
      <c r="L30">
        <v>713</v>
      </c>
      <c r="M30">
        <v>535</v>
      </c>
      <c r="N30">
        <v>131</v>
      </c>
      <c r="O30">
        <v>198</v>
      </c>
    </row>
    <row r="31" spans="1:19" x14ac:dyDescent="0.25">
      <c r="E31">
        <v>76</v>
      </c>
      <c r="F31" t="s">
        <v>135</v>
      </c>
      <c r="G31">
        <v>241</v>
      </c>
      <c r="K31" s="2">
        <v>73</v>
      </c>
      <c r="L31">
        <v>689</v>
      </c>
      <c r="M31">
        <v>502</v>
      </c>
      <c r="N31">
        <v>132</v>
      </c>
      <c r="O31">
        <v>181</v>
      </c>
    </row>
    <row r="32" spans="1:19" x14ac:dyDescent="0.25">
      <c r="E32">
        <v>77</v>
      </c>
      <c r="F32" t="s">
        <v>134</v>
      </c>
      <c r="G32">
        <v>528</v>
      </c>
      <c r="K32" s="2">
        <v>74</v>
      </c>
      <c r="L32">
        <v>757</v>
      </c>
      <c r="M32">
        <v>515</v>
      </c>
      <c r="N32">
        <v>140</v>
      </c>
      <c r="O32">
        <v>210</v>
      </c>
    </row>
    <row r="33" spans="5:15" x14ac:dyDescent="0.25">
      <c r="E33">
        <v>75</v>
      </c>
      <c r="F33" t="s">
        <v>136</v>
      </c>
      <c r="G33">
        <v>147</v>
      </c>
      <c r="K33" s="2">
        <v>75</v>
      </c>
      <c r="L33">
        <v>761</v>
      </c>
      <c r="M33">
        <v>552</v>
      </c>
      <c r="N33">
        <v>147</v>
      </c>
      <c r="O33">
        <v>208</v>
      </c>
    </row>
    <row r="34" spans="5:15" x14ac:dyDescent="0.25">
      <c r="E34">
        <v>76</v>
      </c>
      <c r="F34" t="s">
        <v>136</v>
      </c>
      <c r="G34">
        <v>168</v>
      </c>
      <c r="K34" s="2">
        <v>76</v>
      </c>
      <c r="L34">
        <v>754</v>
      </c>
      <c r="M34">
        <v>548</v>
      </c>
      <c r="N34">
        <v>168</v>
      </c>
      <c r="O34">
        <v>241</v>
      </c>
    </row>
    <row r="35" spans="5:15" x14ac:dyDescent="0.25">
      <c r="E35">
        <v>77</v>
      </c>
      <c r="F35" t="s">
        <v>135</v>
      </c>
      <c r="G35">
        <v>225</v>
      </c>
      <c r="K35" s="2">
        <v>77</v>
      </c>
      <c r="L35">
        <v>783</v>
      </c>
      <c r="M35">
        <v>528</v>
      </c>
      <c r="N35">
        <v>153</v>
      </c>
      <c r="O35">
        <v>225</v>
      </c>
    </row>
    <row r="36" spans="5:15" x14ac:dyDescent="0.25">
      <c r="E36">
        <v>81</v>
      </c>
      <c r="F36" t="s">
        <v>133</v>
      </c>
      <c r="G36">
        <v>867</v>
      </c>
      <c r="K36" s="2">
        <v>78</v>
      </c>
      <c r="L36">
        <v>768</v>
      </c>
      <c r="M36">
        <v>582</v>
      </c>
      <c r="N36">
        <v>146</v>
      </c>
      <c r="O36">
        <v>233</v>
      </c>
    </row>
    <row r="37" spans="5:15" x14ac:dyDescent="0.25">
      <c r="E37">
        <v>78</v>
      </c>
      <c r="F37" t="s">
        <v>133</v>
      </c>
      <c r="G37">
        <v>768</v>
      </c>
      <c r="K37" s="2">
        <v>79</v>
      </c>
      <c r="L37">
        <v>836</v>
      </c>
      <c r="M37">
        <v>596</v>
      </c>
      <c r="N37">
        <v>153</v>
      </c>
      <c r="O37">
        <v>240</v>
      </c>
    </row>
    <row r="38" spans="5:15" x14ac:dyDescent="0.25">
      <c r="E38">
        <v>78</v>
      </c>
      <c r="F38" t="s">
        <v>134</v>
      </c>
      <c r="G38">
        <v>582</v>
      </c>
      <c r="K38" s="2">
        <v>80</v>
      </c>
      <c r="L38">
        <v>865</v>
      </c>
      <c r="M38">
        <v>589</v>
      </c>
      <c r="N38">
        <v>170</v>
      </c>
      <c r="O38">
        <v>227</v>
      </c>
    </row>
    <row r="39" spans="5:15" x14ac:dyDescent="0.25">
      <c r="E39">
        <v>76</v>
      </c>
      <c r="F39" t="s">
        <v>134</v>
      </c>
      <c r="G39">
        <v>548</v>
      </c>
      <c r="K39" s="2">
        <v>81</v>
      </c>
      <c r="L39">
        <v>867</v>
      </c>
      <c r="M39">
        <v>596</v>
      </c>
      <c r="N39">
        <v>171</v>
      </c>
      <c r="O39">
        <v>234</v>
      </c>
    </row>
    <row r="40" spans="5:15" x14ac:dyDescent="0.25">
      <c r="E40">
        <v>82</v>
      </c>
      <c r="F40" t="s">
        <v>133</v>
      </c>
      <c r="G40">
        <v>930</v>
      </c>
      <c r="K40" s="2">
        <v>82</v>
      </c>
      <c r="L40">
        <v>930</v>
      </c>
      <c r="M40">
        <v>599</v>
      </c>
      <c r="N40">
        <v>152</v>
      </c>
      <c r="O40">
        <v>256</v>
      </c>
    </row>
    <row r="41" spans="5:15" x14ac:dyDescent="0.25">
      <c r="E41">
        <v>80</v>
      </c>
      <c r="F41" t="s">
        <v>134</v>
      </c>
      <c r="G41">
        <v>589</v>
      </c>
      <c r="K41" s="2">
        <v>83</v>
      </c>
      <c r="L41">
        <v>899</v>
      </c>
      <c r="M41">
        <v>500</v>
      </c>
      <c r="N41">
        <v>150</v>
      </c>
      <c r="O41">
        <v>185</v>
      </c>
    </row>
    <row r="42" spans="5:15" x14ac:dyDescent="0.25">
      <c r="E42">
        <v>78</v>
      </c>
      <c r="F42" t="s">
        <v>135</v>
      </c>
      <c r="G42">
        <v>233</v>
      </c>
      <c r="K42" s="2">
        <v>84</v>
      </c>
      <c r="L42">
        <v>832</v>
      </c>
      <c r="M42">
        <v>439</v>
      </c>
      <c r="N42">
        <v>163</v>
      </c>
      <c r="O42">
        <v>161</v>
      </c>
    </row>
    <row r="43" spans="5:15" x14ac:dyDescent="0.25">
      <c r="E43">
        <v>79</v>
      </c>
      <c r="F43" t="s">
        <v>134</v>
      </c>
      <c r="G43">
        <v>596</v>
      </c>
      <c r="K43" s="2">
        <v>85</v>
      </c>
      <c r="L43">
        <v>841</v>
      </c>
      <c r="M43">
        <v>433</v>
      </c>
      <c r="N43">
        <v>146</v>
      </c>
      <c r="O43">
        <v>162</v>
      </c>
    </row>
    <row r="44" spans="5:15" x14ac:dyDescent="0.25">
      <c r="E44">
        <v>77</v>
      </c>
      <c r="F44" t="s">
        <v>136</v>
      </c>
      <c r="G44">
        <v>153</v>
      </c>
      <c r="K44" s="2">
        <v>86</v>
      </c>
      <c r="L44">
        <v>836</v>
      </c>
      <c r="M44">
        <v>447</v>
      </c>
      <c r="N44">
        <v>145</v>
      </c>
      <c r="O44">
        <v>167</v>
      </c>
    </row>
    <row r="45" spans="5:15" x14ac:dyDescent="0.25">
      <c r="E45">
        <v>80</v>
      </c>
      <c r="F45" t="s">
        <v>133</v>
      </c>
      <c r="G45">
        <v>865</v>
      </c>
    </row>
    <row r="46" spans="5:15" x14ac:dyDescent="0.25">
      <c r="E46">
        <v>83</v>
      </c>
      <c r="F46" t="s">
        <v>135</v>
      </c>
      <c r="G46">
        <v>185</v>
      </c>
      <c r="K46" t="s">
        <v>139</v>
      </c>
      <c r="L46" s="7">
        <f>AVERAGE(L4:L20)</f>
        <v>148.11764705882354</v>
      </c>
      <c r="M46" s="7">
        <f>AVERAGE(M4:M20)</f>
        <v>795.05882352941171</v>
      </c>
      <c r="N46" s="7">
        <f>AVERAGE(N4:N20)</f>
        <v>524.47058823529414</v>
      </c>
      <c r="O46" s="7">
        <f>AVERAGE(O4:O20)</f>
        <v>206.94117647058823</v>
      </c>
    </row>
    <row r="47" spans="5:15" x14ac:dyDescent="0.25">
      <c r="E47">
        <v>78</v>
      </c>
      <c r="F47" t="s">
        <v>136</v>
      </c>
      <c r="G47">
        <v>146</v>
      </c>
    </row>
    <row r="48" spans="5:15" x14ac:dyDescent="0.25">
      <c r="E48">
        <v>79</v>
      </c>
      <c r="F48" t="s">
        <v>133</v>
      </c>
      <c r="G48">
        <v>836</v>
      </c>
    </row>
    <row r="49" spans="5:7" x14ac:dyDescent="0.25">
      <c r="E49">
        <v>81</v>
      </c>
      <c r="F49" t="s">
        <v>134</v>
      </c>
      <c r="G49">
        <v>596</v>
      </c>
    </row>
    <row r="50" spans="5:7" x14ac:dyDescent="0.25">
      <c r="E50">
        <v>79</v>
      </c>
      <c r="F50" t="s">
        <v>136</v>
      </c>
      <c r="G50">
        <v>153</v>
      </c>
    </row>
    <row r="51" spans="5:7" x14ac:dyDescent="0.25">
      <c r="E51">
        <v>83</v>
      </c>
      <c r="F51" t="s">
        <v>134</v>
      </c>
      <c r="G51">
        <v>500</v>
      </c>
    </row>
    <row r="52" spans="5:7" x14ac:dyDescent="0.25">
      <c r="E52">
        <v>84</v>
      </c>
      <c r="F52" t="s">
        <v>134</v>
      </c>
      <c r="G52">
        <v>439</v>
      </c>
    </row>
    <row r="53" spans="5:7" x14ac:dyDescent="0.25">
      <c r="E53">
        <v>79</v>
      </c>
      <c r="F53" t="s">
        <v>135</v>
      </c>
      <c r="G53">
        <v>240</v>
      </c>
    </row>
    <row r="54" spans="5:7" x14ac:dyDescent="0.25">
      <c r="E54">
        <v>80</v>
      </c>
      <c r="F54" t="s">
        <v>135</v>
      </c>
      <c r="G54">
        <v>227</v>
      </c>
    </row>
    <row r="55" spans="5:7" x14ac:dyDescent="0.25">
      <c r="E55">
        <v>82</v>
      </c>
      <c r="F55" t="s">
        <v>134</v>
      </c>
      <c r="G55">
        <v>599</v>
      </c>
    </row>
    <row r="56" spans="5:7" x14ac:dyDescent="0.25">
      <c r="E56">
        <v>80</v>
      </c>
      <c r="F56" t="s">
        <v>136</v>
      </c>
      <c r="G56">
        <v>170</v>
      </c>
    </row>
    <row r="57" spans="5:7" x14ac:dyDescent="0.25">
      <c r="E57">
        <v>83</v>
      </c>
      <c r="F57" t="s">
        <v>136</v>
      </c>
      <c r="G57">
        <v>150</v>
      </c>
    </row>
    <row r="58" spans="5:7" x14ac:dyDescent="0.25">
      <c r="E58">
        <v>85</v>
      </c>
      <c r="F58" t="s">
        <v>136</v>
      </c>
      <c r="G58">
        <v>146</v>
      </c>
    </row>
    <row r="59" spans="5:7" x14ac:dyDescent="0.25">
      <c r="E59">
        <v>86</v>
      </c>
      <c r="F59" t="s">
        <v>134</v>
      </c>
      <c r="G59">
        <v>447</v>
      </c>
    </row>
    <row r="60" spans="5:7" x14ac:dyDescent="0.25">
      <c r="E60">
        <v>83</v>
      </c>
      <c r="F60" t="s">
        <v>133</v>
      </c>
      <c r="G60">
        <v>899</v>
      </c>
    </row>
    <row r="61" spans="5:7" x14ac:dyDescent="0.25">
      <c r="E61">
        <v>81</v>
      </c>
      <c r="F61" t="s">
        <v>136</v>
      </c>
      <c r="G61">
        <v>171</v>
      </c>
    </row>
    <row r="62" spans="5:7" x14ac:dyDescent="0.25">
      <c r="E62">
        <v>81</v>
      </c>
      <c r="F62" t="s">
        <v>135</v>
      </c>
      <c r="G62">
        <v>234</v>
      </c>
    </row>
    <row r="63" spans="5:7" x14ac:dyDescent="0.25">
      <c r="E63">
        <v>82</v>
      </c>
      <c r="F63" t="s">
        <v>136</v>
      </c>
      <c r="G63">
        <v>152</v>
      </c>
    </row>
    <row r="64" spans="5:7" x14ac:dyDescent="0.25">
      <c r="E64">
        <v>84</v>
      </c>
      <c r="F64" t="s">
        <v>133</v>
      </c>
      <c r="G64">
        <v>832</v>
      </c>
    </row>
    <row r="65" spans="5:7" x14ac:dyDescent="0.25">
      <c r="E65">
        <v>82</v>
      </c>
      <c r="F65" t="s">
        <v>135</v>
      </c>
      <c r="G65">
        <v>256</v>
      </c>
    </row>
    <row r="66" spans="5:7" x14ac:dyDescent="0.25">
      <c r="E66">
        <v>85</v>
      </c>
      <c r="F66" t="s">
        <v>134</v>
      </c>
      <c r="G66">
        <v>433</v>
      </c>
    </row>
    <row r="67" spans="5:7" x14ac:dyDescent="0.25">
      <c r="E67">
        <v>85</v>
      </c>
      <c r="F67" t="s">
        <v>135</v>
      </c>
      <c r="G67">
        <v>162</v>
      </c>
    </row>
    <row r="68" spans="5:7" x14ac:dyDescent="0.25">
      <c r="E68">
        <v>86</v>
      </c>
      <c r="F68" t="s">
        <v>133</v>
      </c>
      <c r="G68">
        <v>836</v>
      </c>
    </row>
    <row r="69" spans="5:7" x14ac:dyDescent="0.25">
      <c r="E69">
        <v>86</v>
      </c>
      <c r="F69" t="s">
        <v>136</v>
      </c>
      <c r="G69">
        <v>145</v>
      </c>
    </row>
    <row r="70" spans="5:7" x14ac:dyDescent="0.25">
      <c r="E70">
        <v>84</v>
      </c>
      <c r="F70" t="s">
        <v>135</v>
      </c>
      <c r="G70">
        <v>161</v>
      </c>
    </row>
    <row r="71" spans="5:7" x14ac:dyDescent="0.25">
      <c r="E71">
        <v>85</v>
      </c>
      <c r="F71" t="s">
        <v>133</v>
      </c>
      <c r="G71">
        <v>841</v>
      </c>
    </row>
    <row r="72" spans="5:7" x14ac:dyDescent="0.25">
      <c r="E72">
        <v>84</v>
      </c>
      <c r="F72" t="s">
        <v>136</v>
      </c>
      <c r="G72">
        <v>163</v>
      </c>
    </row>
    <row r="73" spans="5:7" x14ac:dyDescent="0.25">
      <c r="E73">
        <v>86</v>
      </c>
      <c r="F73" t="s">
        <v>135</v>
      </c>
      <c r="G73">
        <v>167</v>
      </c>
    </row>
    <row r="74" spans="5:7" x14ac:dyDescent="0.25">
      <c r="E74">
        <v>87</v>
      </c>
      <c r="F74" t="s">
        <v>133</v>
      </c>
      <c r="G74">
        <v>61</v>
      </c>
    </row>
    <row r="75" spans="5:7" x14ac:dyDescent="0.25">
      <c r="E75">
        <v>87</v>
      </c>
      <c r="F75" t="s">
        <v>134</v>
      </c>
      <c r="G75">
        <v>26</v>
      </c>
    </row>
    <row r="76" spans="5:7" x14ac:dyDescent="0.25">
      <c r="E76">
        <v>87</v>
      </c>
      <c r="F76" t="s">
        <v>136</v>
      </c>
      <c r="G76">
        <v>5</v>
      </c>
    </row>
    <row r="77" spans="5:7" x14ac:dyDescent="0.25">
      <c r="E77">
        <v>87</v>
      </c>
      <c r="F77" t="s">
        <v>135</v>
      </c>
      <c r="G77">
        <v>12</v>
      </c>
    </row>
  </sheetData>
  <pageMargins left="0.7" right="0.7" top="0.75" bottom="0.75" header="0.3" footer="0.3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8525-2FCB-4784-BB4D-0D97762DF6F2}">
  <dimension ref="A1:D92"/>
  <sheetViews>
    <sheetView topLeftCell="R51" zoomScale="93" zoomScaleNormal="100" workbookViewId="0">
      <selection activeCell="B2" sqref="B2:B88"/>
    </sheetView>
  </sheetViews>
  <sheetFormatPr defaultRowHeight="15" x14ac:dyDescent="0.25"/>
  <cols>
    <col min="2" max="2" width="18.625" customWidth="1"/>
    <col min="3" max="3" width="20.1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0</v>
      </c>
      <c r="B2">
        <v>23</v>
      </c>
      <c r="C2">
        <v>23</v>
      </c>
      <c r="D2">
        <v>23</v>
      </c>
    </row>
    <row r="3" spans="1:4" x14ac:dyDescent="0.25">
      <c r="A3">
        <v>1</v>
      </c>
      <c r="B3">
        <v>30</v>
      </c>
      <c r="C3">
        <v>7</v>
      </c>
      <c r="D3">
        <v>53</v>
      </c>
    </row>
    <row r="4" spans="1:4" x14ac:dyDescent="0.25">
      <c r="A4">
        <v>2</v>
      </c>
      <c r="B4">
        <v>48</v>
      </c>
      <c r="C4">
        <v>18</v>
      </c>
      <c r="D4">
        <v>101</v>
      </c>
    </row>
    <row r="5" spans="1:4" x14ac:dyDescent="0.25">
      <c r="A5">
        <v>3</v>
      </c>
      <c r="B5">
        <v>36</v>
      </c>
      <c r="C5">
        <v>-12</v>
      </c>
      <c r="D5">
        <v>137</v>
      </c>
    </row>
    <row r="6" spans="1:4" x14ac:dyDescent="0.25">
      <c r="A6">
        <v>4</v>
      </c>
      <c r="B6">
        <v>30</v>
      </c>
      <c r="C6">
        <v>-6</v>
      </c>
      <c r="D6">
        <v>167</v>
      </c>
    </row>
    <row r="7" spans="1:4" x14ac:dyDescent="0.25">
      <c r="A7">
        <v>5</v>
      </c>
      <c r="B7">
        <v>48</v>
      </c>
      <c r="C7">
        <v>18</v>
      </c>
      <c r="D7">
        <v>215</v>
      </c>
    </row>
    <row r="8" spans="1:4" x14ac:dyDescent="0.25">
      <c r="A8">
        <v>6</v>
      </c>
      <c r="B8">
        <v>38</v>
      </c>
      <c r="C8">
        <v>-10</v>
      </c>
      <c r="D8">
        <v>253</v>
      </c>
    </row>
    <row r="9" spans="1:4" x14ac:dyDescent="0.25">
      <c r="A9">
        <v>7</v>
      </c>
      <c r="B9">
        <v>42</v>
      </c>
      <c r="C9">
        <v>4</v>
      </c>
      <c r="D9">
        <v>295</v>
      </c>
    </row>
    <row r="10" spans="1:4" x14ac:dyDescent="0.25">
      <c r="A10">
        <v>8</v>
      </c>
      <c r="B10">
        <v>34</v>
      </c>
      <c r="C10">
        <v>-8</v>
      </c>
      <c r="D10">
        <v>329</v>
      </c>
    </row>
    <row r="11" spans="1:4" x14ac:dyDescent="0.25">
      <c r="A11">
        <v>9</v>
      </c>
      <c r="B11">
        <v>43</v>
      </c>
      <c r="C11">
        <v>9</v>
      </c>
      <c r="D11">
        <v>372</v>
      </c>
    </row>
    <row r="12" spans="1:4" x14ac:dyDescent="0.25">
      <c r="A12">
        <v>10</v>
      </c>
      <c r="B12">
        <v>32</v>
      </c>
      <c r="C12">
        <v>-11</v>
      </c>
      <c r="D12">
        <v>404</v>
      </c>
    </row>
    <row r="13" spans="1:4" x14ac:dyDescent="0.25">
      <c r="A13">
        <v>11</v>
      </c>
      <c r="B13">
        <v>31</v>
      </c>
      <c r="C13">
        <v>-1</v>
      </c>
      <c r="D13">
        <v>435</v>
      </c>
    </row>
    <row r="14" spans="1:4" x14ac:dyDescent="0.25">
      <c r="A14">
        <v>12</v>
      </c>
      <c r="B14">
        <v>33</v>
      </c>
      <c r="C14">
        <v>2</v>
      </c>
      <c r="D14">
        <v>468</v>
      </c>
    </row>
    <row r="15" spans="1:4" x14ac:dyDescent="0.25">
      <c r="A15">
        <v>13</v>
      </c>
      <c r="B15">
        <v>39</v>
      </c>
      <c r="C15">
        <v>6</v>
      </c>
      <c r="D15">
        <v>507</v>
      </c>
    </row>
    <row r="16" spans="1:4" x14ac:dyDescent="0.25">
      <c r="A16">
        <v>14</v>
      </c>
      <c r="B16">
        <v>35</v>
      </c>
      <c r="C16">
        <v>-4</v>
      </c>
      <c r="D16">
        <v>542</v>
      </c>
    </row>
    <row r="17" spans="1:4" x14ac:dyDescent="0.25">
      <c r="A17">
        <v>15</v>
      </c>
      <c r="B17">
        <v>43</v>
      </c>
      <c r="C17">
        <v>8</v>
      </c>
      <c r="D17">
        <v>585</v>
      </c>
    </row>
    <row r="18" spans="1:4" x14ac:dyDescent="0.25">
      <c r="A18">
        <v>16</v>
      </c>
      <c r="B18">
        <v>46</v>
      </c>
      <c r="C18">
        <v>3</v>
      </c>
      <c r="D18">
        <v>631</v>
      </c>
    </row>
    <row r="19" spans="1:4" x14ac:dyDescent="0.25">
      <c r="A19">
        <v>17</v>
      </c>
      <c r="B19">
        <v>49</v>
      </c>
      <c r="C19">
        <v>3</v>
      </c>
      <c r="D19">
        <v>680</v>
      </c>
    </row>
    <row r="20" spans="1:4" x14ac:dyDescent="0.25">
      <c r="A20">
        <v>18</v>
      </c>
      <c r="B20">
        <v>44</v>
      </c>
      <c r="C20">
        <v>-5</v>
      </c>
      <c r="D20">
        <v>724</v>
      </c>
    </row>
    <row r="21" spans="1:4" x14ac:dyDescent="0.25">
      <c r="A21">
        <v>19</v>
      </c>
      <c r="B21">
        <v>57</v>
      </c>
      <c r="C21">
        <v>13</v>
      </c>
      <c r="D21">
        <v>781</v>
      </c>
    </row>
    <row r="22" spans="1:4" x14ac:dyDescent="0.25">
      <c r="A22">
        <v>20</v>
      </c>
      <c r="B22">
        <v>39</v>
      </c>
      <c r="C22">
        <v>-18</v>
      </c>
      <c r="D22">
        <v>820</v>
      </c>
    </row>
    <row r="23" spans="1:4" x14ac:dyDescent="0.25">
      <c r="A23">
        <v>21</v>
      </c>
      <c r="B23">
        <v>49</v>
      </c>
      <c r="C23">
        <v>10</v>
      </c>
      <c r="D23">
        <v>869</v>
      </c>
    </row>
    <row r="24" spans="1:4" x14ac:dyDescent="0.25">
      <c r="A24">
        <v>22</v>
      </c>
      <c r="B24">
        <v>54</v>
      </c>
      <c r="C24">
        <v>5</v>
      </c>
      <c r="D24">
        <v>923</v>
      </c>
    </row>
    <row r="25" spans="1:4" x14ac:dyDescent="0.25">
      <c r="A25">
        <v>23</v>
      </c>
      <c r="B25">
        <v>50</v>
      </c>
      <c r="C25">
        <v>-4</v>
      </c>
      <c r="D25">
        <v>973</v>
      </c>
    </row>
    <row r="26" spans="1:4" x14ac:dyDescent="0.25">
      <c r="A26">
        <v>24</v>
      </c>
      <c r="B26">
        <v>45</v>
      </c>
      <c r="C26">
        <v>-5</v>
      </c>
      <c r="D26">
        <v>1018</v>
      </c>
    </row>
    <row r="27" spans="1:4" x14ac:dyDescent="0.25">
      <c r="A27">
        <v>25</v>
      </c>
      <c r="B27">
        <v>57</v>
      </c>
      <c r="C27">
        <v>12</v>
      </c>
      <c r="D27">
        <v>1075</v>
      </c>
    </row>
    <row r="28" spans="1:4" x14ac:dyDescent="0.25">
      <c r="A28">
        <v>26</v>
      </c>
      <c r="B28">
        <v>56</v>
      </c>
      <c r="C28">
        <v>-1</v>
      </c>
      <c r="D28">
        <v>1131</v>
      </c>
    </row>
    <row r="29" spans="1:4" x14ac:dyDescent="0.25">
      <c r="A29">
        <v>27</v>
      </c>
      <c r="B29">
        <v>52</v>
      </c>
      <c r="C29">
        <v>-4</v>
      </c>
      <c r="D29">
        <v>1183</v>
      </c>
    </row>
    <row r="30" spans="1:4" x14ac:dyDescent="0.25">
      <c r="A30">
        <v>28</v>
      </c>
      <c r="B30">
        <v>72</v>
      </c>
      <c r="C30">
        <v>20</v>
      </c>
      <c r="D30">
        <v>1255</v>
      </c>
    </row>
    <row r="31" spans="1:4" x14ac:dyDescent="0.25">
      <c r="A31">
        <v>29</v>
      </c>
      <c r="B31">
        <v>67</v>
      </c>
      <c r="C31">
        <v>-5</v>
      </c>
      <c r="D31">
        <v>1322</v>
      </c>
    </row>
    <row r="32" spans="1:4" x14ac:dyDescent="0.25">
      <c r="A32">
        <v>30</v>
      </c>
      <c r="B32">
        <v>67</v>
      </c>
      <c r="C32">
        <v>0</v>
      </c>
      <c r="D32">
        <v>1389</v>
      </c>
    </row>
    <row r="33" spans="1:4" x14ac:dyDescent="0.25">
      <c r="A33">
        <v>31</v>
      </c>
      <c r="B33">
        <v>67</v>
      </c>
      <c r="C33">
        <v>0</v>
      </c>
      <c r="D33">
        <v>1456</v>
      </c>
    </row>
    <row r="34" spans="1:4" x14ac:dyDescent="0.25">
      <c r="A34">
        <v>32</v>
      </c>
      <c r="B34">
        <v>71</v>
      </c>
      <c r="C34">
        <v>4</v>
      </c>
      <c r="D34">
        <v>1527</v>
      </c>
    </row>
    <row r="35" spans="1:4" x14ac:dyDescent="0.25">
      <c r="A35">
        <v>33</v>
      </c>
      <c r="B35">
        <v>73</v>
      </c>
      <c r="C35">
        <v>2</v>
      </c>
      <c r="D35">
        <v>1600</v>
      </c>
    </row>
    <row r="36" spans="1:4" x14ac:dyDescent="0.25">
      <c r="A36">
        <v>34</v>
      </c>
      <c r="B36">
        <v>78</v>
      </c>
      <c r="C36">
        <v>5</v>
      </c>
      <c r="D36">
        <v>1678</v>
      </c>
    </row>
    <row r="37" spans="1:4" x14ac:dyDescent="0.25">
      <c r="A37">
        <v>35</v>
      </c>
      <c r="B37">
        <v>63</v>
      </c>
      <c r="C37">
        <v>-15</v>
      </c>
      <c r="D37">
        <v>1741</v>
      </c>
    </row>
    <row r="38" spans="1:4" x14ac:dyDescent="0.25">
      <c r="A38">
        <v>36</v>
      </c>
      <c r="B38">
        <v>72</v>
      </c>
      <c r="C38">
        <v>9</v>
      </c>
      <c r="D38">
        <v>1813</v>
      </c>
    </row>
    <row r="39" spans="1:4" x14ac:dyDescent="0.25">
      <c r="A39">
        <v>37</v>
      </c>
      <c r="B39">
        <v>85</v>
      </c>
      <c r="C39">
        <v>13</v>
      </c>
      <c r="D39">
        <v>1898</v>
      </c>
    </row>
    <row r="40" spans="1:4" x14ac:dyDescent="0.25">
      <c r="A40">
        <v>38</v>
      </c>
      <c r="B40">
        <v>90</v>
      </c>
      <c r="C40">
        <v>5</v>
      </c>
      <c r="D40">
        <v>1988</v>
      </c>
    </row>
    <row r="41" spans="1:4" x14ac:dyDescent="0.25">
      <c r="A41">
        <v>39</v>
      </c>
      <c r="B41">
        <v>84</v>
      </c>
      <c r="C41">
        <v>-6</v>
      </c>
      <c r="D41">
        <v>2072</v>
      </c>
    </row>
    <row r="42" spans="1:4" x14ac:dyDescent="0.25">
      <c r="A42">
        <v>40</v>
      </c>
      <c r="B42">
        <v>87</v>
      </c>
      <c r="C42">
        <v>3</v>
      </c>
      <c r="D42">
        <v>2159</v>
      </c>
    </row>
    <row r="43" spans="1:4" x14ac:dyDescent="0.25">
      <c r="A43">
        <v>41</v>
      </c>
      <c r="B43">
        <v>73</v>
      </c>
      <c r="C43">
        <v>-14</v>
      </c>
      <c r="D43">
        <v>2232</v>
      </c>
    </row>
    <row r="44" spans="1:4" x14ac:dyDescent="0.25">
      <c r="A44">
        <v>42</v>
      </c>
      <c r="B44">
        <v>99</v>
      </c>
      <c r="C44">
        <v>26</v>
      </c>
      <c r="D44">
        <v>2331</v>
      </c>
    </row>
    <row r="45" spans="1:4" x14ac:dyDescent="0.25">
      <c r="A45">
        <v>43</v>
      </c>
      <c r="B45">
        <v>89</v>
      </c>
      <c r="C45">
        <v>-10</v>
      </c>
      <c r="D45">
        <v>2420</v>
      </c>
    </row>
    <row r="46" spans="1:4" x14ac:dyDescent="0.25">
      <c r="A46">
        <v>44</v>
      </c>
      <c r="B46">
        <v>96</v>
      </c>
      <c r="C46">
        <v>7</v>
      </c>
      <c r="D46">
        <v>2516</v>
      </c>
    </row>
    <row r="47" spans="1:4" x14ac:dyDescent="0.25">
      <c r="A47">
        <v>45</v>
      </c>
      <c r="B47">
        <v>91</v>
      </c>
      <c r="C47">
        <v>-5</v>
      </c>
      <c r="D47">
        <v>2607</v>
      </c>
    </row>
    <row r="48" spans="1:4" x14ac:dyDescent="0.25">
      <c r="A48">
        <v>46</v>
      </c>
      <c r="B48">
        <v>88</v>
      </c>
      <c r="C48">
        <v>-3</v>
      </c>
      <c r="D48">
        <v>2695</v>
      </c>
    </row>
    <row r="49" spans="1:4" x14ac:dyDescent="0.25">
      <c r="A49">
        <v>47</v>
      </c>
      <c r="B49">
        <v>102</v>
      </c>
      <c r="C49">
        <v>14</v>
      </c>
      <c r="D49">
        <v>2797</v>
      </c>
    </row>
    <row r="50" spans="1:4" x14ac:dyDescent="0.25">
      <c r="A50">
        <v>48</v>
      </c>
      <c r="B50">
        <v>97</v>
      </c>
      <c r="C50">
        <v>-5</v>
      </c>
      <c r="D50">
        <v>2894</v>
      </c>
    </row>
    <row r="51" spans="1:4" x14ac:dyDescent="0.25">
      <c r="A51">
        <v>49</v>
      </c>
      <c r="B51">
        <v>116</v>
      </c>
      <c r="C51">
        <v>19</v>
      </c>
      <c r="D51">
        <v>3010</v>
      </c>
    </row>
    <row r="52" spans="1:4" x14ac:dyDescent="0.25">
      <c r="A52">
        <v>50</v>
      </c>
      <c r="B52">
        <v>124</v>
      </c>
      <c r="C52">
        <v>8</v>
      </c>
      <c r="D52">
        <v>3134</v>
      </c>
    </row>
    <row r="53" spans="1:4" x14ac:dyDescent="0.25">
      <c r="A53">
        <v>51</v>
      </c>
      <c r="B53">
        <v>102</v>
      </c>
      <c r="C53">
        <v>-22</v>
      </c>
      <c r="D53">
        <v>3236</v>
      </c>
    </row>
    <row r="54" spans="1:4" x14ac:dyDescent="0.25">
      <c r="A54">
        <v>52</v>
      </c>
      <c r="B54">
        <v>130</v>
      </c>
      <c r="C54">
        <v>28</v>
      </c>
      <c r="D54">
        <v>3366</v>
      </c>
    </row>
    <row r="55" spans="1:4" x14ac:dyDescent="0.25">
      <c r="A55">
        <v>53</v>
      </c>
      <c r="B55">
        <v>126</v>
      </c>
      <c r="C55">
        <v>-4</v>
      </c>
      <c r="D55">
        <v>3492</v>
      </c>
    </row>
    <row r="56" spans="1:4" x14ac:dyDescent="0.25">
      <c r="A56">
        <v>54</v>
      </c>
      <c r="B56">
        <v>109</v>
      </c>
      <c r="C56">
        <v>-17</v>
      </c>
      <c r="D56">
        <v>3601</v>
      </c>
    </row>
    <row r="57" spans="1:4" x14ac:dyDescent="0.25">
      <c r="A57">
        <v>55</v>
      </c>
      <c r="B57">
        <v>113</v>
      </c>
      <c r="C57">
        <v>4</v>
      </c>
      <c r="D57">
        <v>3714</v>
      </c>
    </row>
    <row r="58" spans="1:4" x14ac:dyDescent="0.25">
      <c r="A58">
        <v>56</v>
      </c>
      <c r="B58">
        <v>130</v>
      </c>
      <c r="C58">
        <v>17</v>
      </c>
      <c r="D58">
        <v>3844</v>
      </c>
    </row>
    <row r="59" spans="1:4" x14ac:dyDescent="0.25">
      <c r="A59">
        <v>57</v>
      </c>
      <c r="B59">
        <v>133</v>
      </c>
      <c r="C59">
        <v>3</v>
      </c>
      <c r="D59">
        <v>3977</v>
      </c>
    </row>
    <row r="60" spans="1:4" x14ac:dyDescent="0.25">
      <c r="A60">
        <v>58</v>
      </c>
      <c r="B60">
        <v>135</v>
      </c>
      <c r="C60">
        <v>2</v>
      </c>
      <c r="D60">
        <v>4112</v>
      </c>
    </row>
    <row r="61" spans="1:4" x14ac:dyDescent="0.25">
      <c r="A61">
        <v>59</v>
      </c>
      <c r="B61">
        <v>125</v>
      </c>
      <c r="C61">
        <v>-10</v>
      </c>
      <c r="D61">
        <v>4237</v>
      </c>
    </row>
    <row r="62" spans="1:4" x14ac:dyDescent="0.25">
      <c r="A62">
        <v>60</v>
      </c>
      <c r="B62">
        <v>129</v>
      </c>
      <c r="C62">
        <v>4</v>
      </c>
      <c r="D62">
        <v>4366</v>
      </c>
    </row>
    <row r="63" spans="1:4" x14ac:dyDescent="0.25">
      <c r="A63">
        <v>61</v>
      </c>
      <c r="B63">
        <v>133</v>
      </c>
      <c r="C63">
        <v>4</v>
      </c>
      <c r="D63">
        <v>4499</v>
      </c>
    </row>
    <row r="64" spans="1:4" x14ac:dyDescent="0.25">
      <c r="A64">
        <v>62</v>
      </c>
      <c r="B64">
        <v>154</v>
      </c>
      <c r="C64">
        <v>21</v>
      </c>
      <c r="D64">
        <v>4653</v>
      </c>
    </row>
    <row r="65" spans="1:4" x14ac:dyDescent="0.25">
      <c r="A65">
        <v>63</v>
      </c>
      <c r="B65">
        <v>130</v>
      </c>
      <c r="C65">
        <v>-24</v>
      </c>
      <c r="D65">
        <v>4783</v>
      </c>
    </row>
    <row r="66" spans="1:4" x14ac:dyDescent="0.25">
      <c r="A66">
        <v>64</v>
      </c>
      <c r="B66">
        <v>148</v>
      </c>
      <c r="C66">
        <v>18</v>
      </c>
      <c r="D66">
        <v>4931</v>
      </c>
    </row>
    <row r="67" spans="1:4" x14ac:dyDescent="0.25">
      <c r="A67">
        <v>65</v>
      </c>
      <c r="B67">
        <v>167</v>
      </c>
      <c r="C67">
        <v>19</v>
      </c>
      <c r="D67">
        <v>5098</v>
      </c>
    </row>
    <row r="68" spans="1:4" x14ac:dyDescent="0.25">
      <c r="A68">
        <v>66</v>
      </c>
      <c r="B68">
        <v>162</v>
      </c>
      <c r="C68">
        <v>-5</v>
      </c>
      <c r="D68">
        <v>5260</v>
      </c>
    </row>
    <row r="69" spans="1:4" x14ac:dyDescent="0.25">
      <c r="A69">
        <v>67</v>
      </c>
      <c r="B69">
        <v>164</v>
      </c>
      <c r="C69">
        <v>2</v>
      </c>
      <c r="D69">
        <v>5424</v>
      </c>
    </row>
    <row r="70" spans="1:4" x14ac:dyDescent="0.25">
      <c r="A70">
        <v>68</v>
      </c>
      <c r="B70">
        <v>179</v>
      </c>
      <c r="C70">
        <v>15</v>
      </c>
      <c r="D70">
        <v>5603</v>
      </c>
    </row>
    <row r="71" spans="1:4" x14ac:dyDescent="0.25">
      <c r="A71">
        <v>69</v>
      </c>
      <c r="B71">
        <v>170</v>
      </c>
      <c r="C71">
        <v>-9</v>
      </c>
      <c r="D71">
        <v>5773</v>
      </c>
    </row>
    <row r="72" spans="1:4" x14ac:dyDescent="0.25">
      <c r="A72">
        <v>70</v>
      </c>
      <c r="B72">
        <v>163</v>
      </c>
      <c r="C72">
        <v>-7</v>
      </c>
      <c r="D72">
        <v>5936</v>
      </c>
    </row>
    <row r="73" spans="1:4" x14ac:dyDescent="0.25">
      <c r="A73">
        <v>71</v>
      </c>
      <c r="B73">
        <v>185</v>
      </c>
      <c r="C73">
        <v>22</v>
      </c>
      <c r="D73">
        <v>6121</v>
      </c>
    </row>
    <row r="74" spans="1:4" x14ac:dyDescent="0.25">
      <c r="A74">
        <v>72</v>
      </c>
      <c r="B74">
        <v>176</v>
      </c>
      <c r="C74">
        <v>-9</v>
      </c>
      <c r="D74">
        <v>6297</v>
      </c>
    </row>
    <row r="75" spans="1:4" x14ac:dyDescent="0.25">
      <c r="A75">
        <v>73</v>
      </c>
      <c r="B75">
        <v>183</v>
      </c>
      <c r="C75">
        <v>7</v>
      </c>
      <c r="D75">
        <v>6480</v>
      </c>
    </row>
    <row r="76" spans="1:4" x14ac:dyDescent="0.25">
      <c r="A76">
        <v>74</v>
      </c>
      <c r="B76">
        <v>196</v>
      </c>
      <c r="C76">
        <v>13</v>
      </c>
      <c r="D76">
        <v>6676</v>
      </c>
    </row>
    <row r="77" spans="1:4" x14ac:dyDescent="0.25">
      <c r="A77">
        <v>75</v>
      </c>
      <c r="B77">
        <v>196</v>
      </c>
      <c r="C77">
        <v>0</v>
      </c>
      <c r="D77">
        <v>6872</v>
      </c>
    </row>
    <row r="78" spans="1:4" x14ac:dyDescent="0.25">
      <c r="A78">
        <v>76</v>
      </c>
      <c r="B78">
        <v>229</v>
      </c>
      <c r="C78">
        <v>33</v>
      </c>
      <c r="D78">
        <v>7101</v>
      </c>
    </row>
    <row r="79" spans="1:4" x14ac:dyDescent="0.25">
      <c r="A79">
        <v>77</v>
      </c>
      <c r="B79">
        <v>207</v>
      </c>
      <c r="C79">
        <v>-22</v>
      </c>
      <c r="D79">
        <v>7308</v>
      </c>
    </row>
    <row r="80" spans="1:4" x14ac:dyDescent="0.25">
      <c r="A80">
        <v>78</v>
      </c>
      <c r="B80">
        <v>201</v>
      </c>
      <c r="C80">
        <v>-6</v>
      </c>
      <c r="D80">
        <v>7509</v>
      </c>
    </row>
    <row r="81" spans="1:4" x14ac:dyDescent="0.25">
      <c r="A81">
        <v>79</v>
      </c>
      <c r="B81">
        <v>222</v>
      </c>
      <c r="C81">
        <v>21</v>
      </c>
      <c r="D81">
        <v>7731</v>
      </c>
    </row>
    <row r="82" spans="1:4" x14ac:dyDescent="0.25">
      <c r="A82">
        <v>80</v>
      </c>
      <c r="B82">
        <v>215</v>
      </c>
      <c r="C82">
        <v>-7</v>
      </c>
      <c r="D82">
        <v>7946</v>
      </c>
    </row>
    <row r="83" spans="1:4" x14ac:dyDescent="0.25">
      <c r="A83">
        <v>81</v>
      </c>
      <c r="B83">
        <v>221</v>
      </c>
      <c r="C83">
        <v>6</v>
      </c>
      <c r="D83">
        <v>8167</v>
      </c>
    </row>
    <row r="84" spans="1:4" x14ac:dyDescent="0.25">
      <c r="A84">
        <v>82</v>
      </c>
      <c r="B84">
        <v>238</v>
      </c>
      <c r="C84">
        <v>17</v>
      </c>
      <c r="D84">
        <v>8405</v>
      </c>
    </row>
    <row r="85" spans="1:4" x14ac:dyDescent="0.25">
      <c r="A85">
        <v>83</v>
      </c>
      <c r="B85">
        <v>193</v>
      </c>
      <c r="C85">
        <v>-45</v>
      </c>
      <c r="D85">
        <v>8598</v>
      </c>
    </row>
    <row r="86" spans="1:4" x14ac:dyDescent="0.25">
      <c r="A86">
        <v>84</v>
      </c>
      <c r="B86">
        <v>245</v>
      </c>
      <c r="C86">
        <v>52</v>
      </c>
      <c r="D86">
        <v>8843</v>
      </c>
    </row>
    <row r="87" spans="1:4" x14ac:dyDescent="0.25">
      <c r="A87">
        <v>85</v>
      </c>
      <c r="B87">
        <v>261</v>
      </c>
      <c r="C87">
        <v>16</v>
      </c>
      <c r="D87">
        <v>9104</v>
      </c>
    </row>
    <row r="88" spans="1:4" x14ac:dyDescent="0.25">
      <c r="A88">
        <v>86</v>
      </c>
      <c r="B88">
        <v>259</v>
      </c>
      <c r="C88">
        <v>-2</v>
      </c>
      <c r="D88">
        <v>9363</v>
      </c>
    </row>
    <row r="89" spans="1:4" x14ac:dyDescent="0.25">
      <c r="A89">
        <v>87</v>
      </c>
      <c r="B89">
        <v>18</v>
      </c>
      <c r="C89">
        <v>-241</v>
      </c>
      <c r="D89">
        <v>9381</v>
      </c>
    </row>
    <row r="92" spans="1:4" x14ac:dyDescent="0.25">
      <c r="C92">
        <f>9381/88</f>
        <v>106.60227272727273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E880-33A4-4695-A190-ECED798004D8}">
  <dimension ref="A1:DC1506"/>
  <sheetViews>
    <sheetView topLeftCell="J244" zoomScale="75" zoomScaleNormal="95" workbookViewId="0">
      <selection activeCell="CV262" sqref="CV262"/>
    </sheetView>
  </sheetViews>
  <sheetFormatPr defaultRowHeight="15" x14ac:dyDescent="0.25"/>
  <cols>
    <col min="1" max="1" width="13.875" customWidth="1"/>
    <col min="2" max="2" width="19.75" customWidth="1"/>
    <col min="3" max="3" width="12.5" customWidth="1"/>
    <col min="10" max="10" width="18" customWidth="1"/>
    <col min="11" max="11" width="29.875" customWidth="1"/>
    <col min="12" max="12" width="17" bestFit="1" customWidth="1"/>
    <col min="13" max="13" width="8.875" bestFit="1" customWidth="1"/>
    <col min="14" max="14" width="8" bestFit="1" customWidth="1"/>
    <col min="15" max="22" width="7.875" bestFit="1" customWidth="1"/>
    <col min="23" max="23" width="6" bestFit="1" customWidth="1"/>
    <col min="24" max="99" width="4.625" customWidth="1"/>
    <col min="100" max="100" width="10.875" bestFit="1" customWidth="1"/>
  </cols>
  <sheetData>
    <row r="1" spans="1:99" x14ac:dyDescent="0.25">
      <c r="A1" t="s">
        <v>5</v>
      </c>
      <c r="B1" t="s">
        <v>6</v>
      </c>
      <c r="C1" t="s">
        <v>7</v>
      </c>
    </row>
    <row r="2" spans="1:99" x14ac:dyDescent="0.25">
      <c r="A2">
        <v>87</v>
      </c>
      <c r="B2">
        <v>0</v>
      </c>
      <c r="C2">
        <v>18</v>
      </c>
    </row>
    <row r="3" spans="1:99" x14ac:dyDescent="0.25">
      <c r="A3">
        <v>86</v>
      </c>
      <c r="B3">
        <v>1</v>
      </c>
      <c r="C3">
        <v>43</v>
      </c>
    </row>
    <row r="4" spans="1:99" x14ac:dyDescent="0.25">
      <c r="A4">
        <v>86</v>
      </c>
      <c r="B4">
        <v>0</v>
      </c>
      <c r="C4">
        <v>259</v>
      </c>
    </row>
    <row r="5" spans="1:99" x14ac:dyDescent="0.25">
      <c r="A5">
        <v>85</v>
      </c>
      <c r="B5">
        <v>2</v>
      </c>
      <c r="C5">
        <v>8</v>
      </c>
    </row>
    <row r="6" spans="1:99" x14ac:dyDescent="0.25">
      <c r="A6">
        <v>85</v>
      </c>
      <c r="B6">
        <v>1</v>
      </c>
      <c r="C6">
        <v>187</v>
      </c>
      <c r="K6" s="1" t="s">
        <v>11</v>
      </c>
      <c r="L6" s="1" t="s">
        <v>8</v>
      </c>
    </row>
    <row r="7" spans="1:99" x14ac:dyDescent="0.25">
      <c r="A7">
        <v>85</v>
      </c>
      <c r="B7">
        <v>0</v>
      </c>
      <c r="C7">
        <v>261</v>
      </c>
      <c r="I7" t="s">
        <v>0</v>
      </c>
      <c r="J7" t="s">
        <v>13</v>
      </c>
      <c r="K7" s="1" t="s">
        <v>10</v>
      </c>
      <c r="L7" t="s">
        <v>12</v>
      </c>
      <c r="M7">
        <v>0</v>
      </c>
      <c r="N7">
        <v>1</v>
      </c>
      <c r="O7">
        <v>2</v>
      </c>
      <c r="P7">
        <v>3</v>
      </c>
      <c r="Q7">
        <v>4</v>
      </c>
      <c r="R7">
        <v>5</v>
      </c>
      <c r="S7">
        <v>6</v>
      </c>
      <c r="T7">
        <v>7</v>
      </c>
      <c r="U7">
        <v>8</v>
      </c>
      <c r="V7">
        <v>9</v>
      </c>
      <c r="W7">
        <v>10</v>
      </c>
      <c r="X7">
        <v>11</v>
      </c>
      <c r="Y7">
        <v>12</v>
      </c>
      <c r="Z7">
        <v>13</v>
      </c>
      <c r="AA7">
        <v>14</v>
      </c>
      <c r="AB7">
        <v>15</v>
      </c>
      <c r="AC7">
        <v>16</v>
      </c>
      <c r="AD7">
        <v>17</v>
      </c>
      <c r="AE7">
        <v>18</v>
      </c>
      <c r="AF7">
        <v>19</v>
      </c>
      <c r="AG7">
        <v>20</v>
      </c>
      <c r="AH7">
        <v>21</v>
      </c>
      <c r="AI7">
        <v>22</v>
      </c>
      <c r="AJ7">
        <v>23</v>
      </c>
      <c r="AK7">
        <v>24</v>
      </c>
      <c r="AL7">
        <v>25</v>
      </c>
      <c r="AM7">
        <v>26</v>
      </c>
      <c r="AN7">
        <v>27</v>
      </c>
      <c r="AO7">
        <v>28</v>
      </c>
      <c r="AP7">
        <v>29</v>
      </c>
      <c r="AQ7">
        <v>30</v>
      </c>
      <c r="AR7">
        <v>31</v>
      </c>
      <c r="AS7">
        <v>32</v>
      </c>
      <c r="AT7">
        <v>33</v>
      </c>
      <c r="AU7">
        <v>34</v>
      </c>
      <c r="AV7">
        <v>35</v>
      </c>
      <c r="AW7">
        <v>36</v>
      </c>
      <c r="AX7">
        <v>37</v>
      </c>
      <c r="AY7">
        <v>38</v>
      </c>
      <c r="AZ7">
        <v>39</v>
      </c>
      <c r="BA7">
        <v>40</v>
      </c>
      <c r="BB7">
        <v>41</v>
      </c>
      <c r="BC7">
        <v>42</v>
      </c>
      <c r="BD7">
        <v>43</v>
      </c>
      <c r="BE7">
        <v>44</v>
      </c>
      <c r="BF7">
        <v>45</v>
      </c>
      <c r="BG7">
        <v>46</v>
      </c>
      <c r="BH7">
        <v>47</v>
      </c>
      <c r="BI7">
        <v>48</v>
      </c>
      <c r="BJ7">
        <v>49</v>
      </c>
      <c r="BK7">
        <v>50</v>
      </c>
      <c r="BL7">
        <v>51</v>
      </c>
      <c r="BM7">
        <v>52</v>
      </c>
      <c r="BN7">
        <v>53</v>
      </c>
      <c r="BO7">
        <v>54</v>
      </c>
      <c r="BP7">
        <v>55</v>
      </c>
      <c r="BQ7">
        <v>56</v>
      </c>
      <c r="BR7">
        <v>57</v>
      </c>
      <c r="BS7">
        <v>58</v>
      </c>
      <c r="BT7">
        <v>59</v>
      </c>
      <c r="BU7">
        <v>60</v>
      </c>
      <c r="BV7">
        <v>61</v>
      </c>
      <c r="BW7">
        <v>62</v>
      </c>
      <c r="BX7">
        <v>63</v>
      </c>
      <c r="BY7">
        <v>64</v>
      </c>
      <c r="BZ7">
        <v>65</v>
      </c>
      <c r="CA7">
        <v>66</v>
      </c>
      <c r="CB7">
        <v>67</v>
      </c>
      <c r="CC7">
        <v>68</v>
      </c>
      <c r="CD7">
        <v>69</v>
      </c>
      <c r="CE7">
        <v>70</v>
      </c>
      <c r="CF7">
        <v>71</v>
      </c>
      <c r="CG7">
        <v>72</v>
      </c>
      <c r="CH7">
        <v>73</v>
      </c>
      <c r="CI7">
        <v>74</v>
      </c>
      <c r="CJ7">
        <v>75</v>
      </c>
      <c r="CK7">
        <v>76</v>
      </c>
      <c r="CL7">
        <v>77</v>
      </c>
      <c r="CM7">
        <v>78</v>
      </c>
      <c r="CN7">
        <v>79</v>
      </c>
      <c r="CO7">
        <v>80</v>
      </c>
      <c r="CP7">
        <v>81</v>
      </c>
      <c r="CQ7">
        <v>82</v>
      </c>
      <c r="CR7">
        <v>83</v>
      </c>
      <c r="CS7">
        <v>84</v>
      </c>
      <c r="CT7">
        <v>85</v>
      </c>
      <c r="CU7">
        <v>86</v>
      </c>
    </row>
    <row r="8" spans="1:99" x14ac:dyDescent="0.25">
      <c r="A8">
        <v>84</v>
      </c>
      <c r="B8">
        <v>3</v>
      </c>
      <c r="C8">
        <v>8</v>
      </c>
      <c r="I8">
        <v>0</v>
      </c>
      <c r="J8">
        <v>23</v>
      </c>
      <c r="K8" s="2">
        <v>0</v>
      </c>
      <c r="L8">
        <v>14</v>
      </c>
      <c r="CD8">
        <v>2</v>
      </c>
      <c r="CE8">
        <v>3</v>
      </c>
      <c r="CF8">
        <v>3</v>
      </c>
      <c r="CG8">
        <v>3</v>
      </c>
      <c r="CH8">
        <v>2</v>
      </c>
      <c r="CI8">
        <v>4</v>
      </c>
      <c r="CJ8">
        <v>3</v>
      </c>
      <c r="CK8">
        <v>6</v>
      </c>
      <c r="CL8">
        <v>4</v>
      </c>
      <c r="CM8">
        <v>3</v>
      </c>
      <c r="CN8">
        <v>3</v>
      </c>
      <c r="CO8">
        <v>1</v>
      </c>
      <c r="CQ8">
        <v>3</v>
      </c>
      <c r="CR8">
        <v>2</v>
      </c>
      <c r="CS8">
        <v>2</v>
      </c>
      <c r="CT8">
        <v>2</v>
      </c>
      <c r="CU8">
        <v>2</v>
      </c>
    </row>
    <row r="9" spans="1:99" x14ac:dyDescent="0.25">
      <c r="A9">
        <v>84</v>
      </c>
      <c r="B9">
        <v>2</v>
      </c>
      <c r="C9">
        <v>81</v>
      </c>
      <c r="I9">
        <v>1</v>
      </c>
      <c r="J9">
        <v>30</v>
      </c>
      <c r="K9" s="2">
        <v>1</v>
      </c>
      <c r="L9">
        <v>21</v>
      </c>
      <c r="CC9">
        <v>1</v>
      </c>
      <c r="CD9">
        <v>2</v>
      </c>
      <c r="CE9">
        <v>3</v>
      </c>
      <c r="CF9">
        <v>1</v>
      </c>
      <c r="CG9">
        <v>2</v>
      </c>
      <c r="CH9">
        <v>4</v>
      </c>
      <c r="CI9">
        <v>3</v>
      </c>
      <c r="CJ9">
        <v>6</v>
      </c>
      <c r="CK9">
        <v>4</v>
      </c>
      <c r="CL9">
        <v>3</v>
      </c>
      <c r="CM9">
        <v>1</v>
      </c>
      <c r="CN9">
        <v>2</v>
      </c>
      <c r="CO9">
        <v>3</v>
      </c>
      <c r="CP9">
        <v>2</v>
      </c>
      <c r="CQ9">
        <v>4</v>
      </c>
      <c r="CR9">
        <v>4</v>
      </c>
      <c r="CS9">
        <v>4</v>
      </c>
      <c r="CT9">
        <v>2</v>
      </c>
    </row>
    <row r="10" spans="1:99" x14ac:dyDescent="0.25">
      <c r="A10">
        <v>84</v>
      </c>
      <c r="B10">
        <v>1</v>
      </c>
      <c r="C10">
        <v>174</v>
      </c>
      <c r="I10">
        <v>2</v>
      </c>
      <c r="J10">
        <v>48</v>
      </c>
      <c r="K10" s="2">
        <v>2</v>
      </c>
      <c r="L10">
        <v>35</v>
      </c>
      <c r="CB10">
        <v>2</v>
      </c>
      <c r="CC10">
        <v>4</v>
      </c>
      <c r="CD10">
        <v>5</v>
      </c>
      <c r="CE10">
        <v>7</v>
      </c>
      <c r="CF10">
        <v>7</v>
      </c>
      <c r="CG10">
        <v>8</v>
      </c>
      <c r="CH10">
        <v>5</v>
      </c>
      <c r="CI10">
        <v>5</v>
      </c>
      <c r="CJ10">
        <v>1</v>
      </c>
      <c r="CK10">
        <v>2</v>
      </c>
      <c r="CL10">
        <v>4</v>
      </c>
      <c r="CM10">
        <v>4</v>
      </c>
      <c r="CN10">
        <v>3</v>
      </c>
      <c r="CO10">
        <v>2</v>
      </c>
      <c r="CP10">
        <v>3</v>
      </c>
      <c r="CR10">
        <v>4</v>
      </c>
      <c r="CS10">
        <v>5</v>
      </c>
    </row>
    <row r="11" spans="1:99" x14ac:dyDescent="0.25">
      <c r="A11">
        <v>84</v>
      </c>
      <c r="B11">
        <v>0</v>
      </c>
      <c r="C11">
        <v>245</v>
      </c>
      <c r="I11">
        <v>3</v>
      </c>
      <c r="J11">
        <v>36</v>
      </c>
      <c r="K11" s="2">
        <v>3</v>
      </c>
      <c r="L11">
        <v>18</v>
      </c>
      <c r="CA11">
        <v>4</v>
      </c>
      <c r="CB11">
        <v>6</v>
      </c>
      <c r="CC11">
        <v>6</v>
      </c>
      <c r="CD11">
        <v>7</v>
      </c>
      <c r="CE11">
        <v>6</v>
      </c>
      <c r="CF11">
        <v>8</v>
      </c>
      <c r="CG11">
        <v>6</v>
      </c>
      <c r="CH11">
        <v>6</v>
      </c>
      <c r="CI11">
        <v>6</v>
      </c>
      <c r="CJ11">
        <v>3</v>
      </c>
      <c r="CK11">
        <v>4</v>
      </c>
      <c r="CL11">
        <v>6</v>
      </c>
      <c r="CM11">
        <v>7</v>
      </c>
      <c r="CN11">
        <v>4</v>
      </c>
      <c r="CO11">
        <v>3</v>
      </c>
      <c r="CP11">
        <v>1</v>
      </c>
      <c r="CQ11">
        <v>2</v>
      </c>
      <c r="CR11">
        <v>4</v>
      </c>
      <c r="CS11">
        <v>1</v>
      </c>
    </row>
    <row r="12" spans="1:99" x14ac:dyDescent="0.25">
      <c r="A12">
        <v>83</v>
      </c>
      <c r="B12">
        <v>4</v>
      </c>
      <c r="C12">
        <v>1</v>
      </c>
      <c r="I12">
        <v>4</v>
      </c>
      <c r="J12">
        <v>30</v>
      </c>
      <c r="K12" s="2">
        <v>4</v>
      </c>
      <c r="L12">
        <v>16</v>
      </c>
      <c r="BZ12">
        <v>2</v>
      </c>
      <c r="CA12">
        <v>3</v>
      </c>
      <c r="CB12">
        <v>3</v>
      </c>
      <c r="CC12">
        <v>3</v>
      </c>
      <c r="CD12">
        <v>6</v>
      </c>
      <c r="CE12">
        <v>6</v>
      </c>
      <c r="CF12">
        <v>5</v>
      </c>
      <c r="CG12">
        <v>4</v>
      </c>
      <c r="CH12">
        <v>8</v>
      </c>
      <c r="CI12">
        <v>3</v>
      </c>
      <c r="CJ12">
        <v>7</v>
      </c>
      <c r="CK12">
        <v>5</v>
      </c>
      <c r="CL12">
        <v>4</v>
      </c>
      <c r="CM12">
        <v>5</v>
      </c>
      <c r="CN12">
        <v>5</v>
      </c>
      <c r="CO12">
        <v>3</v>
      </c>
      <c r="CP12">
        <v>2</v>
      </c>
    </row>
    <row r="13" spans="1:99" x14ac:dyDescent="0.25">
      <c r="A13">
        <v>83</v>
      </c>
      <c r="B13">
        <v>3</v>
      </c>
      <c r="C13">
        <v>52</v>
      </c>
      <c r="I13">
        <v>5</v>
      </c>
      <c r="J13">
        <v>48</v>
      </c>
      <c r="K13" s="2">
        <v>5</v>
      </c>
      <c r="L13">
        <v>27</v>
      </c>
      <c r="BY13">
        <v>4</v>
      </c>
      <c r="BZ13">
        <v>6</v>
      </c>
      <c r="CA13">
        <v>9</v>
      </c>
      <c r="CB13">
        <v>6</v>
      </c>
      <c r="CC13">
        <v>6</v>
      </c>
      <c r="CD13">
        <v>7</v>
      </c>
      <c r="CE13">
        <v>5</v>
      </c>
      <c r="CF13">
        <v>7</v>
      </c>
      <c r="CG13">
        <v>8</v>
      </c>
      <c r="CH13">
        <v>6</v>
      </c>
      <c r="CI13">
        <v>9</v>
      </c>
      <c r="CJ13">
        <v>8</v>
      </c>
      <c r="CK13">
        <v>9</v>
      </c>
      <c r="CL13">
        <v>10</v>
      </c>
      <c r="CM13">
        <v>7</v>
      </c>
      <c r="CN13">
        <v>6</v>
      </c>
      <c r="CO13">
        <v>7</v>
      </c>
      <c r="CP13">
        <v>4</v>
      </c>
    </row>
    <row r="14" spans="1:99" x14ac:dyDescent="0.25">
      <c r="A14">
        <v>83</v>
      </c>
      <c r="B14">
        <v>2</v>
      </c>
      <c r="C14">
        <v>69</v>
      </c>
      <c r="I14">
        <v>6</v>
      </c>
      <c r="J14">
        <v>38</v>
      </c>
      <c r="K14" s="2">
        <v>6</v>
      </c>
      <c r="L14">
        <v>21</v>
      </c>
      <c r="BX14">
        <v>2</v>
      </c>
      <c r="BY14">
        <v>6</v>
      </c>
      <c r="BZ14">
        <v>4</v>
      </c>
      <c r="CA14">
        <v>5</v>
      </c>
      <c r="CB14">
        <v>5</v>
      </c>
      <c r="CC14">
        <v>7</v>
      </c>
      <c r="CD14">
        <v>6</v>
      </c>
      <c r="CE14">
        <v>4</v>
      </c>
      <c r="CF14">
        <v>6</v>
      </c>
      <c r="CG14">
        <v>4</v>
      </c>
      <c r="CH14">
        <v>5</v>
      </c>
      <c r="CI14">
        <v>6</v>
      </c>
      <c r="CJ14">
        <v>5</v>
      </c>
      <c r="CK14">
        <v>6</v>
      </c>
      <c r="CL14">
        <v>3</v>
      </c>
      <c r="CM14">
        <v>1</v>
      </c>
      <c r="CO14">
        <v>3</v>
      </c>
    </row>
    <row r="15" spans="1:99" x14ac:dyDescent="0.25">
      <c r="A15">
        <v>83</v>
      </c>
      <c r="B15">
        <v>1</v>
      </c>
      <c r="C15">
        <v>136</v>
      </c>
      <c r="I15">
        <v>7</v>
      </c>
      <c r="J15">
        <v>42</v>
      </c>
      <c r="K15" s="2">
        <v>7</v>
      </c>
      <c r="L15">
        <v>23</v>
      </c>
      <c r="BW15">
        <v>2</v>
      </c>
      <c r="BX15">
        <v>9</v>
      </c>
      <c r="BY15">
        <v>6</v>
      </c>
      <c r="BZ15">
        <v>7</v>
      </c>
      <c r="CA15">
        <v>8</v>
      </c>
      <c r="CB15">
        <v>6</v>
      </c>
      <c r="CC15">
        <v>6</v>
      </c>
      <c r="CD15">
        <v>8</v>
      </c>
      <c r="CE15">
        <v>9</v>
      </c>
      <c r="CF15">
        <v>10</v>
      </c>
      <c r="CG15">
        <v>11</v>
      </c>
      <c r="CH15">
        <v>12</v>
      </c>
      <c r="CI15">
        <v>9</v>
      </c>
      <c r="CJ15">
        <v>6</v>
      </c>
      <c r="CK15">
        <v>5</v>
      </c>
      <c r="CL15">
        <v>3</v>
      </c>
      <c r="CM15">
        <v>1</v>
      </c>
      <c r="CN15">
        <v>2</v>
      </c>
    </row>
    <row r="16" spans="1:99" x14ac:dyDescent="0.25">
      <c r="A16">
        <v>83</v>
      </c>
      <c r="B16">
        <v>0</v>
      </c>
      <c r="C16">
        <v>193</v>
      </c>
      <c r="I16">
        <v>8</v>
      </c>
      <c r="J16">
        <v>34</v>
      </c>
      <c r="K16" s="2">
        <v>8</v>
      </c>
      <c r="L16">
        <v>24</v>
      </c>
      <c r="BV16">
        <v>1</v>
      </c>
      <c r="BW16">
        <v>1</v>
      </c>
      <c r="BX16">
        <v>3</v>
      </c>
      <c r="BY16">
        <v>2</v>
      </c>
      <c r="BZ16">
        <v>1</v>
      </c>
      <c r="CA16">
        <v>2</v>
      </c>
      <c r="CB16">
        <v>4</v>
      </c>
      <c r="CC16">
        <v>5</v>
      </c>
      <c r="CD16">
        <v>4</v>
      </c>
      <c r="CE16">
        <v>5</v>
      </c>
      <c r="CF16">
        <v>2</v>
      </c>
      <c r="CG16">
        <v>5</v>
      </c>
      <c r="CH16">
        <v>4</v>
      </c>
      <c r="CI16">
        <v>5</v>
      </c>
      <c r="CJ16">
        <v>4</v>
      </c>
      <c r="CK16">
        <v>2</v>
      </c>
      <c r="CL16">
        <v>3</v>
      </c>
      <c r="CM16">
        <v>2</v>
      </c>
    </row>
    <row r="17" spans="1:90" x14ac:dyDescent="0.25">
      <c r="A17">
        <v>82</v>
      </c>
      <c r="B17">
        <v>5</v>
      </c>
      <c r="C17">
        <v>3</v>
      </c>
      <c r="I17">
        <v>9</v>
      </c>
      <c r="J17">
        <v>43</v>
      </c>
      <c r="K17" s="2">
        <v>9</v>
      </c>
      <c r="L17">
        <v>23</v>
      </c>
      <c r="BU17">
        <v>5</v>
      </c>
      <c r="BV17">
        <v>7</v>
      </c>
      <c r="BW17">
        <v>5</v>
      </c>
      <c r="BX17">
        <v>8</v>
      </c>
      <c r="BY17">
        <v>8</v>
      </c>
      <c r="BZ17">
        <v>8</v>
      </c>
      <c r="CA17">
        <v>8</v>
      </c>
      <c r="CB17">
        <v>9</v>
      </c>
      <c r="CC17">
        <v>6</v>
      </c>
      <c r="CD17">
        <v>6</v>
      </c>
      <c r="CE17">
        <v>4</v>
      </c>
      <c r="CF17">
        <v>6</v>
      </c>
      <c r="CG17">
        <v>5</v>
      </c>
      <c r="CH17">
        <v>6</v>
      </c>
      <c r="CI17">
        <v>4</v>
      </c>
      <c r="CJ17">
        <v>2</v>
      </c>
      <c r="CK17">
        <v>3</v>
      </c>
      <c r="CL17">
        <v>3</v>
      </c>
    </row>
    <row r="18" spans="1:90" x14ac:dyDescent="0.25">
      <c r="A18">
        <v>82</v>
      </c>
      <c r="B18">
        <v>4</v>
      </c>
      <c r="C18">
        <v>43</v>
      </c>
      <c r="I18">
        <v>10</v>
      </c>
      <c r="J18">
        <v>32</v>
      </c>
      <c r="K18" s="2">
        <v>10</v>
      </c>
      <c r="L18">
        <v>15</v>
      </c>
      <c r="BT18">
        <v>2</v>
      </c>
      <c r="BU18">
        <v>3</v>
      </c>
      <c r="BV18">
        <v>6</v>
      </c>
      <c r="BW18">
        <v>5</v>
      </c>
      <c r="BX18">
        <v>5</v>
      </c>
      <c r="BY18">
        <v>5</v>
      </c>
      <c r="BZ18">
        <v>4</v>
      </c>
      <c r="CA18">
        <v>6</v>
      </c>
      <c r="CB18">
        <v>5</v>
      </c>
      <c r="CC18">
        <v>6</v>
      </c>
      <c r="CD18">
        <v>9</v>
      </c>
      <c r="CE18">
        <v>5</v>
      </c>
      <c r="CF18">
        <v>3</v>
      </c>
      <c r="CG18">
        <v>7</v>
      </c>
      <c r="CH18">
        <v>4</v>
      </c>
      <c r="CI18">
        <v>2</v>
      </c>
      <c r="CJ18">
        <v>3</v>
      </c>
      <c r="CK18">
        <v>1</v>
      </c>
    </row>
    <row r="19" spans="1:90" x14ac:dyDescent="0.25">
      <c r="A19">
        <v>82</v>
      </c>
      <c r="B19">
        <v>3</v>
      </c>
      <c r="C19">
        <v>65</v>
      </c>
      <c r="I19">
        <v>11</v>
      </c>
      <c r="J19">
        <v>31</v>
      </c>
      <c r="K19" s="2">
        <v>11</v>
      </c>
      <c r="L19">
        <v>18</v>
      </c>
      <c r="BS19">
        <v>5</v>
      </c>
      <c r="BT19">
        <v>4</v>
      </c>
      <c r="BU19">
        <v>5</v>
      </c>
      <c r="BV19">
        <v>3</v>
      </c>
      <c r="BW19">
        <v>6</v>
      </c>
      <c r="BX19">
        <v>3</v>
      </c>
      <c r="BY19">
        <v>4</v>
      </c>
      <c r="BZ19">
        <v>3</v>
      </c>
      <c r="CA19">
        <v>3</v>
      </c>
      <c r="CB19">
        <v>5</v>
      </c>
      <c r="CC19">
        <v>4</v>
      </c>
      <c r="CD19">
        <v>4</v>
      </c>
      <c r="CE19">
        <v>3</v>
      </c>
      <c r="CF19">
        <v>6</v>
      </c>
      <c r="CG19">
        <v>6</v>
      </c>
      <c r="CH19">
        <v>4</v>
      </c>
      <c r="CI19">
        <v>3</v>
      </c>
      <c r="CJ19">
        <v>3</v>
      </c>
    </row>
    <row r="20" spans="1:90" x14ac:dyDescent="0.25">
      <c r="A20">
        <v>82</v>
      </c>
      <c r="B20">
        <v>2</v>
      </c>
      <c r="C20">
        <v>94</v>
      </c>
      <c r="I20">
        <v>12</v>
      </c>
      <c r="J20">
        <v>33</v>
      </c>
      <c r="K20" s="2">
        <v>12</v>
      </c>
      <c r="L20">
        <v>19</v>
      </c>
      <c r="BR20">
        <v>3</v>
      </c>
      <c r="BS20">
        <v>4</v>
      </c>
      <c r="BT20">
        <v>2</v>
      </c>
      <c r="BU20">
        <v>2</v>
      </c>
      <c r="BV20">
        <v>4</v>
      </c>
      <c r="BW20">
        <v>7</v>
      </c>
      <c r="BX20">
        <v>4</v>
      </c>
      <c r="BY20">
        <v>6</v>
      </c>
      <c r="BZ20">
        <v>3</v>
      </c>
      <c r="CA20">
        <v>4</v>
      </c>
      <c r="CB20">
        <v>4</v>
      </c>
      <c r="CC20">
        <v>5</v>
      </c>
      <c r="CD20">
        <v>3</v>
      </c>
      <c r="CE20">
        <v>5</v>
      </c>
      <c r="CF20">
        <v>5</v>
      </c>
      <c r="CG20">
        <v>3</v>
      </c>
      <c r="CH20">
        <v>2</v>
      </c>
      <c r="CI20">
        <v>3</v>
      </c>
    </row>
    <row r="21" spans="1:90" x14ac:dyDescent="0.25">
      <c r="A21">
        <v>82</v>
      </c>
      <c r="B21">
        <v>1</v>
      </c>
      <c r="C21">
        <v>171</v>
      </c>
      <c r="I21">
        <v>13</v>
      </c>
      <c r="J21">
        <v>39</v>
      </c>
      <c r="K21" s="2">
        <v>13</v>
      </c>
      <c r="L21">
        <v>26</v>
      </c>
      <c r="BQ21">
        <v>1</v>
      </c>
      <c r="BR21">
        <v>3</v>
      </c>
      <c r="BS21">
        <v>4</v>
      </c>
      <c r="BT21">
        <v>4</v>
      </c>
      <c r="BU21">
        <v>4</v>
      </c>
      <c r="BV21">
        <v>3</v>
      </c>
      <c r="BW21">
        <v>2</v>
      </c>
      <c r="BX21">
        <v>1</v>
      </c>
      <c r="BY21">
        <v>3</v>
      </c>
      <c r="BZ21">
        <v>5</v>
      </c>
      <c r="CA21">
        <v>7</v>
      </c>
      <c r="CB21">
        <v>7</v>
      </c>
      <c r="CC21">
        <v>7</v>
      </c>
      <c r="CD21">
        <v>9</v>
      </c>
      <c r="CE21">
        <v>6</v>
      </c>
      <c r="CF21">
        <v>2</v>
      </c>
      <c r="CG21">
        <v>2</v>
      </c>
      <c r="CH21">
        <v>3</v>
      </c>
    </row>
    <row r="22" spans="1:90" x14ac:dyDescent="0.25">
      <c r="A22">
        <v>82</v>
      </c>
      <c r="B22">
        <v>0</v>
      </c>
      <c r="C22">
        <v>238</v>
      </c>
      <c r="I22">
        <v>14</v>
      </c>
      <c r="J22">
        <v>35</v>
      </c>
      <c r="K22" s="2">
        <v>14</v>
      </c>
      <c r="L22">
        <v>20</v>
      </c>
      <c r="BP22">
        <v>4</v>
      </c>
      <c r="BQ22">
        <v>4</v>
      </c>
      <c r="BR22">
        <v>5</v>
      </c>
      <c r="BS22">
        <v>5</v>
      </c>
      <c r="BT22">
        <v>2</v>
      </c>
      <c r="BU22">
        <v>5</v>
      </c>
      <c r="BV22">
        <v>4</v>
      </c>
      <c r="BW22">
        <v>6</v>
      </c>
      <c r="BX22">
        <v>4</v>
      </c>
      <c r="BY22">
        <v>1</v>
      </c>
      <c r="BZ22">
        <v>1</v>
      </c>
      <c r="CA22">
        <v>4</v>
      </c>
      <c r="CB22">
        <v>6</v>
      </c>
      <c r="CC22">
        <v>7</v>
      </c>
      <c r="CD22">
        <v>6</v>
      </c>
      <c r="CE22">
        <v>5</v>
      </c>
      <c r="CF22">
        <v>6</v>
      </c>
      <c r="CG22">
        <v>3</v>
      </c>
    </row>
    <row r="23" spans="1:90" x14ac:dyDescent="0.25">
      <c r="A23">
        <v>81</v>
      </c>
      <c r="B23">
        <v>6</v>
      </c>
      <c r="C23">
        <v>1</v>
      </c>
      <c r="I23">
        <v>15</v>
      </c>
      <c r="J23">
        <v>43</v>
      </c>
      <c r="K23" s="2">
        <v>15</v>
      </c>
      <c r="L23">
        <v>25</v>
      </c>
      <c r="BO23">
        <v>4</v>
      </c>
      <c r="BP23">
        <v>6</v>
      </c>
      <c r="BQ23">
        <v>5</v>
      </c>
      <c r="BR23">
        <v>7</v>
      </c>
      <c r="BS23">
        <v>5</v>
      </c>
      <c r="BT23">
        <v>7</v>
      </c>
      <c r="BU23">
        <v>6</v>
      </c>
      <c r="BV23">
        <v>8</v>
      </c>
      <c r="BW23">
        <v>6</v>
      </c>
      <c r="BX23">
        <v>5</v>
      </c>
      <c r="BY23">
        <v>7</v>
      </c>
      <c r="BZ23">
        <v>6</v>
      </c>
      <c r="CA23">
        <v>8</v>
      </c>
      <c r="CB23">
        <v>8</v>
      </c>
      <c r="CC23">
        <v>4</v>
      </c>
      <c r="CD23">
        <v>8</v>
      </c>
      <c r="CE23">
        <v>8</v>
      </c>
      <c r="CF23">
        <v>4</v>
      </c>
    </row>
    <row r="24" spans="1:90" x14ac:dyDescent="0.25">
      <c r="A24">
        <v>81</v>
      </c>
      <c r="B24">
        <v>5</v>
      </c>
      <c r="C24">
        <v>33</v>
      </c>
      <c r="I24">
        <v>16</v>
      </c>
      <c r="J24">
        <v>46</v>
      </c>
      <c r="K24" s="2">
        <v>16</v>
      </c>
      <c r="L24">
        <v>22</v>
      </c>
      <c r="BN24">
        <v>5</v>
      </c>
      <c r="BO24">
        <v>7</v>
      </c>
      <c r="BP24">
        <v>10</v>
      </c>
      <c r="BQ24">
        <v>8</v>
      </c>
      <c r="BR24">
        <v>11</v>
      </c>
      <c r="BS24">
        <v>8</v>
      </c>
      <c r="BT24">
        <v>8</v>
      </c>
      <c r="BU24">
        <v>8</v>
      </c>
      <c r="BV24">
        <v>8</v>
      </c>
      <c r="BW24">
        <v>8</v>
      </c>
      <c r="BX24">
        <v>10</v>
      </c>
      <c r="BY24">
        <v>12</v>
      </c>
      <c r="BZ24">
        <v>10</v>
      </c>
      <c r="CA24">
        <v>8</v>
      </c>
      <c r="CB24">
        <v>4</v>
      </c>
      <c r="CC24">
        <v>4</v>
      </c>
      <c r="CD24">
        <v>5</v>
      </c>
      <c r="CE24">
        <v>5</v>
      </c>
    </row>
    <row r="25" spans="1:90" x14ac:dyDescent="0.25">
      <c r="A25">
        <v>81</v>
      </c>
      <c r="B25">
        <v>4</v>
      </c>
      <c r="C25">
        <v>39</v>
      </c>
      <c r="I25">
        <v>17</v>
      </c>
      <c r="J25">
        <v>49</v>
      </c>
      <c r="K25" s="2">
        <v>17</v>
      </c>
      <c r="L25">
        <v>21</v>
      </c>
      <c r="BM25">
        <v>3</v>
      </c>
      <c r="BN25">
        <v>7</v>
      </c>
      <c r="BO25">
        <v>8</v>
      </c>
      <c r="BP25">
        <v>8</v>
      </c>
      <c r="BQ25">
        <v>6</v>
      </c>
      <c r="BR25">
        <v>7</v>
      </c>
      <c r="BS25">
        <v>9</v>
      </c>
      <c r="BT25">
        <v>9</v>
      </c>
      <c r="BU25">
        <v>8</v>
      </c>
      <c r="BV25">
        <v>10</v>
      </c>
      <c r="BW25">
        <v>7</v>
      </c>
      <c r="BX25">
        <v>7</v>
      </c>
      <c r="BY25">
        <v>9</v>
      </c>
      <c r="BZ25">
        <v>6</v>
      </c>
      <c r="CA25">
        <v>6</v>
      </c>
      <c r="CB25">
        <v>6</v>
      </c>
      <c r="CC25">
        <v>8</v>
      </c>
      <c r="CD25">
        <v>8</v>
      </c>
    </row>
    <row r="26" spans="1:90" x14ac:dyDescent="0.25">
      <c r="A26">
        <v>81</v>
      </c>
      <c r="B26">
        <v>3</v>
      </c>
      <c r="C26">
        <v>53</v>
      </c>
      <c r="I26">
        <v>18</v>
      </c>
      <c r="J26">
        <v>44</v>
      </c>
      <c r="K26" s="2">
        <v>18</v>
      </c>
      <c r="L26">
        <v>24</v>
      </c>
      <c r="BL26">
        <v>6</v>
      </c>
      <c r="BM26">
        <v>8</v>
      </c>
      <c r="BN26">
        <v>6</v>
      </c>
      <c r="BO26">
        <v>11</v>
      </c>
      <c r="BP26">
        <v>6</v>
      </c>
      <c r="BQ26">
        <v>6</v>
      </c>
      <c r="BR26">
        <v>8</v>
      </c>
      <c r="BS26">
        <v>6</v>
      </c>
      <c r="BT26">
        <v>6</v>
      </c>
      <c r="BU26">
        <v>5</v>
      </c>
      <c r="BV26">
        <v>11</v>
      </c>
      <c r="BW26">
        <v>8</v>
      </c>
      <c r="BX26">
        <v>9</v>
      </c>
      <c r="BY26">
        <v>8</v>
      </c>
      <c r="BZ26">
        <v>7</v>
      </c>
      <c r="CA26">
        <v>6</v>
      </c>
      <c r="CB26">
        <v>3</v>
      </c>
      <c r="CC26">
        <v>1</v>
      </c>
    </row>
    <row r="27" spans="1:90" x14ac:dyDescent="0.25">
      <c r="A27">
        <v>81</v>
      </c>
      <c r="B27">
        <v>2</v>
      </c>
      <c r="C27">
        <v>81</v>
      </c>
      <c r="I27">
        <v>19</v>
      </c>
      <c r="J27">
        <v>57</v>
      </c>
      <c r="K27" s="2">
        <v>19</v>
      </c>
      <c r="L27">
        <v>32</v>
      </c>
      <c r="BK27">
        <v>3</v>
      </c>
      <c r="BL27">
        <v>6</v>
      </c>
      <c r="BM27">
        <v>10</v>
      </c>
      <c r="BN27">
        <v>9</v>
      </c>
      <c r="BO27">
        <v>7</v>
      </c>
      <c r="BP27">
        <v>7</v>
      </c>
      <c r="BQ27">
        <v>9</v>
      </c>
      <c r="BR27">
        <v>6</v>
      </c>
      <c r="BS27">
        <v>5</v>
      </c>
      <c r="BT27">
        <v>7</v>
      </c>
      <c r="BU27">
        <v>6</v>
      </c>
      <c r="BV27">
        <v>11</v>
      </c>
      <c r="BW27">
        <v>8</v>
      </c>
      <c r="BX27">
        <v>7</v>
      </c>
      <c r="BY27">
        <v>7</v>
      </c>
      <c r="BZ27">
        <v>7</v>
      </c>
      <c r="CA27">
        <v>4</v>
      </c>
      <c r="CB27">
        <v>5</v>
      </c>
    </row>
    <row r="28" spans="1:90" x14ac:dyDescent="0.25">
      <c r="A28">
        <v>81</v>
      </c>
      <c r="B28">
        <v>1</v>
      </c>
      <c r="C28">
        <v>160</v>
      </c>
      <c r="I28">
        <v>20</v>
      </c>
      <c r="J28">
        <v>39</v>
      </c>
      <c r="K28" s="2">
        <v>20</v>
      </c>
      <c r="L28">
        <v>26</v>
      </c>
      <c r="BJ28">
        <v>3</v>
      </c>
      <c r="BK28">
        <v>4</v>
      </c>
      <c r="BL28">
        <v>5</v>
      </c>
      <c r="BM28">
        <v>3</v>
      </c>
      <c r="BN28">
        <v>3</v>
      </c>
      <c r="BO28">
        <v>2</v>
      </c>
      <c r="BP28">
        <v>1</v>
      </c>
      <c r="BQ28">
        <v>1</v>
      </c>
      <c r="BR28">
        <v>3</v>
      </c>
      <c r="BS28">
        <v>5</v>
      </c>
      <c r="BT28">
        <v>5</v>
      </c>
      <c r="BU28">
        <v>5</v>
      </c>
      <c r="BV28">
        <v>2</v>
      </c>
      <c r="BW28">
        <v>3</v>
      </c>
      <c r="BX28">
        <v>1</v>
      </c>
      <c r="BY28">
        <v>2</v>
      </c>
      <c r="BZ28">
        <v>2</v>
      </c>
      <c r="CA28">
        <v>2</v>
      </c>
    </row>
    <row r="29" spans="1:90" x14ac:dyDescent="0.25">
      <c r="A29">
        <v>81</v>
      </c>
      <c r="B29">
        <v>0</v>
      </c>
      <c r="C29">
        <v>221</v>
      </c>
      <c r="I29">
        <v>21</v>
      </c>
      <c r="J29">
        <v>49</v>
      </c>
      <c r="K29" s="2">
        <v>21</v>
      </c>
      <c r="L29">
        <v>36</v>
      </c>
      <c r="BI29">
        <v>2</v>
      </c>
      <c r="BJ29">
        <v>5</v>
      </c>
      <c r="BK29">
        <v>3</v>
      </c>
      <c r="BL29">
        <v>3</v>
      </c>
      <c r="BM29">
        <v>3</v>
      </c>
      <c r="BN29">
        <v>2</v>
      </c>
      <c r="BO29">
        <v>2</v>
      </c>
      <c r="BP29">
        <v>1</v>
      </c>
      <c r="BQ29">
        <v>3</v>
      </c>
      <c r="BR29">
        <v>3</v>
      </c>
      <c r="BS29">
        <v>3</v>
      </c>
      <c r="BT29">
        <v>1</v>
      </c>
      <c r="BU29">
        <v>1</v>
      </c>
      <c r="BV29">
        <v>2</v>
      </c>
      <c r="BW29">
        <v>1</v>
      </c>
      <c r="BX29">
        <v>1</v>
      </c>
      <c r="BY29">
        <v>3</v>
      </c>
      <c r="BZ29">
        <v>4</v>
      </c>
    </row>
    <row r="30" spans="1:90" x14ac:dyDescent="0.25">
      <c r="A30">
        <v>80</v>
      </c>
      <c r="B30">
        <v>6</v>
      </c>
      <c r="C30">
        <v>19</v>
      </c>
      <c r="I30">
        <v>22</v>
      </c>
      <c r="J30">
        <v>54</v>
      </c>
      <c r="K30" s="2">
        <v>22</v>
      </c>
      <c r="L30">
        <v>34</v>
      </c>
      <c r="BH30">
        <v>3</v>
      </c>
      <c r="BI30">
        <v>4</v>
      </c>
      <c r="BJ30">
        <v>3</v>
      </c>
      <c r="BK30">
        <v>5</v>
      </c>
      <c r="BL30">
        <v>2</v>
      </c>
      <c r="BM30">
        <v>2</v>
      </c>
      <c r="BN30">
        <v>3</v>
      </c>
      <c r="BO30">
        <v>4</v>
      </c>
      <c r="BP30">
        <v>4</v>
      </c>
      <c r="BQ30">
        <v>7</v>
      </c>
      <c r="BR30">
        <v>3</v>
      </c>
      <c r="BS30">
        <v>9</v>
      </c>
      <c r="BT30">
        <v>5</v>
      </c>
      <c r="BU30">
        <v>8</v>
      </c>
      <c r="BV30">
        <v>6</v>
      </c>
      <c r="BW30">
        <v>3</v>
      </c>
      <c r="BX30">
        <v>4</v>
      </c>
      <c r="BY30">
        <v>5</v>
      </c>
    </row>
    <row r="31" spans="1:90" x14ac:dyDescent="0.25">
      <c r="A31">
        <v>80</v>
      </c>
      <c r="B31">
        <v>5</v>
      </c>
      <c r="C31">
        <v>18</v>
      </c>
      <c r="I31">
        <v>23</v>
      </c>
      <c r="J31">
        <v>50</v>
      </c>
      <c r="K31" s="2">
        <v>23</v>
      </c>
      <c r="L31">
        <v>29</v>
      </c>
      <c r="BG31">
        <v>7</v>
      </c>
      <c r="BH31">
        <v>5</v>
      </c>
      <c r="BI31">
        <v>6</v>
      </c>
      <c r="BJ31">
        <v>6</v>
      </c>
      <c r="BK31">
        <v>5</v>
      </c>
      <c r="BL31">
        <v>5</v>
      </c>
      <c r="BM31">
        <v>2</v>
      </c>
      <c r="BN31">
        <v>5</v>
      </c>
      <c r="BO31">
        <v>3</v>
      </c>
      <c r="BP31">
        <v>2</v>
      </c>
      <c r="BQ31">
        <v>3</v>
      </c>
      <c r="BR31">
        <v>5</v>
      </c>
      <c r="BS31">
        <v>5</v>
      </c>
      <c r="BT31">
        <v>7</v>
      </c>
      <c r="BU31">
        <v>2</v>
      </c>
      <c r="BV31">
        <v>4</v>
      </c>
      <c r="BW31">
        <v>2</v>
      </c>
      <c r="BX31">
        <v>5</v>
      </c>
    </row>
    <row r="32" spans="1:90" x14ac:dyDescent="0.25">
      <c r="A32">
        <v>80</v>
      </c>
      <c r="B32">
        <v>4</v>
      </c>
      <c r="C32">
        <v>35</v>
      </c>
      <c r="I32">
        <v>24</v>
      </c>
      <c r="J32">
        <v>45</v>
      </c>
      <c r="K32" s="2">
        <v>24</v>
      </c>
      <c r="L32">
        <v>26</v>
      </c>
      <c r="BF32">
        <v>4</v>
      </c>
      <c r="BG32">
        <v>5</v>
      </c>
      <c r="BH32">
        <v>5</v>
      </c>
      <c r="BI32">
        <v>4</v>
      </c>
      <c r="BJ32">
        <v>4</v>
      </c>
      <c r="BK32">
        <v>4</v>
      </c>
      <c r="BL32">
        <v>4</v>
      </c>
      <c r="BM32">
        <v>5</v>
      </c>
      <c r="BN32">
        <v>5</v>
      </c>
      <c r="BO32">
        <v>9</v>
      </c>
      <c r="BP32">
        <v>8</v>
      </c>
      <c r="BQ32">
        <v>9</v>
      </c>
      <c r="BR32">
        <v>7</v>
      </c>
      <c r="BS32">
        <v>2</v>
      </c>
      <c r="BT32">
        <v>2</v>
      </c>
      <c r="BU32">
        <v>2</v>
      </c>
      <c r="BV32">
        <v>4</v>
      </c>
      <c r="BW32">
        <v>4</v>
      </c>
    </row>
    <row r="33" spans="1:74" x14ac:dyDescent="0.25">
      <c r="A33">
        <v>80</v>
      </c>
      <c r="B33">
        <v>3</v>
      </c>
      <c r="C33">
        <v>56</v>
      </c>
      <c r="I33">
        <v>25</v>
      </c>
      <c r="J33">
        <v>57</v>
      </c>
      <c r="K33" s="2">
        <v>25</v>
      </c>
      <c r="L33">
        <v>36</v>
      </c>
      <c r="BE33">
        <v>5</v>
      </c>
      <c r="BF33">
        <v>7</v>
      </c>
      <c r="BG33">
        <v>9</v>
      </c>
      <c r="BH33">
        <v>4</v>
      </c>
      <c r="BI33">
        <v>5</v>
      </c>
      <c r="BJ33">
        <v>4</v>
      </c>
      <c r="BK33">
        <v>4</v>
      </c>
      <c r="BL33">
        <v>4</v>
      </c>
      <c r="BM33">
        <v>6</v>
      </c>
      <c r="BN33">
        <v>6</v>
      </c>
      <c r="BO33">
        <v>9</v>
      </c>
      <c r="BP33">
        <v>8</v>
      </c>
      <c r="BQ33">
        <v>6</v>
      </c>
      <c r="BR33">
        <v>6</v>
      </c>
      <c r="BS33">
        <v>7</v>
      </c>
      <c r="BT33">
        <v>4</v>
      </c>
      <c r="BU33">
        <v>4</v>
      </c>
      <c r="BV33">
        <v>8</v>
      </c>
    </row>
    <row r="34" spans="1:74" x14ac:dyDescent="0.25">
      <c r="A34">
        <v>80</v>
      </c>
      <c r="B34">
        <v>2</v>
      </c>
      <c r="C34">
        <v>92</v>
      </c>
      <c r="I34">
        <v>26</v>
      </c>
      <c r="J34">
        <v>56</v>
      </c>
      <c r="K34" s="2">
        <v>26</v>
      </c>
      <c r="L34">
        <v>38</v>
      </c>
      <c r="BD34">
        <v>3</v>
      </c>
      <c r="BE34">
        <v>6</v>
      </c>
      <c r="BF34">
        <v>10</v>
      </c>
      <c r="BG34">
        <v>8</v>
      </c>
      <c r="BH34">
        <v>7</v>
      </c>
      <c r="BI34">
        <v>5</v>
      </c>
      <c r="BJ34">
        <v>7</v>
      </c>
      <c r="BK34">
        <v>8</v>
      </c>
      <c r="BL34">
        <v>5</v>
      </c>
      <c r="BM34">
        <v>4</v>
      </c>
      <c r="BN34">
        <v>7</v>
      </c>
      <c r="BO34">
        <v>6</v>
      </c>
      <c r="BP34">
        <v>5</v>
      </c>
      <c r="BQ34">
        <v>5</v>
      </c>
      <c r="BR34">
        <v>5</v>
      </c>
      <c r="BS34">
        <v>5</v>
      </c>
      <c r="BT34">
        <v>4</v>
      </c>
      <c r="BU34">
        <v>4</v>
      </c>
    </row>
    <row r="35" spans="1:74" x14ac:dyDescent="0.25">
      <c r="A35">
        <v>80</v>
      </c>
      <c r="B35">
        <v>1</v>
      </c>
      <c r="C35">
        <v>161</v>
      </c>
      <c r="I35">
        <v>27</v>
      </c>
      <c r="J35">
        <v>52</v>
      </c>
      <c r="K35" s="2">
        <v>27</v>
      </c>
      <c r="L35">
        <v>33</v>
      </c>
      <c r="BC35">
        <v>1</v>
      </c>
      <c r="BD35">
        <v>7</v>
      </c>
      <c r="BE35">
        <v>7</v>
      </c>
      <c r="BF35">
        <v>6</v>
      </c>
      <c r="BG35">
        <v>4</v>
      </c>
      <c r="BH35">
        <v>4</v>
      </c>
      <c r="BI35">
        <v>4</v>
      </c>
      <c r="BJ35">
        <v>5</v>
      </c>
      <c r="BK35">
        <v>5</v>
      </c>
      <c r="BL35">
        <v>3</v>
      </c>
      <c r="BM35">
        <v>6</v>
      </c>
      <c r="BN35">
        <v>5</v>
      </c>
      <c r="BO35">
        <v>6</v>
      </c>
      <c r="BP35">
        <v>8</v>
      </c>
      <c r="BQ35">
        <v>4</v>
      </c>
      <c r="BR35">
        <v>5</v>
      </c>
      <c r="BS35">
        <v>3</v>
      </c>
      <c r="BT35">
        <v>2</v>
      </c>
    </row>
    <row r="36" spans="1:74" x14ac:dyDescent="0.25">
      <c r="A36">
        <v>80</v>
      </c>
      <c r="B36">
        <v>0</v>
      </c>
      <c r="C36">
        <v>215</v>
      </c>
      <c r="I36">
        <v>28</v>
      </c>
      <c r="J36">
        <v>72</v>
      </c>
      <c r="K36" s="2">
        <v>28</v>
      </c>
      <c r="L36">
        <v>45</v>
      </c>
      <c r="BB36">
        <v>6</v>
      </c>
      <c r="BC36">
        <v>9</v>
      </c>
      <c r="BD36">
        <v>8</v>
      </c>
      <c r="BE36">
        <v>7</v>
      </c>
      <c r="BF36">
        <v>10</v>
      </c>
      <c r="BG36">
        <v>8</v>
      </c>
      <c r="BH36">
        <v>6</v>
      </c>
      <c r="BI36">
        <v>7</v>
      </c>
      <c r="BJ36">
        <v>9</v>
      </c>
      <c r="BK36">
        <v>8</v>
      </c>
      <c r="BL36">
        <v>10</v>
      </c>
      <c r="BM36">
        <v>8</v>
      </c>
      <c r="BN36">
        <v>7</v>
      </c>
      <c r="BO36">
        <v>6</v>
      </c>
      <c r="BP36">
        <v>8</v>
      </c>
      <c r="BQ36">
        <v>7</v>
      </c>
      <c r="BR36">
        <v>5</v>
      </c>
      <c r="BS36">
        <v>5</v>
      </c>
      <c r="BT36">
        <v>1</v>
      </c>
    </row>
    <row r="37" spans="1:74" x14ac:dyDescent="0.25">
      <c r="A37">
        <v>79</v>
      </c>
      <c r="B37">
        <v>7</v>
      </c>
      <c r="C37">
        <v>23</v>
      </c>
      <c r="I37">
        <v>29</v>
      </c>
      <c r="J37">
        <v>67</v>
      </c>
      <c r="K37" s="2">
        <v>29</v>
      </c>
      <c r="L37">
        <v>40</v>
      </c>
      <c r="BA37">
        <v>7</v>
      </c>
      <c r="BB37">
        <v>9</v>
      </c>
      <c r="BC37">
        <v>12</v>
      </c>
      <c r="BD37">
        <v>11</v>
      </c>
      <c r="BE37">
        <v>10</v>
      </c>
      <c r="BF37">
        <v>12</v>
      </c>
      <c r="BG37">
        <v>11</v>
      </c>
      <c r="BH37">
        <v>11</v>
      </c>
      <c r="BI37">
        <v>10</v>
      </c>
      <c r="BJ37">
        <v>8</v>
      </c>
      <c r="BK37">
        <v>10</v>
      </c>
      <c r="BL37">
        <v>7</v>
      </c>
      <c r="BM37">
        <v>10</v>
      </c>
      <c r="BN37">
        <v>9</v>
      </c>
      <c r="BO37">
        <v>4</v>
      </c>
      <c r="BP37">
        <v>1</v>
      </c>
      <c r="BQ37">
        <v>2</v>
      </c>
      <c r="BR37">
        <v>3</v>
      </c>
    </row>
    <row r="38" spans="1:74" x14ac:dyDescent="0.25">
      <c r="A38">
        <v>79</v>
      </c>
      <c r="B38">
        <v>6</v>
      </c>
      <c r="C38">
        <v>27</v>
      </c>
      <c r="I38">
        <v>30</v>
      </c>
      <c r="J38">
        <v>67</v>
      </c>
      <c r="K38" s="2">
        <v>30</v>
      </c>
      <c r="L38">
        <v>40</v>
      </c>
      <c r="AZ38">
        <v>8</v>
      </c>
      <c r="BA38">
        <v>8</v>
      </c>
      <c r="BB38">
        <v>7</v>
      </c>
      <c r="BC38">
        <v>6</v>
      </c>
      <c r="BD38">
        <v>6</v>
      </c>
      <c r="BE38">
        <v>8</v>
      </c>
      <c r="BF38">
        <v>13</v>
      </c>
      <c r="BG38">
        <v>9</v>
      </c>
      <c r="BH38">
        <v>10</v>
      </c>
      <c r="BI38">
        <v>10</v>
      </c>
      <c r="BJ38">
        <v>11</v>
      </c>
      <c r="BK38">
        <v>7</v>
      </c>
      <c r="BL38">
        <v>6</v>
      </c>
      <c r="BM38">
        <v>8</v>
      </c>
      <c r="BN38">
        <v>4</v>
      </c>
      <c r="BO38">
        <v>7</v>
      </c>
      <c r="BP38">
        <v>8</v>
      </c>
      <c r="BQ38">
        <v>6</v>
      </c>
      <c r="BR38">
        <v>1</v>
      </c>
    </row>
    <row r="39" spans="1:74" x14ac:dyDescent="0.25">
      <c r="A39">
        <v>79</v>
      </c>
      <c r="B39">
        <v>5</v>
      </c>
      <c r="C39">
        <v>38</v>
      </c>
      <c r="I39">
        <v>31</v>
      </c>
      <c r="J39">
        <v>67</v>
      </c>
      <c r="K39" s="2">
        <v>31</v>
      </c>
      <c r="L39">
        <v>41</v>
      </c>
      <c r="AY39">
        <v>8</v>
      </c>
      <c r="AZ39">
        <v>12</v>
      </c>
      <c r="BA39">
        <v>11</v>
      </c>
      <c r="BB39">
        <v>12</v>
      </c>
      <c r="BC39">
        <v>9</v>
      </c>
      <c r="BD39">
        <v>5</v>
      </c>
      <c r="BE39">
        <v>7</v>
      </c>
      <c r="BF39">
        <v>11</v>
      </c>
      <c r="BG39">
        <v>9</v>
      </c>
      <c r="BH39">
        <v>9</v>
      </c>
      <c r="BI39">
        <v>3</v>
      </c>
      <c r="BJ39">
        <v>3</v>
      </c>
      <c r="BK39">
        <v>4</v>
      </c>
      <c r="BL39">
        <v>4</v>
      </c>
      <c r="BM39">
        <v>5</v>
      </c>
      <c r="BN39">
        <v>5</v>
      </c>
      <c r="BO39">
        <v>9</v>
      </c>
      <c r="BP39">
        <v>6</v>
      </c>
      <c r="BQ39">
        <v>1</v>
      </c>
    </row>
    <row r="40" spans="1:74" x14ac:dyDescent="0.25">
      <c r="A40">
        <v>79</v>
      </c>
      <c r="B40">
        <v>4</v>
      </c>
      <c r="C40">
        <v>51</v>
      </c>
      <c r="I40">
        <v>32</v>
      </c>
      <c r="J40">
        <v>71</v>
      </c>
      <c r="K40" s="2">
        <v>32</v>
      </c>
      <c r="L40">
        <v>41</v>
      </c>
      <c r="AX40">
        <v>10</v>
      </c>
      <c r="AY40">
        <v>13</v>
      </c>
      <c r="AZ40">
        <v>8</v>
      </c>
      <c r="BA40">
        <v>8</v>
      </c>
      <c r="BB40">
        <v>9</v>
      </c>
      <c r="BC40">
        <v>4</v>
      </c>
      <c r="BD40">
        <v>7</v>
      </c>
      <c r="BE40">
        <v>14</v>
      </c>
      <c r="BF40">
        <v>11</v>
      </c>
      <c r="BG40">
        <v>8</v>
      </c>
      <c r="BH40">
        <v>7</v>
      </c>
      <c r="BI40">
        <v>6</v>
      </c>
      <c r="BJ40">
        <v>8</v>
      </c>
      <c r="BK40">
        <v>4</v>
      </c>
      <c r="BL40">
        <v>3</v>
      </c>
      <c r="BM40">
        <v>6</v>
      </c>
      <c r="BN40">
        <v>2</v>
      </c>
      <c r="BO40">
        <v>5</v>
      </c>
    </row>
    <row r="41" spans="1:74" x14ac:dyDescent="0.25">
      <c r="A41">
        <v>79</v>
      </c>
      <c r="B41">
        <v>3</v>
      </c>
      <c r="C41">
        <v>80</v>
      </c>
      <c r="I41">
        <v>33</v>
      </c>
      <c r="J41">
        <v>73</v>
      </c>
      <c r="K41" s="2">
        <v>33</v>
      </c>
      <c r="L41">
        <v>42</v>
      </c>
      <c r="AW41">
        <v>6</v>
      </c>
      <c r="AX41">
        <v>12</v>
      </c>
      <c r="AY41">
        <v>13</v>
      </c>
      <c r="AZ41">
        <v>11</v>
      </c>
      <c r="BA41">
        <v>10</v>
      </c>
      <c r="BB41">
        <v>10</v>
      </c>
      <c r="BC41">
        <v>5</v>
      </c>
      <c r="BD41">
        <v>12</v>
      </c>
      <c r="BE41">
        <v>9</v>
      </c>
      <c r="BF41">
        <v>15</v>
      </c>
      <c r="BG41">
        <v>10</v>
      </c>
      <c r="BH41">
        <v>9</v>
      </c>
      <c r="BI41">
        <v>12</v>
      </c>
      <c r="BJ41">
        <v>13</v>
      </c>
      <c r="BK41">
        <v>11</v>
      </c>
      <c r="BL41">
        <v>8</v>
      </c>
      <c r="BM41">
        <v>8</v>
      </c>
      <c r="BN41">
        <v>11</v>
      </c>
    </row>
    <row r="42" spans="1:74" x14ac:dyDescent="0.25">
      <c r="A42">
        <v>79</v>
      </c>
      <c r="B42">
        <v>2</v>
      </c>
      <c r="C42">
        <v>95</v>
      </c>
      <c r="I42">
        <v>34</v>
      </c>
      <c r="J42">
        <v>78</v>
      </c>
      <c r="K42" s="2">
        <v>34</v>
      </c>
      <c r="L42">
        <v>44</v>
      </c>
      <c r="AV42">
        <v>7</v>
      </c>
      <c r="AW42">
        <v>9</v>
      </c>
      <c r="AX42">
        <v>11</v>
      </c>
      <c r="AY42">
        <v>8</v>
      </c>
      <c r="AZ42">
        <v>7</v>
      </c>
      <c r="BA42">
        <v>11</v>
      </c>
      <c r="BB42">
        <v>9</v>
      </c>
      <c r="BC42">
        <v>14</v>
      </c>
      <c r="BD42">
        <v>11</v>
      </c>
      <c r="BE42">
        <v>12</v>
      </c>
      <c r="BF42">
        <v>13</v>
      </c>
      <c r="BG42">
        <v>13</v>
      </c>
      <c r="BH42">
        <v>8</v>
      </c>
      <c r="BI42">
        <v>11</v>
      </c>
      <c r="BJ42">
        <v>10</v>
      </c>
      <c r="BK42">
        <v>8</v>
      </c>
      <c r="BL42">
        <v>4</v>
      </c>
      <c r="BM42">
        <v>3</v>
      </c>
      <c r="BN42">
        <v>1</v>
      </c>
    </row>
    <row r="43" spans="1:74" x14ac:dyDescent="0.25">
      <c r="A43">
        <v>79</v>
      </c>
      <c r="B43">
        <v>1</v>
      </c>
      <c r="C43">
        <v>161</v>
      </c>
      <c r="I43">
        <v>35</v>
      </c>
      <c r="J43">
        <v>63</v>
      </c>
      <c r="K43" s="2">
        <v>35</v>
      </c>
      <c r="L43">
        <v>39</v>
      </c>
      <c r="AU43">
        <v>2</v>
      </c>
      <c r="AV43">
        <v>4</v>
      </c>
      <c r="AW43">
        <v>6</v>
      </c>
      <c r="AX43">
        <v>7</v>
      </c>
      <c r="AY43">
        <v>7</v>
      </c>
      <c r="AZ43">
        <v>8</v>
      </c>
      <c r="BA43">
        <v>9</v>
      </c>
      <c r="BB43">
        <v>8</v>
      </c>
      <c r="BC43">
        <v>7</v>
      </c>
      <c r="BD43">
        <v>9</v>
      </c>
      <c r="BE43">
        <v>8</v>
      </c>
      <c r="BF43">
        <v>7</v>
      </c>
      <c r="BG43">
        <v>7</v>
      </c>
      <c r="BH43">
        <v>8</v>
      </c>
      <c r="BI43">
        <v>7</v>
      </c>
      <c r="BJ43">
        <v>4</v>
      </c>
      <c r="BK43">
        <v>5</v>
      </c>
      <c r="BL43">
        <v>4</v>
      </c>
      <c r="BM43">
        <v>1</v>
      </c>
    </row>
    <row r="44" spans="1:74" x14ac:dyDescent="0.25">
      <c r="A44">
        <v>79</v>
      </c>
      <c r="B44">
        <v>0</v>
      </c>
      <c r="C44">
        <v>222</v>
      </c>
      <c r="I44">
        <v>36</v>
      </c>
      <c r="J44">
        <v>72</v>
      </c>
      <c r="K44" s="2">
        <v>36</v>
      </c>
      <c r="L44">
        <v>40</v>
      </c>
      <c r="AT44">
        <v>6</v>
      </c>
      <c r="AU44">
        <v>9</v>
      </c>
      <c r="AV44">
        <v>14</v>
      </c>
      <c r="AW44">
        <v>10</v>
      </c>
      <c r="AX44">
        <v>12</v>
      </c>
      <c r="AY44">
        <v>10</v>
      </c>
      <c r="AZ44">
        <v>9</v>
      </c>
      <c r="BA44">
        <v>8</v>
      </c>
      <c r="BB44">
        <v>7</v>
      </c>
      <c r="BC44">
        <v>8</v>
      </c>
      <c r="BD44">
        <v>8</v>
      </c>
      <c r="BE44">
        <v>10</v>
      </c>
      <c r="BF44">
        <v>9</v>
      </c>
      <c r="BG44">
        <v>8</v>
      </c>
      <c r="BH44">
        <v>10</v>
      </c>
      <c r="BI44">
        <v>10</v>
      </c>
      <c r="BJ44">
        <v>7</v>
      </c>
      <c r="BK44">
        <v>9</v>
      </c>
      <c r="BL44">
        <v>1</v>
      </c>
    </row>
    <row r="45" spans="1:74" x14ac:dyDescent="0.25">
      <c r="A45">
        <v>78</v>
      </c>
      <c r="B45">
        <v>8</v>
      </c>
      <c r="C45">
        <v>16</v>
      </c>
      <c r="I45">
        <v>37</v>
      </c>
      <c r="J45">
        <v>85</v>
      </c>
      <c r="K45" s="2">
        <v>37</v>
      </c>
      <c r="L45">
        <v>55</v>
      </c>
      <c r="AS45">
        <v>5</v>
      </c>
      <c r="AT45">
        <v>6</v>
      </c>
      <c r="AU45">
        <v>5</v>
      </c>
      <c r="AV45">
        <v>9</v>
      </c>
      <c r="AW45">
        <v>4</v>
      </c>
      <c r="AX45">
        <v>9</v>
      </c>
      <c r="AY45">
        <v>10</v>
      </c>
      <c r="AZ45">
        <v>10</v>
      </c>
      <c r="BA45">
        <v>10</v>
      </c>
      <c r="BB45">
        <v>8</v>
      </c>
      <c r="BC45">
        <v>5</v>
      </c>
      <c r="BD45">
        <v>6</v>
      </c>
      <c r="BE45">
        <v>11</v>
      </c>
      <c r="BF45">
        <v>5</v>
      </c>
      <c r="BG45">
        <v>6</v>
      </c>
      <c r="BH45">
        <v>3</v>
      </c>
      <c r="BI45">
        <v>2</v>
      </c>
      <c r="BJ45">
        <v>3</v>
      </c>
    </row>
    <row r="46" spans="1:74" x14ac:dyDescent="0.25">
      <c r="A46">
        <v>78</v>
      </c>
      <c r="B46">
        <v>7</v>
      </c>
      <c r="C46">
        <v>25</v>
      </c>
      <c r="I46">
        <v>38</v>
      </c>
      <c r="J46">
        <v>90</v>
      </c>
      <c r="K46" s="2">
        <v>38</v>
      </c>
      <c r="L46">
        <v>55</v>
      </c>
      <c r="AR46">
        <v>6</v>
      </c>
      <c r="AS46">
        <v>12</v>
      </c>
      <c r="AT46">
        <v>9</v>
      </c>
      <c r="AU46">
        <v>9</v>
      </c>
      <c r="AV46">
        <v>9</v>
      </c>
      <c r="AW46">
        <v>8</v>
      </c>
      <c r="AX46">
        <v>11</v>
      </c>
      <c r="AY46">
        <v>8</v>
      </c>
      <c r="AZ46">
        <v>13</v>
      </c>
      <c r="BA46">
        <v>10</v>
      </c>
      <c r="BB46">
        <v>11</v>
      </c>
      <c r="BC46">
        <v>13</v>
      </c>
      <c r="BD46">
        <v>10</v>
      </c>
      <c r="BE46">
        <v>6</v>
      </c>
      <c r="BF46">
        <v>6</v>
      </c>
      <c r="BG46">
        <v>6</v>
      </c>
      <c r="BH46">
        <v>5</v>
      </c>
      <c r="BI46">
        <v>6</v>
      </c>
    </row>
    <row r="47" spans="1:74" x14ac:dyDescent="0.25">
      <c r="A47">
        <v>78</v>
      </c>
      <c r="B47">
        <v>6</v>
      </c>
      <c r="C47">
        <v>32</v>
      </c>
      <c r="I47">
        <v>39</v>
      </c>
      <c r="J47">
        <v>84</v>
      </c>
      <c r="K47" s="2">
        <v>39</v>
      </c>
      <c r="L47">
        <v>50</v>
      </c>
      <c r="AQ47">
        <v>4</v>
      </c>
      <c r="AR47">
        <v>7</v>
      </c>
      <c r="AS47">
        <v>6</v>
      </c>
      <c r="AT47">
        <v>11</v>
      </c>
      <c r="AU47">
        <v>10</v>
      </c>
      <c r="AV47">
        <v>12</v>
      </c>
      <c r="AW47">
        <v>13</v>
      </c>
      <c r="AX47">
        <v>11</v>
      </c>
      <c r="AY47">
        <v>8</v>
      </c>
      <c r="AZ47">
        <v>11</v>
      </c>
      <c r="BA47">
        <v>6</v>
      </c>
      <c r="BB47">
        <v>9</v>
      </c>
      <c r="BC47">
        <v>8</v>
      </c>
      <c r="BD47">
        <v>9</v>
      </c>
      <c r="BE47">
        <v>5</v>
      </c>
      <c r="BF47">
        <v>4</v>
      </c>
      <c r="BG47">
        <v>6</v>
      </c>
      <c r="BH47">
        <v>7</v>
      </c>
      <c r="BI47">
        <v>2</v>
      </c>
    </row>
    <row r="48" spans="1:74" x14ac:dyDescent="0.25">
      <c r="A48">
        <v>78</v>
      </c>
      <c r="B48">
        <v>5</v>
      </c>
      <c r="C48">
        <v>35</v>
      </c>
      <c r="I48">
        <v>40</v>
      </c>
      <c r="J48">
        <v>87</v>
      </c>
      <c r="K48" s="2">
        <v>40</v>
      </c>
      <c r="L48">
        <v>55</v>
      </c>
      <c r="AP48">
        <v>7</v>
      </c>
      <c r="AQ48">
        <v>8</v>
      </c>
      <c r="AR48">
        <v>7</v>
      </c>
      <c r="AS48">
        <v>8</v>
      </c>
      <c r="AT48">
        <v>9</v>
      </c>
      <c r="AU48">
        <v>6</v>
      </c>
      <c r="AV48">
        <v>12</v>
      </c>
      <c r="AW48">
        <v>11</v>
      </c>
      <c r="AX48">
        <v>10</v>
      </c>
      <c r="AY48">
        <v>9</v>
      </c>
      <c r="AZ48">
        <v>4</v>
      </c>
      <c r="BA48">
        <v>9</v>
      </c>
      <c r="BB48">
        <v>12</v>
      </c>
      <c r="BC48">
        <v>13</v>
      </c>
      <c r="BD48">
        <v>12</v>
      </c>
      <c r="BE48">
        <v>8</v>
      </c>
      <c r="BF48">
        <v>6</v>
      </c>
      <c r="BG48">
        <v>4</v>
      </c>
    </row>
    <row r="49" spans="1:58" x14ac:dyDescent="0.25">
      <c r="A49">
        <v>78</v>
      </c>
      <c r="B49">
        <v>4</v>
      </c>
      <c r="C49">
        <v>45</v>
      </c>
      <c r="I49">
        <v>41</v>
      </c>
      <c r="J49">
        <v>73</v>
      </c>
      <c r="K49" s="2">
        <v>41</v>
      </c>
      <c r="L49">
        <v>48</v>
      </c>
      <c r="AO49">
        <v>6</v>
      </c>
      <c r="AP49">
        <v>9</v>
      </c>
      <c r="AQ49">
        <v>9</v>
      </c>
      <c r="AR49">
        <v>8</v>
      </c>
      <c r="AS49">
        <v>7</v>
      </c>
      <c r="AT49">
        <v>8</v>
      </c>
      <c r="AU49">
        <v>7</v>
      </c>
      <c r="AV49">
        <v>8</v>
      </c>
      <c r="AW49">
        <v>5</v>
      </c>
      <c r="AX49">
        <v>6</v>
      </c>
      <c r="AY49">
        <v>8</v>
      </c>
      <c r="AZ49">
        <v>8</v>
      </c>
      <c r="BA49">
        <v>7</v>
      </c>
      <c r="BB49">
        <v>8</v>
      </c>
      <c r="BC49">
        <v>6</v>
      </c>
      <c r="BD49">
        <v>6</v>
      </c>
      <c r="BE49">
        <v>5</v>
      </c>
      <c r="BF49">
        <v>6</v>
      </c>
    </row>
    <row r="50" spans="1:58" x14ac:dyDescent="0.25">
      <c r="A50">
        <v>78</v>
      </c>
      <c r="B50">
        <v>3</v>
      </c>
      <c r="C50">
        <v>60</v>
      </c>
      <c r="I50">
        <v>42</v>
      </c>
      <c r="J50">
        <v>99</v>
      </c>
      <c r="K50" s="2">
        <v>42</v>
      </c>
      <c r="L50">
        <v>62</v>
      </c>
      <c r="AN50">
        <v>6</v>
      </c>
      <c r="AO50">
        <v>11</v>
      </c>
      <c r="AP50">
        <v>11</v>
      </c>
      <c r="AQ50">
        <v>15</v>
      </c>
      <c r="AR50">
        <v>10</v>
      </c>
      <c r="AS50">
        <v>11</v>
      </c>
      <c r="AT50">
        <v>11</v>
      </c>
      <c r="AU50">
        <v>9</v>
      </c>
      <c r="AV50">
        <v>8</v>
      </c>
      <c r="AW50">
        <v>7</v>
      </c>
      <c r="AX50">
        <v>7</v>
      </c>
      <c r="AY50">
        <v>3</v>
      </c>
      <c r="AZ50">
        <v>9</v>
      </c>
      <c r="BA50">
        <v>10</v>
      </c>
      <c r="BB50">
        <v>10</v>
      </c>
      <c r="BC50">
        <v>8</v>
      </c>
      <c r="BD50">
        <v>8</v>
      </c>
      <c r="BE50">
        <v>6</v>
      </c>
      <c r="BF50">
        <v>1</v>
      </c>
    </row>
    <row r="51" spans="1:58" x14ac:dyDescent="0.25">
      <c r="A51">
        <v>78</v>
      </c>
      <c r="B51">
        <v>2</v>
      </c>
      <c r="C51">
        <v>84</v>
      </c>
      <c r="I51">
        <v>43</v>
      </c>
      <c r="J51">
        <v>89</v>
      </c>
      <c r="K51" s="2">
        <v>43</v>
      </c>
      <c r="L51">
        <v>54</v>
      </c>
      <c r="AM51">
        <v>7</v>
      </c>
      <c r="AN51">
        <v>10</v>
      </c>
      <c r="AO51">
        <v>13</v>
      </c>
      <c r="AP51">
        <v>13</v>
      </c>
      <c r="AQ51">
        <v>13</v>
      </c>
      <c r="AR51">
        <v>14</v>
      </c>
      <c r="AS51">
        <v>17</v>
      </c>
      <c r="AT51">
        <v>9</v>
      </c>
      <c r="AU51">
        <v>13</v>
      </c>
      <c r="AV51">
        <v>11</v>
      </c>
      <c r="AW51">
        <v>9</v>
      </c>
      <c r="AX51">
        <v>7</v>
      </c>
      <c r="AY51">
        <v>9</v>
      </c>
      <c r="AZ51">
        <v>11</v>
      </c>
      <c r="BA51">
        <v>7</v>
      </c>
      <c r="BB51">
        <v>6</v>
      </c>
      <c r="BC51">
        <v>7</v>
      </c>
      <c r="BD51">
        <v>8</v>
      </c>
    </row>
    <row r="52" spans="1:58" x14ac:dyDescent="0.25">
      <c r="A52">
        <v>78</v>
      </c>
      <c r="B52">
        <v>1</v>
      </c>
      <c r="C52">
        <v>138</v>
      </c>
      <c r="I52">
        <v>44</v>
      </c>
      <c r="J52">
        <v>96</v>
      </c>
      <c r="K52" s="2">
        <v>44</v>
      </c>
      <c r="L52">
        <v>58</v>
      </c>
      <c r="AL52">
        <v>10</v>
      </c>
      <c r="AM52">
        <v>16</v>
      </c>
      <c r="AN52">
        <v>10</v>
      </c>
      <c r="AO52">
        <v>7</v>
      </c>
      <c r="AP52">
        <v>5</v>
      </c>
      <c r="AQ52">
        <v>15</v>
      </c>
      <c r="AR52">
        <v>12</v>
      </c>
      <c r="AS52">
        <v>13</v>
      </c>
      <c r="AT52">
        <v>8</v>
      </c>
      <c r="AU52">
        <v>13</v>
      </c>
      <c r="AV52">
        <v>11</v>
      </c>
      <c r="AW52">
        <v>11</v>
      </c>
      <c r="AX52">
        <v>9</v>
      </c>
      <c r="AY52">
        <v>13</v>
      </c>
      <c r="AZ52">
        <v>11</v>
      </c>
      <c r="BA52">
        <v>9</v>
      </c>
      <c r="BB52">
        <v>8</v>
      </c>
      <c r="BC52">
        <v>3</v>
      </c>
    </row>
    <row r="53" spans="1:58" x14ac:dyDescent="0.25">
      <c r="A53">
        <v>78</v>
      </c>
      <c r="B53">
        <v>0</v>
      </c>
      <c r="C53">
        <v>201</v>
      </c>
      <c r="I53">
        <v>45</v>
      </c>
      <c r="J53">
        <v>91</v>
      </c>
      <c r="K53" s="2">
        <v>45</v>
      </c>
      <c r="L53">
        <v>53</v>
      </c>
      <c r="AK53">
        <v>4</v>
      </c>
      <c r="AL53">
        <v>11</v>
      </c>
      <c r="AM53">
        <v>16</v>
      </c>
      <c r="AN53">
        <v>9</v>
      </c>
      <c r="AO53">
        <v>7</v>
      </c>
      <c r="AP53">
        <v>12</v>
      </c>
      <c r="AQ53">
        <v>12</v>
      </c>
      <c r="AR53">
        <v>12</v>
      </c>
      <c r="AS53">
        <v>10</v>
      </c>
      <c r="AT53">
        <v>11</v>
      </c>
      <c r="AU53">
        <v>11</v>
      </c>
      <c r="AV53">
        <v>12</v>
      </c>
      <c r="AW53">
        <v>7</v>
      </c>
      <c r="AX53">
        <v>8</v>
      </c>
      <c r="AY53">
        <v>5</v>
      </c>
      <c r="AZ53">
        <v>6</v>
      </c>
      <c r="BA53">
        <v>12</v>
      </c>
      <c r="BB53">
        <v>10</v>
      </c>
    </row>
    <row r="54" spans="1:58" x14ac:dyDescent="0.25">
      <c r="A54">
        <v>77</v>
      </c>
      <c r="B54">
        <v>9</v>
      </c>
      <c r="C54">
        <v>16</v>
      </c>
      <c r="I54">
        <v>46</v>
      </c>
      <c r="J54">
        <v>88</v>
      </c>
      <c r="K54" s="2">
        <v>46</v>
      </c>
      <c r="L54">
        <v>53</v>
      </c>
      <c r="AJ54">
        <v>3</v>
      </c>
      <c r="AK54">
        <v>8</v>
      </c>
      <c r="AL54">
        <v>9</v>
      </c>
      <c r="AM54">
        <v>10</v>
      </c>
      <c r="AN54">
        <v>7</v>
      </c>
      <c r="AO54">
        <v>8</v>
      </c>
      <c r="AP54">
        <v>13</v>
      </c>
      <c r="AQ54">
        <v>12</v>
      </c>
      <c r="AR54">
        <v>9</v>
      </c>
      <c r="AS54">
        <v>11</v>
      </c>
      <c r="AT54">
        <v>10</v>
      </c>
      <c r="AU54">
        <v>9</v>
      </c>
      <c r="AV54">
        <v>8</v>
      </c>
      <c r="AW54">
        <v>9</v>
      </c>
      <c r="AX54">
        <v>11</v>
      </c>
      <c r="AY54">
        <v>6</v>
      </c>
      <c r="AZ54">
        <v>10</v>
      </c>
      <c r="BA54">
        <v>7</v>
      </c>
    </row>
    <row r="55" spans="1:58" x14ac:dyDescent="0.25">
      <c r="A55">
        <v>77</v>
      </c>
      <c r="B55">
        <v>8</v>
      </c>
      <c r="C55">
        <v>15</v>
      </c>
      <c r="I55">
        <v>47</v>
      </c>
      <c r="J55">
        <v>102</v>
      </c>
      <c r="K55" s="2">
        <v>47</v>
      </c>
      <c r="L55">
        <v>60</v>
      </c>
      <c r="AI55">
        <v>7</v>
      </c>
      <c r="AJ55">
        <v>4</v>
      </c>
      <c r="AK55">
        <v>6</v>
      </c>
      <c r="AL55">
        <v>9</v>
      </c>
      <c r="AM55">
        <v>10</v>
      </c>
      <c r="AN55">
        <v>13</v>
      </c>
      <c r="AO55">
        <v>13</v>
      </c>
      <c r="AP55">
        <v>10</v>
      </c>
      <c r="AQ55">
        <v>11</v>
      </c>
      <c r="AR55">
        <v>15</v>
      </c>
      <c r="AS55">
        <v>11</v>
      </c>
      <c r="AT55">
        <v>10</v>
      </c>
      <c r="AU55">
        <v>10</v>
      </c>
      <c r="AV55">
        <v>10</v>
      </c>
      <c r="AW55">
        <v>10</v>
      </c>
      <c r="AX55">
        <v>7</v>
      </c>
      <c r="AY55">
        <v>6</v>
      </c>
      <c r="AZ55">
        <v>6</v>
      </c>
    </row>
    <row r="56" spans="1:58" x14ac:dyDescent="0.25">
      <c r="A56">
        <v>77</v>
      </c>
      <c r="B56">
        <v>7</v>
      </c>
      <c r="C56">
        <v>19</v>
      </c>
      <c r="I56">
        <v>48</v>
      </c>
      <c r="J56">
        <v>97</v>
      </c>
      <c r="K56" s="2">
        <v>48</v>
      </c>
      <c r="L56">
        <v>56</v>
      </c>
      <c r="AH56">
        <v>2</v>
      </c>
      <c r="AI56">
        <v>9</v>
      </c>
      <c r="AJ56">
        <v>10</v>
      </c>
      <c r="AK56">
        <v>11</v>
      </c>
      <c r="AL56">
        <v>11</v>
      </c>
      <c r="AM56">
        <v>7</v>
      </c>
      <c r="AN56">
        <v>13</v>
      </c>
      <c r="AO56">
        <v>15</v>
      </c>
      <c r="AP56">
        <v>11</v>
      </c>
      <c r="AQ56">
        <v>12</v>
      </c>
      <c r="AR56">
        <v>10</v>
      </c>
      <c r="AS56">
        <v>11</v>
      </c>
      <c r="AT56">
        <v>17</v>
      </c>
      <c r="AU56">
        <v>15</v>
      </c>
      <c r="AV56">
        <v>6</v>
      </c>
      <c r="AW56">
        <v>5</v>
      </c>
      <c r="AX56">
        <v>4</v>
      </c>
      <c r="AY56">
        <v>1</v>
      </c>
    </row>
    <row r="57" spans="1:58" x14ac:dyDescent="0.25">
      <c r="A57">
        <v>77</v>
      </c>
      <c r="B57">
        <v>6</v>
      </c>
      <c r="C57">
        <v>22</v>
      </c>
      <c r="I57">
        <v>49</v>
      </c>
      <c r="J57">
        <v>116</v>
      </c>
      <c r="K57" s="2">
        <v>49</v>
      </c>
      <c r="L57">
        <v>72</v>
      </c>
      <c r="AG57">
        <v>6</v>
      </c>
      <c r="AH57">
        <v>11</v>
      </c>
      <c r="AI57">
        <v>10</v>
      </c>
      <c r="AJ57">
        <v>14</v>
      </c>
      <c r="AK57">
        <v>13</v>
      </c>
      <c r="AL57">
        <v>13</v>
      </c>
      <c r="AM57">
        <v>14</v>
      </c>
      <c r="AN57">
        <v>16</v>
      </c>
      <c r="AO57">
        <v>16</v>
      </c>
      <c r="AP57">
        <v>11</v>
      </c>
      <c r="AQ57">
        <v>14</v>
      </c>
      <c r="AR57">
        <v>11</v>
      </c>
      <c r="AS57">
        <v>11</v>
      </c>
      <c r="AT57">
        <v>13</v>
      </c>
      <c r="AU57">
        <v>8</v>
      </c>
      <c r="AV57">
        <v>9</v>
      </c>
      <c r="AW57">
        <v>6</v>
      </c>
      <c r="AX57">
        <v>6</v>
      </c>
    </row>
    <row r="58" spans="1:58" x14ac:dyDescent="0.25">
      <c r="A58">
        <v>77</v>
      </c>
      <c r="B58">
        <v>5</v>
      </c>
      <c r="C58">
        <v>29</v>
      </c>
      <c r="I58">
        <v>50</v>
      </c>
      <c r="J58">
        <v>124</v>
      </c>
      <c r="K58" s="2">
        <v>50</v>
      </c>
      <c r="L58">
        <v>83</v>
      </c>
      <c r="AF58">
        <v>6</v>
      </c>
      <c r="AG58">
        <v>17</v>
      </c>
      <c r="AH58">
        <v>17</v>
      </c>
      <c r="AI58">
        <v>16</v>
      </c>
      <c r="AJ58">
        <v>13</v>
      </c>
      <c r="AK58">
        <v>12</v>
      </c>
      <c r="AL58">
        <v>14</v>
      </c>
      <c r="AM58">
        <v>18</v>
      </c>
      <c r="AN58">
        <v>12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13</v>
      </c>
      <c r="AU58">
        <v>9</v>
      </c>
      <c r="AV58">
        <v>5</v>
      </c>
      <c r="AW58">
        <v>5</v>
      </c>
    </row>
    <row r="59" spans="1:58" x14ac:dyDescent="0.25">
      <c r="A59">
        <v>77</v>
      </c>
      <c r="B59">
        <v>4</v>
      </c>
      <c r="C59">
        <v>40</v>
      </c>
      <c r="I59">
        <v>51</v>
      </c>
      <c r="J59">
        <v>102</v>
      </c>
      <c r="K59" s="2">
        <v>51</v>
      </c>
      <c r="L59">
        <v>71</v>
      </c>
      <c r="AE59">
        <v>2</v>
      </c>
      <c r="AF59">
        <v>8</v>
      </c>
      <c r="AG59">
        <v>5</v>
      </c>
      <c r="AH59">
        <v>5</v>
      </c>
      <c r="AI59">
        <v>8</v>
      </c>
      <c r="AJ59">
        <v>9</v>
      </c>
      <c r="AK59">
        <v>10</v>
      </c>
      <c r="AL59">
        <v>6</v>
      </c>
      <c r="AM59">
        <v>12</v>
      </c>
      <c r="AN59">
        <v>8</v>
      </c>
      <c r="AO59">
        <v>6</v>
      </c>
      <c r="AP59">
        <v>6</v>
      </c>
      <c r="AQ59">
        <v>4</v>
      </c>
      <c r="AR59">
        <v>4</v>
      </c>
      <c r="AS59">
        <v>3</v>
      </c>
      <c r="AT59">
        <v>5</v>
      </c>
      <c r="AU59">
        <v>4</v>
      </c>
      <c r="AV59">
        <v>5</v>
      </c>
    </row>
    <row r="60" spans="1:58" x14ac:dyDescent="0.25">
      <c r="A60">
        <v>77</v>
      </c>
      <c r="B60">
        <v>3</v>
      </c>
      <c r="C60">
        <v>61</v>
      </c>
      <c r="I60">
        <v>52</v>
      </c>
      <c r="J60">
        <v>130</v>
      </c>
      <c r="K60" s="2">
        <v>52</v>
      </c>
      <c r="L60">
        <v>81</v>
      </c>
      <c r="AD60">
        <v>5</v>
      </c>
      <c r="AE60">
        <v>14</v>
      </c>
      <c r="AF60">
        <v>21</v>
      </c>
      <c r="AG60">
        <v>18</v>
      </c>
      <c r="AH60">
        <v>16</v>
      </c>
      <c r="AI60">
        <v>15</v>
      </c>
      <c r="AJ60">
        <v>14</v>
      </c>
      <c r="AK60">
        <v>18</v>
      </c>
      <c r="AL60">
        <v>12</v>
      </c>
      <c r="AM60">
        <v>17</v>
      </c>
      <c r="AN60">
        <v>14</v>
      </c>
      <c r="AO60">
        <v>13</v>
      </c>
      <c r="AP60">
        <v>13</v>
      </c>
      <c r="AQ60">
        <v>14</v>
      </c>
      <c r="AR60">
        <v>12</v>
      </c>
      <c r="AS60">
        <v>12</v>
      </c>
      <c r="AT60">
        <v>7</v>
      </c>
      <c r="AU60">
        <v>6</v>
      </c>
    </row>
    <row r="61" spans="1:58" x14ac:dyDescent="0.25">
      <c r="A61">
        <v>77</v>
      </c>
      <c r="B61">
        <v>2</v>
      </c>
      <c r="C61">
        <v>97</v>
      </c>
      <c r="I61">
        <v>53</v>
      </c>
      <c r="J61">
        <v>126</v>
      </c>
      <c r="K61" s="2">
        <v>53</v>
      </c>
      <c r="L61">
        <v>81</v>
      </c>
      <c r="AC61">
        <v>4</v>
      </c>
      <c r="AD61">
        <v>10</v>
      </c>
      <c r="AE61">
        <v>12</v>
      </c>
      <c r="AF61">
        <v>12</v>
      </c>
      <c r="AG61">
        <v>16</v>
      </c>
      <c r="AH61">
        <v>8</v>
      </c>
      <c r="AI61">
        <v>11</v>
      </c>
      <c r="AJ61">
        <v>11</v>
      </c>
      <c r="AK61">
        <v>9</v>
      </c>
      <c r="AL61">
        <v>12</v>
      </c>
      <c r="AM61">
        <v>17</v>
      </c>
      <c r="AN61">
        <v>13</v>
      </c>
      <c r="AO61">
        <v>11</v>
      </c>
      <c r="AP61">
        <v>8</v>
      </c>
      <c r="AQ61">
        <v>12</v>
      </c>
      <c r="AR61">
        <v>9</v>
      </c>
      <c r="AS61">
        <v>6</v>
      </c>
      <c r="AT61">
        <v>3</v>
      </c>
    </row>
    <row r="62" spans="1:58" x14ac:dyDescent="0.25">
      <c r="A62">
        <v>77</v>
      </c>
      <c r="B62">
        <v>1</v>
      </c>
      <c r="C62">
        <v>165</v>
      </c>
      <c r="I62">
        <v>54</v>
      </c>
      <c r="J62">
        <v>109</v>
      </c>
      <c r="K62" s="2">
        <v>54</v>
      </c>
      <c r="L62">
        <v>61</v>
      </c>
      <c r="AB62">
        <v>5</v>
      </c>
      <c r="AC62">
        <v>16</v>
      </c>
      <c r="AD62">
        <v>17</v>
      </c>
      <c r="AE62">
        <v>15</v>
      </c>
      <c r="AF62">
        <v>14</v>
      </c>
      <c r="AG62">
        <v>17</v>
      </c>
      <c r="AH62">
        <v>20</v>
      </c>
      <c r="AI62">
        <v>16</v>
      </c>
      <c r="AJ62">
        <v>19</v>
      </c>
      <c r="AK62">
        <v>17</v>
      </c>
      <c r="AL62">
        <v>16</v>
      </c>
      <c r="AM62">
        <v>12</v>
      </c>
      <c r="AN62">
        <v>11</v>
      </c>
      <c r="AO62">
        <v>10</v>
      </c>
      <c r="AP62">
        <v>15</v>
      </c>
      <c r="AQ62">
        <v>12</v>
      </c>
      <c r="AR62">
        <v>13</v>
      </c>
      <c r="AS62">
        <v>11</v>
      </c>
      <c r="AT62">
        <v>2</v>
      </c>
    </row>
    <row r="63" spans="1:58" x14ac:dyDescent="0.25">
      <c r="A63">
        <v>77</v>
      </c>
      <c r="B63">
        <v>0</v>
      </c>
      <c r="C63">
        <v>207</v>
      </c>
      <c r="I63">
        <v>55</v>
      </c>
      <c r="J63">
        <v>113</v>
      </c>
      <c r="K63" s="2">
        <v>55</v>
      </c>
      <c r="L63">
        <v>76</v>
      </c>
      <c r="AA63">
        <v>7</v>
      </c>
      <c r="AB63">
        <v>6</v>
      </c>
      <c r="AC63">
        <v>10</v>
      </c>
      <c r="AD63">
        <v>15</v>
      </c>
      <c r="AE63">
        <v>15</v>
      </c>
      <c r="AF63">
        <v>14</v>
      </c>
      <c r="AG63">
        <v>13</v>
      </c>
      <c r="AH63">
        <v>9</v>
      </c>
      <c r="AI63">
        <v>6</v>
      </c>
      <c r="AJ63">
        <v>8</v>
      </c>
      <c r="AK63">
        <v>11</v>
      </c>
      <c r="AL63">
        <v>10</v>
      </c>
      <c r="AM63">
        <v>11</v>
      </c>
      <c r="AN63">
        <v>10</v>
      </c>
      <c r="AO63">
        <v>8</v>
      </c>
      <c r="AP63">
        <v>6</v>
      </c>
      <c r="AQ63">
        <v>8</v>
      </c>
      <c r="AR63">
        <v>7</v>
      </c>
      <c r="AS63">
        <v>1</v>
      </c>
    </row>
    <row r="64" spans="1:58" x14ac:dyDescent="0.25">
      <c r="A64">
        <v>76</v>
      </c>
      <c r="B64">
        <v>10</v>
      </c>
      <c r="C64">
        <v>11</v>
      </c>
      <c r="I64">
        <v>56</v>
      </c>
      <c r="J64">
        <v>130</v>
      </c>
      <c r="K64" s="2">
        <v>56</v>
      </c>
      <c r="L64">
        <v>70</v>
      </c>
      <c r="Z64">
        <v>10</v>
      </c>
      <c r="AA64">
        <v>22</v>
      </c>
      <c r="AB64">
        <v>18</v>
      </c>
      <c r="AC64">
        <v>18</v>
      </c>
      <c r="AD64">
        <v>14</v>
      </c>
      <c r="AE64">
        <v>18</v>
      </c>
      <c r="AF64">
        <v>18</v>
      </c>
      <c r="AG64">
        <v>17</v>
      </c>
      <c r="AH64">
        <v>13</v>
      </c>
      <c r="AI64">
        <v>17</v>
      </c>
      <c r="AJ64">
        <v>15</v>
      </c>
      <c r="AK64">
        <v>13</v>
      </c>
      <c r="AL64">
        <v>13</v>
      </c>
      <c r="AM64">
        <v>17</v>
      </c>
      <c r="AN64">
        <v>12</v>
      </c>
      <c r="AO64">
        <v>13</v>
      </c>
      <c r="AP64">
        <v>12</v>
      </c>
      <c r="AQ64">
        <v>13</v>
      </c>
      <c r="AR64">
        <v>1</v>
      </c>
    </row>
    <row r="65" spans="1:42" x14ac:dyDescent="0.25">
      <c r="A65">
        <v>76</v>
      </c>
      <c r="B65">
        <v>9</v>
      </c>
      <c r="C65">
        <v>19</v>
      </c>
      <c r="I65">
        <v>57</v>
      </c>
      <c r="J65">
        <v>133</v>
      </c>
      <c r="K65" s="2">
        <v>57</v>
      </c>
      <c r="L65">
        <v>71</v>
      </c>
      <c r="Y65">
        <v>16</v>
      </c>
      <c r="Z65">
        <v>22</v>
      </c>
      <c r="AA65">
        <v>16</v>
      </c>
      <c r="AB65">
        <v>18</v>
      </c>
      <c r="AC65">
        <v>13</v>
      </c>
      <c r="AD65">
        <v>15</v>
      </c>
      <c r="AE65">
        <v>19</v>
      </c>
      <c r="AF65">
        <v>17</v>
      </c>
      <c r="AG65">
        <v>22</v>
      </c>
      <c r="AH65">
        <v>22</v>
      </c>
      <c r="AI65">
        <v>17</v>
      </c>
      <c r="AJ65">
        <v>17</v>
      </c>
      <c r="AK65">
        <v>11</v>
      </c>
      <c r="AL65">
        <v>14</v>
      </c>
      <c r="AM65">
        <v>14</v>
      </c>
      <c r="AN65">
        <v>9</v>
      </c>
      <c r="AO65">
        <v>15</v>
      </c>
      <c r="AP65">
        <v>10</v>
      </c>
    </row>
    <row r="66" spans="1:42" x14ac:dyDescent="0.25">
      <c r="A66">
        <v>76</v>
      </c>
      <c r="B66">
        <v>8</v>
      </c>
      <c r="C66">
        <v>15</v>
      </c>
      <c r="I66">
        <v>58</v>
      </c>
      <c r="J66">
        <v>135</v>
      </c>
      <c r="K66" s="2">
        <v>58</v>
      </c>
      <c r="L66">
        <v>83</v>
      </c>
      <c r="X66">
        <v>11</v>
      </c>
      <c r="Y66">
        <v>13</v>
      </c>
      <c r="Z66">
        <v>15</v>
      </c>
      <c r="AA66">
        <v>18</v>
      </c>
      <c r="AB66">
        <v>19</v>
      </c>
      <c r="AC66">
        <v>18</v>
      </c>
      <c r="AD66">
        <v>21</v>
      </c>
      <c r="AE66">
        <v>18</v>
      </c>
      <c r="AF66">
        <v>16</v>
      </c>
      <c r="AG66">
        <v>15</v>
      </c>
      <c r="AH66">
        <v>17</v>
      </c>
      <c r="AI66">
        <v>12</v>
      </c>
      <c r="AJ66">
        <v>9</v>
      </c>
      <c r="AK66">
        <v>16</v>
      </c>
      <c r="AL66">
        <v>15</v>
      </c>
      <c r="AM66">
        <v>13</v>
      </c>
      <c r="AN66">
        <v>12</v>
      </c>
      <c r="AO66">
        <v>10</v>
      </c>
    </row>
    <row r="67" spans="1:42" x14ac:dyDescent="0.25">
      <c r="A67">
        <v>76</v>
      </c>
      <c r="B67">
        <v>7</v>
      </c>
      <c r="C67">
        <v>25</v>
      </c>
      <c r="I67">
        <v>59</v>
      </c>
      <c r="J67">
        <v>125</v>
      </c>
      <c r="K67" s="2">
        <v>59</v>
      </c>
      <c r="L67">
        <v>72</v>
      </c>
      <c r="W67">
        <v>11</v>
      </c>
      <c r="X67">
        <v>15</v>
      </c>
      <c r="Y67">
        <v>8</v>
      </c>
      <c r="Z67">
        <v>15</v>
      </c>
      <c r="AA67">
        <v>11</v>
      </c>
      <c r="AB67">
        <v>15</v>
      </c>
      <c r="AC67">
        <v>13</v>
      </c>
      <c r="AD67">
        <v>11</v>
      </c>
      <c r="AE67">
        <v>14</v>
      </c>
      <c r="AF67">
        <v>15</v>
      </c>
      <c r="AG67">
        <v>16</v>
      </c>
      <c r="AH67">
        <v>17</v>
      </c>
      <c r="AI67">
        <v>16</v>
      </c>
      <c r="AJ67">
        <v>12</v>
      </c>
      <c r="AK67">
        <v>13</v>
      </c>
      <c r="AL67">
        <v>11</v>
      </c>
      <c r="AM67">
        <v>11</v>
      </c>
      <c r="AN67">
        <v>13</v>
      </c>
    </row>
    <row r="68" spans="1:42" x14ac:dyDescent="0.25">
      <c r="A68">
        <v>76</v>
      </c>
      <c r="B68">
        <v>6</v>
      </c>
      <c r="C68">
        <v>30</v>
      </c>
      <c r="I68">
        <v>60</v>
      </c>
      <c r="J68">
        <v>129</v>
      </c>
      <c r="K68" s="2">
        <v>60</v>
      </c>
      <c r="L68">
        <v>81</v>
      </c>
      <c r="V68">
        <v>10</v>
      </c>
      <c r="W68">
        <v>15</v>
      </c>
      <c r="X68">
        <v>11</v>
      </c>
      <c r="Y68">
        <v>10</v>
      </c>
      <c r="Z68">
        <v>10</v>
      </c>
      <c r="AA68">
        <v>13</v>
      </c>
      <c r="AB68">
        <v>15</v>
      </c>
      <c r="AC68">
        <v>12</v>
      </c>
      <c r="AD68">
        <v>14</v>
      </c>
      <c r="AE68">
        <v>13</v>
      </c>
      <c r="AF68">
        <v>9</v>
      </c>
      <c r="AG68">
        <v>11</v>
      </c>
      <c r="AH68">
        <v>14</v>
      </c>
      <c r="AI68">
        <v>10</v>
      </c>
      <c r="AJ68">
        <v>15</v>
      </c>
      <c r="AK68">
        <v>7</v>
      </c>
      <c r="AL68">
        <v>10</v>
      </c>
      <c r="AM68">
        <v>10</v>
      </c>
      <c r="AN68">
        <v>1</v>
      </c>
    </row>
    <row r="69" spans="1:42" x14ac:dyDescent="0.25">
      <c r="A69">
        <v>76</v>
      </c>
      <c r="B69">
        <v>5</v>
      </c>
      <c r="C69">
        <v>32</v>
      </c>
      <c r="I69">
        <v>61</v>
      </c>
      <c r="J69">
        <v>133</v>
      </c>
      <c r="K69" s="2">
        <v>61</v>
      </c>
      <c r="L69">
        <v>80</v>
      </c>
      <c r="U69">
        <v>10</v>
      </c>
      <c r="V69">
        <v>18</v>
      </c>
      <c r="W69">
        <v>18</v>
      </c>
      <c r="X69">
        <v>15</v>
      </c>
      <c r="Y69">
        <v>17</v>
      </c>
      <c r="Z69">
        <v>12</v>
      </c>
      <c r="AA69">
        <v>13</v>
      </c>
      <c r="AB69">
        <v>12</v>
      </c>
      <c r="AC69">
        <v>10</v>
      </c>
      <c r="AD69">
        <v>16</v>
      </c>
      <c r="AE69">
        <v>17</v>
      </c>
      <c r="AF69">
        <v>15</v>
      </c>
      <c r="AG69">
        <v>18</v>
      </c>
      <c r="AH69">
        <v>15</v>
      </c>
      <c r="AI69">
        <v>14</v>
      </c>
      <c r="AJ69">
        <v>9</v>
      </c>
      <c r="AK69">
        <v>10</v>
      </c>
      <c r="AL69">
        <v>11</v>
      </c>
      <c r="AM69">
        <v>1</v>
      </c>
    </row>
    <row r="70" spans="1:42" x14ac:dyDescent="0.25">
      <c r="A70">
        <v>76</v>
      </c>
      <c r="B70">
        <v>4</v>
      </c>
      <c r="C70">
        <v>41</v>
      </c>
      <c r="I70">
        <v>62</v>
      </c>
      <c r="J70">
        <v>154</v>
      </c>
      <c r="K70" s="2">
        <v>62</v>
      </c>
      <c r="L70">
        <v>86</v>
      </c>
      <c r="T70">
        <v>12</v>
      </c>
      <c r="U70">
        <v>23</v>
      </c>
      <c r="V70">
        <v>20</v>
      </c>
      <c r="W70">
        <v>17</v>
      </c>
      <c r="X70">
        <v>16</v>
      </c>
      <c r="Y70">
        <v>16</v>
      </c>
      <c r="Z70">
        <v>20</v>
      </c>
      <c r="AA70">
        <v>14</v>
      </c>
      <c r="AB70">
        <v>14</v>
      </c>
      <c r="AC70">
        <v>14</v>
      </c>
      <c r="AD70">
        <v>18</v>
      </c>
      <c r="AE70">
        <v>18</v>
      </c>
      <c r="AF70">
        <v>19</v>
      </c>
      <c r="AG70">
        <v>15</v>
      </c>
      <c r="AH70">
        <v>11</v>
      </c>
      <c r="AI70">
        <v>10</v>
      </c>
      <c r="AJ70">
        <v>5</v>
      </c>
      <c r="AK70">
        <v>11</v>
      </c>
    </row>
    <row r="71" spans="1:42" x14ac:dyDescent="0.25">
      <c r="A71">
        <v>76</v>
      </c>
      <c r="B71">
        <v>3</v>
      </c>
      <c r="C71">
        <v>58</v>
      </c>
      <c r="I71">
        <v>63</v>
      </c>
      <c r="J71">
        <v>130</v>
      </c>
      <c r="K71" s="2">
        <v>63</v>
      </c>
      <c r="L71">
        <v>75</v>
      </c>
      <c r="S71">
        <v>11</v>
      </c>
      <c r="T71">
        <v>23</v>
      </c>
      <c r="U71">
        <v>24</v>
      </c>
      <c r="V71">
        <v>26</v>
      </c>
      <c r="W71">
        <v>23</v>
      </c>
      <c r="X71">
        <v>15</v>
      </c>
      <c r="Y71">
        <v>15</v>
      </c>
      <c r="Z71">
        <v>14</v>
      </c>
      <c r="AA71">
        <v>16</v>
      </c>
      <c r="AB71">
        <v>13</v>
      </c>
      <c r="AC71">
        <v>12</v>
      </c>
      <c r="AD71">
        <v>13</v>
      </c>
      <c r="AE71">
        <v>18</v>
      </c>
      <c r="AF71">
        <v>23</v>
      </c>
      <c r="AG71">
        <v>21</v>
      </c>
      <c r="AH71">
        <v>22</v>
      </c>
      <c r="AI71">
        <v>15</v>
      </c>
      <c r="AJ71">
        <v>10</v>
      </c>
      <c r="AK71">
        <v>1</v>
      </c>
    </row>
    <row r="72" spans="1:42" x14ac:dyDescent="0.25">
      <c r="A72">
        <v>76</v>
      </c>
      <c r="B72">
        <v>2</v>
      </c>
      <c r="C72">
        <v>89</v>
      </c>
      <c r="I72">
        <v>64</v>
      </c>
      <c r="J72">
        <v>148</v>
      </c>
      <c r="K72" s="2">
        <v>64</v>
      </c>
      <c r="L72">
        <v>77</v>
      </c>
      <c r="R72">
        <v>20</v>
      </c>
      <c r="S72">
        <v>21</v>
      </c>
      <c r="T72">
        <v>22</v>
      </c>
      <c r="U72">
        <v>20</v>
      </c>
      <c r="V72">
        <v>25</v>
      </c>
      <c r="W72">
        <v>24</v>
      </c>
      <c r="X72">
        <v>22</v>
      </c>
      <c r="Y72">
        <v>18</v>
      </c>
      <c r="Z72">
        <v>22</v>
      </c>
      <c r="AA72">
        <v>19</v>
      </c>
      <c r="AB72">
        <v>20</v>
      </c>
      <c r="AC72">
        <v>19</v>
      </c>
      <c r="AD72">
        <v>17</v>
      </c>
      <c r="AE72">
        <v>17</v>
      </c>
      <c r="AF72">
        <v>19</v>
      </c>
      <c r="AG72">
        <v>15</v>
      </c>
      <c r="AH72">
        <v>14</v>
      </c>
      <c r="AI72">
        <v>11</v>
      </c>
      <c r="AJ72">
        <v>1</v>
      </c>
    </row>
    <row r="73" spans="1:42" x14ac:dyDescent="0.25">
      <c r="A73">
        <v>76</v>
      </c>
      <c r="B73">
        <v>1</v>
      </c>
      <c r="C73">
        <v>151</v>
      </c>
      <c r="I73">
        <v>65</v>
      </c>
      <c r="J73">
        <v>167</v>
      </c>
      <c r="K73" s="2">
        <v>65</v>
      </c>
      <c r="L73">
        <v>81</v>
      </c>
      <c r="Q73">
        <v>36</v>
      </c>
      <c r="R73">
        <v>32</v>
      </c>
      <c r="S73">
        <v>29</v>
      </c>
      <c r="T73">
        <v>24</v>
      </c>
      <c r="U73">
        <v>22</v>
      </c>
      <c r="V73">
        <v>19</v>
      </c>
      <c r="W73">
        <v>20</v>
      </c>
      <c r="X73">
        <v>18</v>
      </c>
      <c r="Y73">
        <v>19</v>
      </c>
      <c r="Z73">
        <v>14</v>
      </c>
      <c r="AA73">
        <v>19</v>
      </c>
      <c r="AB73">
        <v>21</v>
      </c>
      <c r="AC73">
        <v>19</v>
      </c>
      <c r="AD73">
        <v>24</v>
      </c>
      <c r="AE73">
        <v>19</v>
      </c>
      <c r="AF73">
        <v>15</v>
      </c>
      <c r="AG73">
        <v>13</v>
      </c>
      <c r="AH73">
        <v>13</v>
      </c>
    </row>
    <row r="74" spans="1:42" x14ac:dyDescent="0.25">
      <c r="A74">
        <v>76</v>
      </c>
      <c r="B74">
        <v>0</v>
      </c>
      <c r="C74">
        <v>229</v>
      </c>
      <c r="I74">
        <v>66</v>
      </c>
      <c r="J74">
        <v>162</v>
      </c>
      <c r="K74" s="2">
        <v>66</v>
      </c>
      <c r="L74">
        <v>71</v>
      </c>
      <c r="P74">
        <v>25</v>
      </c>
      <c r="Q74">
        <v>33</v>
      </c>
      <c r="R74">
        <v>26</v>
      </c>
      <c r="S74">
        <v>31</v>
      </c>
      <c r="T74">
        <v>24</v>
      </c>
      <c r="U74">
        <v>23</v>
      </c>
      <c r="V74">
        <v>17</v>
      </c>
      <c r="W74">
        <v>21</v>
      </c>
      <c r="X74">
        <v>17</v>
      </c>
      <c r="Y74">
        <v>20</v>
      </c>
      <c r="Z74">
        <v>21</v>
      </c>
      <c r="AA74">
        <v>18</v>
      </c>
      <c r="AB74">
        <v>21</v>
      </c>
      <c r="AC74">
        <v>29</v>
      </c>
      <c r="AD74">
        <v>22</v>
      </c>
      <c r="AE74">
        <v>12</v>
      </c>
      <c r="AF74">
        <v>17</v>
      </c>
      <c r="AG74">
        <v>18</v>
      </c>
      <c r="AH74">
        <v>1</v>
      </c>
    </row>
    <row r="75" spans="1:42" x14ac:dyDescent="0.25">
      <c r="A75">
        <v>75</v>
      </c>
      <c r="B75">
        <v>11</v>
      </c>
      <c r="C75">
        <v>11</v>
      </c>
      <c r="I75">
        <v>67</v>
      </c>
      <c r="J75">
        <v>164</v>
      </c>
      <c r="K75" s="2">
        <v>67</v>
      </c>
      <c r="L75">
        <v>63</v>
      </c>
      <c r="O75">
        <v>49</v>
      </c>
      <c r="P75">
        <v>54</v>
      </c>
      <c r="Q75">
        <v>41</v>
      </c>
      <c r="R75">
        <v>30</v>
      </c>
      <c r="S75">
        <v>24</v>
      </c>
      <c r="T75">
        <v>19</v>
      </c>
      <c r="U75">
        <v>15</v>
      </c>
      <c r="V75">
        <v>18</v>
      </c>
      <c r="W75">
        <v>18</v>
      </c>
      <c r="X75">
        <v>17</v>
      </c>
      <c r="Y75">
        <v>16</v>
      </c>
      <c r="Z75">
        <v>15</v>
      </c>
      <c r="AA75">
        <v>19</v>
      </c>
      <c r="AB75">
        <v>19</v>
      </c>
      <c r="AC75">
        <v>11</v>
      </c>
      <c r="AD75">
        <v>10</v>
      </c>
      <c r="AE75">
        <v>13</v>
      </c>
      <c r="AF75">
        <v>11</v>
      </c>
    </row>
    <row r="76" spans="1:42" x14ac:dyDescent="0.25">
      <c r="A76">
        <v>75</v>
      </c>
      <c r="B76">
        <v>10</v>
      </c>
      <c r="C76">
        <v>14</v>
      </c>
      <c r="I76">
        <v>68</v>
      </c>
      <c r="J76">
        <v>179</v>
      </c>
      <c r="K76" s="2">
        <v>68</v>
      </c>
      <c r="L76">
        <v>64</v>
      </c>
      <c r="N76">
        <v>56</v>
      </c>
      <c r="O76">
        <v>72</v>
      </c>
      <c r="P76">
        <v>49</v>
      </c>
      <c r="Q76">
        <v>34</v>
      </c>
      <c r="R76">
        <v>26</v>
      </c>
      <c r="S76">
        <v>18</v>
      </c>
      <c r="T76">
        <v>17</v>
      </c>
      <c r="U76">
        <v>5</v>
      </c>
      <c r="V76">
        <v>13</v>
      </c>
      <c r="W76">
        <v>16</v>
      </c>
      <c r="X76">
        <v>17</v>
      </c>
      <c r="Y76">
        <v>14</v>
      </c>
      <c r="Z76">
        <v>17</v>
      </c>
      <c r="AA76">
        <v>16</v>
      </c>
      <c r="AB76">
        <v>12</v>
      </c>
      <c r="AC76">
        <v>14</v>
      </c>
      <c r="AD76">
        <v>8</v>
      </c>
      <c r="AE76">
        <v>5</v>
      </c>
    </row>
    <row r="77" spans="1:42" x14ac:dyDescent="0.25">
      <c r="A77">
        <v>75</v>
      </c>
      <c r="B77">
        <v>9</v>
      </c>
      <c r="C77">
        <v>20</v>
      </c>
      <c r="I77">
        <v>69</v>
      </c>
      <c r="J77">
        <v>170</v>
      </c>
      <c r="K77" s="2">
        <v>69</v>
      </c>
      <c r="L77">
        <v>7</v>
      </c>
      <c r="M77">
        <v>135</v>
      </c>
      <c r="N77">
        <v>122</v>
      </c>
      <c r="O77">
        <v>68</v>
      </c>
      <c r="P77">
        <v>43</v>
      </c>
      <c r="Q77">
        <v>27</v>
      </c>
      <c r="R77">
        <v>29</v>
      </c>
      <c r="S77">
        <v>25</v>
      </c>
      <c r="T77">
        <v>21</v>
      </c>
      <c r="U77">
        <v>20</v>
      </c>
      <c r="V77">
        <v>21</v>
      </c>
      <c r="W77">
        <v>19</v>
      </c>
      <c r="X77">
        <v>20</v>
      </c>
      <c r="Y77">
        <v>18</v>
      </c>
      <c r="Z77">
        <v>22</v>
      </c>
      <c r="AA77">
        <v>22</v>
      </c>
      <c r="AB77">
        <v>18</v>
      </c>
      <c r="AC77">
        <v>11</v>
      </c>
      <c r="AD77">
        <v>8</v>
      </c>
      <c r="AE77">
        <v>2</v>
      </c>
    </row>
    <row r="78" spans="1:42" x14ac:dyDescent="0.25">
      <c r="A78">
        <v>75</v>
      </c>
      <c r="B78">
        <v>8</v>
      </c>
      <c r="C78">
        <v>22</v>
      </c>
      <c r="I78">
        <v>70</v>
      </c>
      <c r="J78">
        <v>163</v>
      </c>
      <c r="K78" s="2">
        <v>70</v>
      </c>
      <c r="M78">
        <v>163</v>
      </c>
      <c r="N78">
        <v>114</v>
      </c>
      <c r="O78">
        <v>73</v>
      </c>
      <c r="P78">
        <v>49</v>
      </c>
      <c r="Q78">
        <v>37</v>
      </c>
      <c r="R78">
        <v>26</v>
      </c>
      <c r="S78">
        <v>19</v>
      </c>
      <c r="T78">
        <v>25</v>
      </c>
      <c r="U78">
        <v>13</v>
      </c>
      <c r="V78">
        <v>18</v>
      </c>
      <c r="W78">
        <v>13</v>
      </c>
      <c r="X78">
        <v>13</v>
      </c>
      <c r="Y78">
        <v>15</v>
      </c>
      <c r="Z78">
        <v>11</v>
      </c>
      <c r="AA78">
        <v>9</v>
      </c>
      <c r="AB78">
        <v>11</v>
      </c>
      <c r="AC78">
        <v>5</v>
      </c>
      <c r="AD78">
        <v>1</v>
      </c>
    </row>
    <row r="79" spans="1:42" x14ac:dyDescent="0.25">
      <c r="A79">
        <v>75</v>
      </c>
      <c r="B79">
        <v>7</v>
      </c>
      <c r="C79">
        <v>27</v>
      </c>
      <c r="I79">
        <v>71</v>
      </c>
      <c r="J79">
        <v>185</v>
      </c>
      <c r="K79" s="2">
        <v>71</v>
      </c>
      <c r="M79">
        <v>185</v>
      </c>
      <c r="N79">
        <v>142</v>
      </c>
      <c r="O79">
        <v>73</v>
      </c>
      <c r="P79">
        <v>59</v>
      </c>
      <c r="Q79">
        <v>40</v>
      </c>
      <c r="R79">
        <v>25</v>
      </c>
      <c r="S79">
        <v>22</v>
      </c>
      <c r="T79">
        <v>19</v>
      </c>
      <c r="U79">
        <v>23</v>
      </c>
      <c r="V79">
        <v>18</v>
      </c>
      <c r="W79">
        <v>15</v>
      </c>
      <c r="X79">
        <v>15</v>
      </c>
      <c r="Y79">
        <v>13</v>
      </c>
      <c r="Z79">
        <v>11</v>
      </c>
      <c r="AA79">
        <v>8</v>
      </c>
      <c r="AB79">
        <v>9</v>
      </c>
    </row>
    <row r="80" spans="1:42" x14ac:dyDescent="0.25">
      <c r="A80">
        <v>75</v>
      </c>
      <c r="B80">
        <v>6</v>
      </c>
      <c r="C80">
        <v>35</v>
      </c>
      <c r="I80">
        <v>72</v>
      </c>
      <c r="J80">
        <v>176</v>
      </c>
      <c r="K80" s="2">
        <v>72</v>
      </c>
      <c r="M80">
        <v>176</v>
      </c>
      <c r="N80">
        <v>128</v>
      </c>
      <c r="O80">
        <v>86</v>
      </c>
      <c r="P80">
        <v>52</v>
      </c>
      <c r="Q80">
        <v>39</v>
      </c>
      <c r="R80">
        <v>29</v>
      </c>
      <c r="S80">
        <v>22</v>
      </c>
      <c r="T80">
        <v>32</v>
      </c>
      <c r="U80">
        <v>22</v>
      </c>
      <c r="V80">
        <v>21</v>
      </c>
      <c r="W80">
        <v>23</v>
      </c>
      <c r="X80">
        <v>16</v>
      </c>
      <c r="Y80">
        <v>17</v>
      </c>
      <c r="Z80">
        <v>9</v>
      </c>
      <c r="AA80">
        <v>10</v>
      </c>
    </row>
    <row r="81" spans="1:99" x14ac:dyDescent="0.25">
      <c r="A81">
        <v>75</v>
      </c>
      <c r="B81">
        <v>5</v>
      </c>
      <c r="C81">
        <v>43</v>
      </c>
      <c r="I81">
        <v>73</v>
      </c>
      <c r="J81">
        <v>183</v>
      </c>
      <c r="K81" s="2">
        <v>73</v>
      </c>
      <c r="M81">
        <v>183</v>
      </c>
      <c r="N81">
        <v>121</v>
      </c>
      <c r="O81">
        <v>74</v>
      </c>
      <c r="P81">
        <v>51</v>
      </c>
      <c r="Q81">
        <v>34</v>
      </c>
      <c r="R81">
        <v>23</v>
      </c>
      <c r="S81">
        <v>31</v>
      </c>
      <c r="T81">
        <v>30</v>
      </c>
      <c r="U81">
        <v>20</v>
      </c>
      <c r="V81">
        <v>20</v>
      </c>
      <c r="W81">
        <v>14</v>
      </c>
      <c r="X81">
        <v>16</v>
      </c>
      <c r="Y81">
        <v>17</v>
      </c>
      <c r="Z81">
        <v>10</v>
      </c>
    </row>
    <row r="82" spans="1:99" x14ac:dyDescent="0.25">
      <c r="A82">
        <v>75</v>
      </c>
      <c r="B82">
        <v>4</v>
      </c>
      <c r="C82">
        <v>51</v>
      </c>
      <c r="I82">
        <v>74</v>
      </c>
      <c r="J82">
        <v>196</v>
      </c>
      <c r="K82" s="2">
        <v>74</v>
      </c>
      <c r="M82">
        <v>196</v>
      </c>
      <c r="N82">
        <v>142</v>
      </c>
      <c r="O82">
        <v>82</v>
      </c>
      <c r="P82">
        <v>57</v>
      </c>
      <c r="Q82">
        <v>47</v>
      </c>
      <c r="R82">
        <v>38</v>
      </c>
      <c r="S82">
        <v>29</v>
      </c>
      <c r="T82">
        <v>23</v>
      </c>
      <c r="U82">
        <v>26</v>
      </c>
      <c r="V82">
        <v>18</v>
      </c>
      <c r="W82">
        <v>18</v>
      </c>
      <c r="X82">
        <v>12</v>
      </c>
      <c r="Y82">
        <v>6</v>
      </c>
    </row>
    <row r="83" spans="1:99" x14ac:dyDescent="0.25">
      <c r="A83">
        <v>75</v>
      </c>
      <c r="B83">
        <v>3</v>
      </c>
      <c r="C83">
        <v>57</v>
      </c>
      <c r="I83">
        <v>75</v>
      </c>
      <c r="J83">
        <v>196</v>
      </c>
      <c r="K83" s="2">
        <v>75</v>
      </c>
      <c r="M83">
        <v>196</v>
      </c>
      <c r="N83">
        <v>146</v>
      </c>
      <c r="O83">
        <v>85</v>
      </c>
      <c r="P83">
        <v>57</v>
      </c>
      <c r="Q83">
        <v>51</v>
      </c>
      <c r="R83">
        <v>43</v>
      </c>
      <c r="S83">
        <v>35</v>
      </c>
      <c r="T83">
        <v>27</v>
      </c>
      <c r="U83">
        <v>22</v>
      </c>
      <c r="V83">
        <v>20</v>
      </c>
      <c r="W83">
        <v>14</v>
      </c>
      <c r="X83">
        <v>11</v>
      </c>
    </row>
    <row r="84" spans="1:99" x14ac:dyDescent="0.25">
      <c r="A84">
        <v>75</v>
      </c>
      <c r="B84">
        <v>2</v>
      </c>
      <c r="C84">
        <v>85</v>
      </c>
      <c r="I84">
        <v>76</v>
      </c>
      <c r="J84">
        <v>229</v>
      </c>
      <c r="K84" s="2">
        <v>76</v>
      </c>
      <c r="M84">
        <v>229</v>
      </c>
      <c r="N84">
        <v>151</v>
      </c>
      <c r="O84">
        <v>89</v>
      </c>
      <c r="P84">
        <v>58</v>
      </c>
      <c r="Q84">
        <v>41</v>
      </c>
      <c r="R84">
        <v>32</v>
      </c>
      <c r="S84">
        <v>30</v>
      </c>
      <c r="T84">
        <v>25</v>
      </c>
      <c r="U84">
        <v>15</v>
      </c>
      <c r="V84">
        <v>19</v>
      </c>
      <c r="W84">
        <v>11</v>
      </c>
    </row>
    <row r="85" spans="1:99" x14ac:dyDescent="0.25">
      <c r="A85">
        <v>75</v>
      </c>
      <c r="B85">
        <v>1</v>
      </c>
      <c r="C85">
        <v>146</v>
      </c>
      <c r="I85">
        <v>77</v>
      </c>
      <c r="J85">
        <v>207</v>
      </c>
      <c r="K85" s="2">
        <v>77</v>
      </c>
      <c r="M85">
        <v>207</v>
      </c>
      <c r="N85">
        <v>165</v>
      </c>
      <c r="O85">
        <v>97</v>
      </c>
      <c r="P85">
        <v>61</v>
      </c>
      <c r="Q85">
        <v>40</v>
      </c>
      <c r="R85">
        <v>29</v>
      </c>
      <c r="S85">
        <v>22</v>
      </c>
      <c r="T85">
        <v>19</v>
      </c>
      <c r="U85">
        <v>15</v>
      </c>
      <c r="V85">
        <v>16</v>
      </c>
    </row>
    <row r="86" spans="1:99" x14ac:dyDescent="0.25">
      <c r="A86">
        <v>75</v>
      </c>
      <c r="B86">
        <v>0</v>
      </c>
      <c r="C86">
        <v>196</v>
      </c>
      <c r="I86">
        <v>78</v>
      </c>
      <c r="J86">
        <v>201</v>
      </c>
      <c r="K86" s="2">
        <v>78</v>
      </c>
      <c r="M86">
        <v>201</v>
      </c>
      <c r="N86">
        <v>138</v>
      </c>
      <c r="O86">
        <v>84</v>
      </c>
      <c r="P86">
        <v>60</v>
      </c>
      <c r="Q86">
        <v>45</v>
      </c>
      <c r="R86">
        <v>35</v>
      </c>
      <c r="S86">
        <v>32</v>
      </c>
      <c r="T86">
        <v>25</v>
      </c>
      <c r="U86">
        <v>16</v>
      </c>
    </row>
    <row r="87" spans="1:99" x14ac:dyDescent="0.25">
      <c r="A87">
        <v>74</v>
      </c>
      <c r="B87">
        <v>12</v>
      </c>
      <c r="C87">
        <v>6</v>
      </c>
      <c r="I87">
        <v>79</v>
      </c>
      <c r="J87">
        <v>222</v>
      </c>
      <c r="K87" s="2">
        <v>79</v>
      </c>
      <c r="M87">
        <v>222</v>
      </c>
      <c r="N87">
        <v>161</v>
      </c>
      <c r="O87">
        <v>95</v>
      </c>
      <c r="P87">
        <v>80</v>
      </c>
      <c r="Q87">
        <v>51</v>
      </c>
      <c r="R87">
        <v>38</v>
      </c>
      <c r="S87">
        <v>27</v>
      </c>
      <c r="T87">
        <v>23</v>
      </c>
    </row>
    <row r="88" spans="1:99" x14ac:dyDescent="0.25">
      <c r="A88">
        <v>74</v>
      </c>
      <c r="B88">
        <v>11</v>
      </c>
      <c r="C88">
        <v>12</v>
      </c>
      <c r="I88">
        <v>80</v>
      </c>
      <c r="J88">
        <v>215</v>
      </c>
      <c r="K88" s="2">
        <v>80</v>
      </c>
      <c r="M88">
        <v>215</v>
      </c>
      <c r="N88">
        <v>161</v>
      </c>
      <c r="O88">
        <v>92</v>
      </c>
      <c r="P88">
        <v>56</v>
      </c>
      <c r="Q88">
        <v>35</v>
      </c>
      <c r="R88">
        <v>18</v>
      </c>
      <c r="S88">
        <v>19</v>
      </c>
    </row>
    <row r="89" spans="1:99" x14ac:dyDescent="0.25">
      <c r="A89">
        <v>74</v>
      </c>
      <c r="B89">
        <v>10</v>
      </c>
      <c r="C89">
        <v>18</v>
      </c>
      <c r="I89">
        <v>81</v>
      </c>
      <c r="J89">
        <v>221</v>
      </c>
      <c r="K89" s="2">
        <v>81</v>
      </c>
      <c r="M89">
        <v>221</v>
      </c>
      <c r="N89">
        <v>160</v>
      </c>
      <c r="O89">
        <v>81</v>
      </c>
      <c r="P89">
        <v>53</v>
      </c>
      <c r="Q89">
        <v>39</v>
      </c>
      <c r="R89">
        <v>33</v>
      </c>
      <c r="S89">
        <v>1</v>
      </c>
    </row>
    <row r="90" spans="1:99" x14ac:dyDescent="0.25">
      <c r="A90">
        <v>74</v>
      </c>
      <c r="B90">
        <v>9</v>
      </c>
      <c r="C90">
        <v>18</v>
      </c>
      <c r="I90">
        <v>82</v>
      </c>
      <c r="J90">
        <v>238</v>
      </c>
      <c r="K90" s="2">
        <v>82</v>
      </c>
      <c r="M90">
        <v>238</v>
      </c>
      <c r="N90">
        <v>171</v>
      </c>
      <c r="O90">
        <v>94</v>
      </c>
      <c r="P90">
        <v>65</v>
      </c>
      <c r="Q90">
        <v>43</v>
      </c>
      <c r="R90">
        <v>3</v>
      </c>
    </row>
    <row r="91" spans="1:99" x14ac:dyDescent="0.25">
      <c r="A91">
        <v>74</v>
      </c>
      <c r="B91">
        <v>8</v>
      </c>
      <c r="C91">
        <v>26</v>
      </c>
      <c r="I91">
        <v>83</v>
      </c>
      <c r="J91">
        <v>193</v>
      </c>
      <c r="K91" s="2">
        <v>83</v>
      </c>
      <c r="M91">
        <v>193</v>
      </c>
      <c r="N91">
        <v>136</v>
      </c>
      <c r="O91">
        <v>69</v>
      </c>
      <c r="P91">
        <v>52</v>
      </c>
      <c r="Q91">
        <v>1</v>
      </c>
    </row>
    <row r="92" spans="1:99" x14ac:dyDescent="0.25">
      <c r="A92">
        <v>74</v>
      </c>
      <c r="B92">
        <v>7</v>
      </c>
      <c r="C92">
        <v>23</v>
      </c>
      <c r="I92">
        <v>84</v>
      </c>
      <c r="J92">
        <v>245</v>
      </c>
      <c r="K92" s="2">
        <v>84</v>
      </c>
      <c r="M92">
        <v>245</v>
      </c>
      <c r="N92">
        <v>174</v>
      </c>
      <c r="O92">
        <v>81</v>
      </c>
      <c r="P92">
        <v>8</v>
      </c>
    </row>
    <row r="93" spans="1:99" x14ac:dyDescent="0.25">
      <c r="A93">
        <v>74</v>
      </c>
      <c r="B93">
        <v>6</v>
      </c>
      <c r="C93">
        <v>29</v>
      </c>
      <c r="I93">
        <v>85</v>
      </c>
      <c r="J93">
        <v>261</v>
      </c>
      <c r="K93" s="2">
        <v>85</v>
      </c>
      <c r="M93">
        <v>261</v>
      </c>
      <c r="N93">
        <v>187</v>
      </c>
      <c r="O93">
        <v>8</v>
      </c>
    </row>
    <row r="94" spans="1:99" x14ac:dyDescent="0.25">
      <c r="A94">
        <v>74</v>
      </c>
      <c r="B94">
        <v>5</v>
      </c>
      <c r="C94">
        <v>38</v>
      </c>
      <c r="I94">
        <v>86</v>
      </c>
      <c r="J94">
        <v>259</v>
      </c>
      <c r="K94" s="2">
        <v>86</v>
      </c>
      <c r="M94">
        <v>259</v>
      </c>
      <c r="N94">
        <v>43</v>
      </c>
    </row>
    <row r="95" spans="1:99" x14ac:dyDescent="0.25">
      <c r="A95">
        <v>74</v>
      </c>
      <c r="B95">
        <v>4</v>
      </c>
      <c r="C95">
        <v>47</v>
      </c>
      <c r="I95">
        <v>87</v>
      </c>
      <c r="J95">
        <v>18</v>
      </c>
      <c r="K95" s="2">
        <v>87</v>
      </c>
      <c r="M95">
        <v>18</v>
      </c>
    </row>
    <row r="96" spans="1:99" x14ac:dyDescent="0.25">
      <c r="A96">
        <v>74</v>
      </c>
      <c r="B96">
        <v>3</v>
      </c>
      <c r="C96">
        <v>57</v>
      </c>
      <c r="K96" s="2" t="s">
        <v>9</v>
      </c>
      <c r="L96">
        <v>3239</v>
      </c>
      <c r="M96">
        <v>3743</v>
      </c>
      <c r="N96">
        <v>2618</v>
      </c>
      <c r="O96">
        <v>1452</v>
      </c>
      <c r="P96">
        <v>989</v>
      </c>
      <c r="Q96">
        <v>714</v>
      </c>
      <c r="R96">
        <v>535</v>
      </c>
      <c r="S96">
        <v>448</v>
      </c>
      <c r="T96">
        <v>410</v>
      </c>
      <c r="U96">
        <v>334</v>
      </c>
      <c r="V96">
        <v>337</v>
      </c>
      <c r="W96">
        <v>310</v>
      </c>
      <c r="X96">
        <v>277</v>
      </c>
      <c r="Y96">
        <v>268</v>
      </c>
      <c r="Z96">
        <v>270</v>
      </c>
      <c r="AA96">
        <v>270</v>
      </c>
      <c r="AB96">
        <v>266</v>
      </c>
      <c r="AC96">
        <v>248</v>
      </c>
      <c r="AD96">
        <v>259</v>
      </c>
      <c r="AE96">
        <v>261</v>
      </c>
      <c r="AF96">
        <v>269</v>
      </c>
      <c r="AG96">
        <v>273</v>
      </c>
      <c r="AH96">
        <v>247</v>
      </c>
      <c r="AI96">
        <v>220</v>
      </c>
      <c r="AJ96">
        <v>198</v>
      </c>
      <c r="AK96">
        <v>201</v>
      </c>
      <c r="AL96">
        <v>207</v>
      </c>
      <c r="AM96">
        <v>233</v>
      </c>
      <c r="AN96">
        <v>199</v>
      </c>
      <c r="AO96">
        <v>192</v>
      </c>
      <c r="AP96">
        <v>182</v>
      </c>
      <c r="AQ96">
        <v>198</v>
      </c>
      <c r="AR96">
        <v>177</v>
      </c>
      <c r="AS96">
        <v>176</v>
      </c>
      <c r="AT96">
        <v>168</v>
      </c>
      <c r="AU96">
        <v>155</v>
      </c>
      <c r="AV96">
        <v>160</v>
      </c>
      <c r="AW96">
        <v>141</v>
      </c>
      <c r="AX96">
        <v>158</v>
      </c>
      <c r="AY96">
        <v>145</v>
      </c>
      <c r="AZ96">
        <v>162</v>
      </c>
      <c r="BA96">
        <v>159</v>
      </c>
      <c r="BB96">
        <v>159</v>
      </c>
      <c r="BC96">
        <v>138</v>
      </c>
      <c r="BD96">
        <v>146</v>
      </c>
      <c r="BE96">
        <v>144</v>
      </c>
      <c r="BF96">
        <v>156</v>
      </c>
      <c r="BG96">
        <v>138</v>
      </c>
      <c r="BH96">
        <v>121</v>
      </c>
      <c r="BI96">
        <v>116</v>
      </c>
      <c r="BJ96">
        <v>113</v>
      </c>
      <c r="BK96">
        <v>107</v>
      </c>
      <c r="BL96">
        <v>90</v>
      </c>
      <c r="BM96">
        <v>101</v>
      </c>
      <c r="BN96">
        <v>102</v>
      </c>
      <c r="BO96">
        <v>109</v>
      </c>
      <c r="BP96">
        <v>101</v>
      </c>
      <c r="BQ96">
        <v>93</v>
      </c>
      <c r="BR96">
        <v>96</v>
      </c>
      <c r="BS96">
        <v>95</v>
      </c>
      <c r="BT96">
        <v>82</v>
      </c>
      <c r="BU96">
        <v>83</v>
      </c>
      <c r="BV96">
        <v>102</v>
      </c>
      <c r="BW96">
        <v>84</v>
      </c>
      <c r="BX96">
        <v>88</v>
      </c>
      <c r="BY96">
        <v>98</v>
      </c>
      <c r="BZ96">
        <v>86</v>
      </c>
      <c r="CA96">
        <v>97</v>
      </c>
      <c r="CB96">
        <v>94</v>
      </c>
      <c r="CC96">
        <v>90</v>
      </c>
      <c r="CD96">
        <v>105</v>
      </c>
      <c r="CE96">
        <v>89</v>
      </c>
      <c r="CF96">
        <v>81</v>
      </c>
      <c r="CG96">
        <v>77</v>
      </c>
      <c r="CH96">
        <v>71</v>
      </c>
      <c r="CI96">
        <v>62</v>
      </c>
      <c r="CJ96">
        <v>51</v>
      </c>
      <c r="CK96">
        <v>47</v>
      </c>
      <c r="CL96">
        <v>43</v>
      </c>
      <c r="CM96">
        <v>31</v>
      </c>
      <c r="CN96">
        <v>25</v>
      </c>
      <c r="CO96">
        <v>22</v>
      </c>
      <c r="CP96">
        <v>12</v>
      </c>
      <c r="CQ96">
        <v>9</v>
      </c>
      <c r="CR96">
        <v>14</v>
      </c>
      <c r="CS96">
        <v>12</v>
      </c>
      <c r="CT96">
        <v>4</v>
      </c>
      <c r="CU96">
        <v>2</v>
      </c>
    </row>
    <row r="97" spans="1:99" x14ac:dyDescent="0.25">
      <c r="A97">
        <v>74</v>
      </c>
      <c r="B97">
        <v>2</v>
      </c>
      <c r="C97">
        <v>82</v>
      </c>
    </row>
    <row r="98" spans="1:99" x14ac:dyDescent="0.25">
      <c r="A98">
        <v>74</v>
      </c>
      <c r="B98">
        <v>1</v>
      </c>
      <c r="C98">
        <v>142</v>
      </c>
    </row>
    <row r="99" spans="1:99" x14ac:dyDescent="0.25">
      <c r="A99">
        <v>74</v>
      </c>
      <c r="B99">
        <v>0</v>
      </c>
      <c r="C99">
        <v>196</v>
      </c>
    </row>
    <row r="100" spans="1:99" x14ac:dyDescent="0.25">
      <c r="A100">
        <v>73</v>
      </c>
      <c r="B100">
        <v>13</v>
      </c>
      <c r="C100">
        <v>10</v>
      </c>
    </row>
    <row r="101" spans="1:99" x14ac:dyDescent="0.25">
      <c r="A101">
        <v>73</v>
      </c>
      <c r="B101">
        <v>12</v>
      </c>
      <c r="C101">
        <v>17</v>
      </c>
    </row>
    <row r="102" spans="1:99" x14ac:dyDescent="0.25">
      <c r="A102">
        <v>73</v>
      </c>
      <c r="B102">
        <v>11</v>
      </c>
      <c r="C102">
        <v>16</v>
      </c>
    </row>
    <row r="103" spans="1:99" x14ac:dyDescent="0.25">
      <c r="A103">
        <v>73</v>
      </c>
      <c r="B103">
        <v>10</v>
      </c>
      <c r="C103">
        <v>14</v>
      </c>
    </row>
    <row r="104" spans="1:99" x14ac:dyDescent="0.25">
      <c r="A104">
        <v>73</v>
      </c>
      <c r="B104">
        <v>9</v>
      </c>
      <c r="C104">
        <v>20</v>
      </c>
    </row>
    <row r="105" spans="1:99" x14ac:dyDescent="0.25">
      <c r="A105">
        <v>73</v>
      </c>
      <c r="B105">
        <v>8</v>
      </c>
      <c r="C105">
        <v>20</v>
      </c>
    </row>
    <row r="106" spans="1:99" x14ac:dyDescent="0.25">
      <c r="A106">
        <v>73</v>
      </c>
      <c r="B106">
        <v>7</v>
      </c>
      <c r="C106">
        <v>30</v>
      </c>
    </row>
    <row r="107" spans="1:99" x14ac:dyDescent="0.25">
      <c r="A107">
        <v>73</v>
      </c>
      <c r="B107">
        <v>6</v>
      </c>
      <c r="C107">
        <v>31</v>
      </c>
      <c r="J107" t="s">
        <v>13</v>
      </c>
      <c r="K107" t="s">
        <v>14</v>
      </c>
      <c r="L107" t="s">
        <v>12</v>
      </c>
      <c r="M107" t="s">
        <v>15</v>
      </c>
      <c r="N107" t="s">
        <v>16</v>
      </c>
      <c r="O107" t="s">
        <v>17</v>
      </c>
      <c r="P107" t="s">
        <v>18</v>
      </c>
      <c r="Q107" t="s">
        <v>19</v>
      </c>
      <c r="R107" t="s">
        <v>20</v>
      </c>
      <c r="S107" t="s">
        <v>21</v>
      </c>
      <c r="T107" t="s">
        <v>22</v>
      </c>
      <c r="U107" t="s">
        <v>23</v>
      </c>
      <c r="V107" t="s">
        <v>24</v>
      </c>
      <c r="W107" t="s">
        <v>25</v>
      </c>
      <c r="X107" t="s">
        <v>26</v>
      </c>
      <c r="Y107" t="s">
        <v>27</v>
      </c>
      <c r="Z107" t="s">
        <v>28</v>
      </c>
      <c r="AA107" t="s">
        <v>29</v>
      </c>
      <c r="AB107" t="s">
        <v>30</v>
      </c>
      <c r="AC107" t="s">
        <v>31</v>
      </c>
      <c r="AD107" t="s">
        <v>32</v>
      </c>
      <c r="AE107" t="s">
        <v>33</v>
      </c>
      <c r="AF107" t="s">
        <v>34</v>
      </c>
      <c r="AG107" t="s">
        <v>35</v>
      </c>
      <c r="AH107" t="s">
        <v>36</v>
      </c>
      <c r="AI107" t="s">
        <v>37</v>
      </c>
      <c r="AJ107" t="s">
        <v>38</v>
      </c>
      <c r="AK107" t="s">
        <v>39</v>
      </c>
      <c r="AL107" t="s">
        <v>40</v>
      </c>
      <c r="AM107" t="s">
        <v>41</v>
      </c>
      <c r="AN107" t="s">
        <v>42</v>
      </c>
      <c r="AO107" t="s">
        <v>43</v>
      </c>
      <c r="AP107" t="s">
        <v>44</v>
      </c>
      <c r="AQ107" t="s">
        <v>45</v>
      </c>
      <c r="AR107" t="s">
        <v>46</v>
      </c>
      <c r="AS107" t="s">
        <v>47</v>
      </c>
      <c r="AT107" t="s">
        <v>48</v>
      </c>
      <c r="AU107" t="s">
        <v>49</v>
      </c>
      <c r="AV107" t="s">
        <v>50</v>
      </c>
      <c r="AW107" t="s">
        <v>51</v>
      </c>
      <c r="AX107" t="s">
        <v>52</v>
      </c>
      <c r="AY107" t="s">
        <v>53</v>
      </c>
      <c r="AZ107" t="s">
        <v>54</v>
      </c>
      <c r="BA107" t="s">
        <v>55</v>
      </c>
      <c r="BB107" t="s">
        <v>56</v>
      </c>
      <c r="BC107" t="s">
        <v>57</v>
      </c>
      <c r="BD107" t="s">
        <v>58</v>
      </c>
      <c r="BE107" t="s">
        <v>59</v>
      </c>
      <c r="BF107" t="s">
        <v>60</v>
      </c>
      <c r="BG107" t="s">
        <v>61</v>
      </c>
      <c r="BH107" t="s">
        <v>62</v>
      </c>
      <c r="BI107" t="s">
        <v>63</v>
      </c>
      <c r="BJ107" t="s">
        <v>64</v>
      </c>
      <c r="BK107" t="s">
        <v>65</v>
      </c>
      <c r="BL107" t="s">
        <v>66</v>
      </c>
      <c r="BM107" t="s">
        <v>67</v>
      </c>
      <c r="BN107" t="s">
        <v>68</v>
      </c>
      <c r="BO107" t="s">
        <v>69</v>
      </c>
      <c r="BP107" t="s">
        <v>70</v>
      </c>
      <c r="BQ107" t="s">
        <v>71</v>
      </c>
      <c r="BR107" t="s">
        <v>72</v>
      </c>
      <c r="BS107" t="s">
        <v>73</v>
      </c>
      <c r="BT107" t="s">
        <v>74</v>
      </c>
      <c r="BU107" t="s">
        <v>75</v>
      </c>
      <c r="BV107" t="s">
        <v>76</v>
      </c>
      <c r="BW107" t="s">
        <v>77</v>
      </c>
      <c r="BX107" t="s">
        <v>78</v>
      </c>
      <c r="BY107" t="s">
        <v>79</v>
      </c>
      <c r="BZ107" t="s">
        <v>80</v>
      </c>
      <c r="CA107" t="s">
        <v>81</v>
      </c>
      <c r="CB107" t="s">
        <v>82</v>
      </c>
      <c r="CC107" t="s">
        <v>83</v>
      </c>
      <c r="CD107" t="s">
        <v>84</v>
      </c>
      <c r="CE107" t="s">
        <v>85</v>
      </c>
      <c r="CF107" t="s">
        <v>86</v>
      </c>
      <c r="CG107" t="s">
        <v>87</v>
      </c>
      <c r="CH107" t="s">
        <v>88</v>
      </c>
      <c r="CI107" t="s">
        <v>89</v>
      </c>
      <c r="CJ107" t="s">
        <v>90</v>
      </c>
      <c r="CK107" t="s">
        <v>91</v>
      </c>
      <c r="CL107" t="s">
        <v>92</v>
      </c>
      <c r="CM107" t="s">
        <v>93</v>
      </c>
      <c r="CN107" t="s">
        <v>94</v>
      </c>
      <c r="CO107" t="s">
        <v>95</v>
      </c>
      <c r="CP107" t="s">
        <v>96</v>
      </c>
      <c r="CQ107" t="s">
        <v>97</v>
      </c>
      <c r="CR107" t="s">
        <v>98</v>
      </c>
      <c r="CS107" t="s">
        <v>99</v>
      </c>
      <c r="CT107" t="s">
        <v>100</v>
      </c>
      <c r="CU107" t="s">
        <v>101</v>
      </c>
    </row>
    <row r="108" spans="1:99" x14ac:dyDescent="0.25">
      <c r="A108">
        <v>73</v>
      </c>
      <c r="B108">
        <v>5</v>
      </c>
      <c r="C108">
        <v>23</v>
      </c>
      <c r="J108">
        <v>23</v>
      </c>
      <c r="K108">
        <v>0</v>
      </c>
      <c r="L108">
        <v>14</v>
      </c>
      <c r="CD108">
        <v>2</v>
      </c>
      <c r="CE108">
        <v>3</v>
      </c>
      <c r="CF108">
        <v>3</v>
      </c>
      <c r="CG108">
        <v>3</v>
      </c>
      <c r="CH108">
        <v>2</v>
      </c>
      <c r="CI108">
        <v>4</v>
      </c>
      <c r="CJ108">
        <v>3</v>
      </c>
      <c r="CK108">
        <v>6</v>
      </c>
      <c r="CL108">
        <v>4</v>
      </c>
      <c r="CM108">
        <v>3</v>
      </c>
      <c r="CN108">
        <v>3</v>
      </c>
      <c r="CO108">
        <v>1</v>
      </c>
      <c r="CQ108">
        <v>3</v>
      </c>
      <c r="CR108">
        <v>2</v>
      </c>
      <c r="CS108">
        <v>2</v>
      </c>
      <c r="CT108">
        <v>2</v>
      </c>
      <c r="CU108">
        <v>2</v>
      </c>
    </row>
    <row r="109" spans="1:99" x14ac:dyDescent="0.25">
      <c r="A109">
        <v>73</v>
      </c>
      <c r="B109">
        <v>4</v>
      </c>
      <c r="C109">
        <v>34</v>
      </c>
      <c r="J109">
        <v>30</v>
      </c>
      <c r="K109">
        <v>1</v>
      </c>
      <c r="L109">
        <v>21</v>
      </c>
      <c r="CC109">
        <v>1</v>
      </c>
      <c r="CD109">
        <v>2</v>
      </c>
      <c r="CE109">
        <v>3</v>
      </c>
      <c r="CF109">
        <v>1</v>
      </c>
      <c r="CG109">
        <v>2</v>
      </c>
      <c r="CH109">
        <v>4</v>
      </c>
      <c r="CI109">
        <v>3</v>
      </c>
      <c r="CJ109">
        <v>6</v>
      </c>
      <c r="CK109">
        <v>4</v>
      </c>
      <c r="CL109">
        <v>3</v>
      </c>
      <c r="CM109">
        <v>1</v>
      </c>
      <c r="CN109">
        <v>2</v>
      </c>
      <c r="CO109">
        <v>3</v>
      </c>
      <c r="CP109">
        <v>2</v>
      </c>
      <c r="CQ109">
        <v>4</v>
      </c>
      <c r="CR109">
        <v>4</v>
      </c>
      <c r="CS109">
        <v>4</v>
      </c>
      <c r="CT109">
        <v>2</v>
      </c>
    </row>
    <row r="110" spans="1:99" x14ac:dyDescent="0.25">
      <c r="A110">
        <v>73</v>
      </c>
      <c r="B110">
        <v>3</v>
      </c>
      <c r="C110">
        <v>51</v>
      </c>
      <c r="J110">
        <v>48</v>
      </c>
      <c r="K110">
        <v>2</v>
      </c>
      <c r="L110">
        <v>35</v>
      </c>
      <c r="CB110">
        <v>2</v>
      </c>
      <c r="CC110">
        <v>4</v>
      </c>
      <c r="CD110">
        <v>5</v>
      </c>
      <c r="CE110">
        <v>7</v>
      </c>
      <c r="CF110">
        <v>7</v>
      </c>
      <c r="CG110">
        <v>8</v>
      </c>
      <c r="CH110">
        <v>5</v>
      </c>
      <c r="CI110">
        <v>5</v>
      </c>
      <c r="CJ110">
        <v>1</v>
      </c>
      <c r="CK110">
        <v>2</v>
      </c>
      <c r="CL110">
        <v>4</v>
      </c>
      <c r="CM110">
        <v>4</v>
      </c>
      <c r="CN110">
        <v>3</v>
      </c>
      <c r="CO110">
        <v>2</v>
      </c>
      <c r="CP110">
        <v>3</v>
      </c>
      <c r="CR110">
        <v>4</v>
      </c>
      <c r="CS110">
        <v>5</v>
      </c>
    </row>
    <row r="111" spans="1:99" x14ac:dyDescent="0.25">
      <c r="A111">
        <v>73</v>
      </c>
      <c r="B111">
        <v>2</v>
      </c>
      <c r="C111">
        <v>74</v>
      </c>
      <c r="J111">
        <v>36</v>
      </c>
      <c r="K111">
        <v>3</v>
      </c>
      <c r="L111">
        <v>18</v>
      </c>
      <c r="CA111">
        <v>4</v>
      </c>
      <c r="CB111">
        <v>6</v>
      </c>
      <c r="CC111">
        <v>6</v>
      </c>
      <c r="CD111">
        <v>7</v>
      </c>
      <c r="CE111">
        <v>6</v>
      </c>
      <c r="CF111">
        <v>8</v>
      </c>
      <c r="CG111">
        <v>6</v>
      </c>
      <c r="CH111">
        <v>6</v>
      </c>
      <c r="CI111">
        <v>6</v>
      </c>
      <c r="CJ111">
        <v>3</v>
      </c>
      <c r="CK111">
        <v>4</v>
      </c>
      <c r="CL111">
        <v>6</v>
      </c>
      <c r="CM111">
        <v>7</v>
      </c>
      <c r="CN111">
        <v>4</v>
      </c>
      <c r="CO111">
        <v>3</v>
      </c>
      <c r="CP111">
        <v>1</v>
      </c>
      <c r="CQ111">
        <v>2</v>
      </c>
      <c r="CR111">
        <v>4</v>
      </c>
      <c r="CS111">
        <v>1</v>
      </c>
    </row>
    <row r="112" spans="1:99" x14ac:dyDescent="0.25">
      <c r="A112">
        <v>73</v>
      </c>
      <c r="B112">
        <v>1</v>
      </c>
      <c r="C112">
        <v>121</v>
      </c>
      <c r="J112">
        <v>30</v>
      </c>
      <c r="K112">
        <v>4</v>
      </c>
      <c r="L112">
        <v>16</v>
      </c>
      <c r="BZ112">
        <v>2</v>
      </c>
      <c r="CA112">
        <v>3</v>
      </c>
      <c r="CB112">
        <v>3</v>
      </c>
      <c r="CC112">
        <v>3</v>
      </c>
      <c r="CD112">
        <v>6</v>
      </c>
      <c r="CE112">
        <v>6</v>
      </c>
      <c r="CF112">
        <v>5</v>
      </c>
      <c r="CG112">
        <v>4</v>
      </c>
      <c r="CH112">
        <v>8</v>
      </c>
      <c r="CI112">
        <v>3</v>
      </c>
      <c r="CJ112">
        <v>7</v>
      </c>
      <c r="CK112">
        <v>5</v>
      </c>
      <c r="CL112">
        <v>4</v>
      </c>
      <c r="CM112">
        <v>5</v>
      </c>
      <c r="CN112">
        <v>5</v>
      </c>
      <c r="CO112">
        <v>3</v>
      </c>
      <c r="CP112">
        <v>2</v>
      </c>
    </row>
    <row r="113" spans="1:94" x14ac:dyDescent="0.25">
      <c r="A113">
        <v>73</v>
      </c>
      <c r="B113">
        <v>0</v>
      </c>
      <c r="C113">
        <v>183</v>
      </c>
      <c r="J113">
        <v>48</v>
      </c>
      <c r="K113">
        <v>5</v>
      </c>
      <c r="L113">
        <v>27</v>
      </c>
      <c r="BY113">
        <v>4</v>
      </c>
      <c r="BZ113">
        <v>6</v>
      </c>
      <c r="CA113">
        <v>9</v>
      </c>
      <c r="CB113">
        <v>6</v>
      </c>
      <c r="CC113">
        <v>6</v>
      </c>
      <c r="CD113">
        <v>7</v>
      </c>
      <c r="CE113">
        <v>5</v>
      </c>
      <c r="CF113">
        <v>7</v>
      </c>
      <c r="CG113">
        <v>8</v>
      </c>
      <c r="CH113">
        <v>6</v>
      </c>
      <c r="CI113">
        <v>9</v>
      </c>
      <c r="CJ113">
        <v>8</v>
      </c>
      <c r="CK113">
        <v>9</v>
      </c>
      <c r="CL113">
        <v>10</v>
      </c>
      <c r="CM113">
        <v>7</v>
      </c>
      <c r="CN113">
        <v>6</v>
      </c>
      <c r="CO113">
        <v>7</v>
      </c>
      <c r="CP113">
        <v>4</v>
      </c>
    </row>
    <row r="114" spans="1:94" x14ac:dyDescent="0.25">
      <c r="A114">
        <v>72</v>
      </c>
      <c r="B114">
        <v>14</v>
      </c>
      <c r="C114">
        <v>10</v>
      </c>
      <c r="J114">
        <v>38</v>
      </c>
      <c r="K114">
        <v>6</v>
      </c>
      <c r="L114">
        <v>21</v>
      </c>
      <c r="BX114">
        <v>2</v>
      </c>
      <c r="BY114">
        <v>6</v>
      </c>
      <c r="BZ114">
        <v>4</v>
      </c>
      <c r="CA114">
        <v>5</v>
      </c>
      <c r="CB114">
        <v>5</v>
      </c>
      <c r="CC114">
        <v>7</v>
      </c>
      <c r="CD114">
        <v>6</v>
      </c>
      <c r="CE114">
        <v>4</v>
      </c>
      <c r="CF114">
        <v>6</v>
      </c>
      <c r="CG114">
        <v>4</v>
      </c>
      <c r="CH114">
        <v>5</v>
      </c>
      <c r="CI114">
        <v>6</v>
      </c>
      <c r="CJ114">
        <v>5</v>
      </c>
      <c r="CK114">
        <v>6</v>
      </c>
      <c r="CL114">
        <v>3</v>
      </c>
      <c r="CM114">
        <v>1</v>
      </c>
      <c r="CO114">
        <v>3</v>
      </c>
    </row>
    <row r="115" spans="1:94" x14ac:dyDescent="0.25">
      <c r="A115">
        <v>72</v>
      </c>
      <c r="B115">
        <v>13</v>
      </c>
      <c r="C115">
        <v>9</v>
      </c>
      <c r="J115">
        <v>42</v>
      </c>
      <c r="K115">
        <v>7</v>
      </c>
      <c r="L115">
        <v>23</v>
      </c>
      <c r="BW115">
        <v>2</v>
      </c>
      <c r="BX115">
        <v>9</v>
      </c>
      <c r="BY115">
        <v>6</v>
      </c>
      <c r="BZ115">
        <v>7</v>
      </c>
      <c r="CA115">
        <v>8</v>
      </c>
      <c r="CB115">
        <v>6</v>
      </c>
      <c r="CC115">
        <v>6</v>
      </c>
      <c r="CD115">
        <v>8</v>
      </c>
      <c r="CE115">
        <v>9</v>
      </c>
      <c r="CF115">
        <v>10</v>
      </c>
      <c r="CG115">
        <v>11</v>
      </c>
      <c r="CH115">
        <v>12</v>
      </c>
      <c r="CI115">
        <v>9</v>
      </c>
      <c r="CJ115">
        <v>6</v>
      </c>
      <c r="CK115">
        <v>5</v>
      </c>
      <c r="CL115">
        <v>3</v>
      </c>
      <c r="CM115">
        <v>1</v>
      </c>
      <c r="CN115">
        <v>2</v>
      </c>
    </row>
    <row r="116" spans="1:94" x14ac:dyDescent="0.25">
      <c r="A116">
        <v>72</v>
      </c>
      <c r="B116">
        <v>12</v>
      </c>
      <c r="C116">
        <v>17</v>
      </c>
      <c r="J116">
        <v>34</v>
      </c>
      <c r="K116">
        <v>8</v>
      </c>
      <c r="L116">
        <v>24</v>
      </c>
      <c r="BV116">
        <v>1</v>
      </c>
      <c r="BW116">
        <v>1</v>
      </c>
      <c r="BX116">
        <v>3</v>
      </c>
      <c r="BY116">
        <v>2</v>
      </c>
      <c r="BZ116">
        <v>1</v>
      </c>
      <c r="CA116">
        <v>2</v>
      </c>
      <c r="CB116">
        <v>4</v>
      </c>
      <c r="CC116">
        <v>5</v>
      </c>
      <c r="CD116">
        <v>4</v>
      </c>
      <c r="CE116">
        <v>5</v>
      </c>
      <c r="CF116">
        <v>2</v>
      </c>
      <c r="CG116">
        <v>5</v>
      </c>
      <c r="CH116">
        <v>4</v>
      </c>
      <c r="CI116">
        <v>5</v>
      </c>
      <c r="CJ116">
        <v>4</v>
      </c>
      <c r="CK116">
        <v>2</v>
      </c>
      <c r="CL116">
        <v>3</v>
      </c>
      <c r="CM116">
        <v>2</v>
      </c>
    </row>
    <row r="117" spans="1:94" x14ac:dyDescent="0.25">
      <c r="A117">
        <v>72</v>
      </c>
      <c r="B117">
        <v>11</v>
      </c>
      <c r="C117">
        <v>16</v>
      </c>
      <c r="J117">
        <v>43</v>
      </c>
      <c r="K117">
        <v>9</v>
      </c>
      <c r="L117">
        <v>23</v>
      </c>
      <c r="BU117">
        <v>5</v>
      </c>
      <c r="BV117">
        <v>7</v>
      </c>
      <c r="BW117">
        <v>5</v>
      </c>
      <c r="BX117">
        <v>8</v>
      </c>
      <c r="BY117">
        <v>8</v>
      </c>
      <c r="BZ117">
        <v>8</v>
      </c>
      <c r="CA117">
        <v>8</v>
      </c>
      <c r="CB117">
        <v>9</v>
      </c>
      <c r="CC117">
        <v>6</v>
      </c>
      <c r="CD117">
        <v>6</v>
      </c>
      <c r="CE117">
        <v>4</v>
      </c>
      <c r="CF117">
        <v>6</v>
      </c>
      <c r="CG117">
        <v>5</v>
      </c>
      <c r="CH117">
        <v>6</v>
      </c>
      <c r="CI117">
        <v>4</v>
      </c>
      <c r="CJ117">
        <v>2</v>
      </c>
      <c r="CK117">
        <v>3</v>
      </c>
      <c r="CL117">
        <v>3</v>
      </c>
    </row>
    <row r="118" spans="1:94" x14ac:dyDescent="0.25">
      <c r="A118">
        <v>72</v>
      </c>
      <c r="B118">
        <v>10</v>
      </c>
      <c r="C118">
        <v>23</v>
      </c>
      <c r="J118">
        <v>32</v>
      </c>
      <c r="K118">
        <v>10</v>
      </c>
      <c r="L118">
        <v>15</v>
      </c>
      <c r="BT118">
        <v>2</v>
      </c>
      <c r="BU118">
        <v>3</v>
      </c>
      <c r="BV118">
        <v>6</v>
      </c>
      <c r="BW118">
        <v>5</v>
      </c>
      <c r="BX118">
        <v>5</v>
      </c>
      <c r="BY118">
        <v>5</v>
      </c>
      <c r="BZ118">
        <v>4</v>
      </c>
      <c r="CA118">
        <v>6</v>
      </c>
      <c r="CB118">
        <v>5</v>
      </c>
      <c r="CC118">
        <v>6</v>
      </c>
      <c r="CD118">
        <v>9</v>
      </c>
      <c r="CE118">
        <v>5</v>
      </c>
      <c r="CF118">
        <v>3</v>
      </c>
      <c r="CG118">
        <v>7</v>
      </c>
      <c r="CH118">
        <v>4</v>
      </c>
      <c r="CI118">
        <v>2</v>
      </c>
      <c r="CJ118">
        <v>3</v>
      </c>
      <c r="CK118">
        <v>1</v>
      </c>
    </row>
    <row r="119" spans="1:94" x14ac:dyDescent="0.25">
      <c r="A119">
        <v>72</v>
      </c>
      <c r="B119">
        <v>9</v>
      </c>
      <c r="C119">
        <v>21</v>
      </c>
      <c r="J119">
        <v>31</v>
      </c>
      <c r="K119">
        <v>11</v>
      </c>
      <c r="L119">
        <v>18</v>
      </c>
      <c r="BS119">
        <v>5</v>
      </c>
      <c r="BT119">
        <v>4</v>
      </c>
      <c r="BU119">
        <v>5</v>
      </c>
      <c r="BV119">
        <v>3</v>
      </c>
      <c r="BW119">
        <v>6</v>
      </c>
      <c r="BX119">
        <v>3</v>
      </c>
      <c r="BY119">
        <v>4</v>
      </c>
      <c r="BZ119">
        <v>3</v>
      </c>
      <c r="CA119">
        <v>3</v>
      </c>
      <c r="CB119">
        <v>5</v>
      </c>
      <c r="CC119">
        <v>4</v>
      </c>
      <c r="CD119">
        <v>4</v>
      </c>
      <c r="CE119">
        <v>3</v>
      </c>
      <c r="CF119">
        <v>6</v>
      </c>
      <c r="CG119">
        <v>6</v>
      </c>
      <c r="CH119">
        <v>4</v>
      </c>
      <c r="CI119">
        <v>3</v>
      </c>
      <c r="CJ119">
        <v>3</v>
      </c>
    </row>
    <row r="120" spans="1:94" x14ac:dyDescent="0.25">
      <c r="A120">
        <v>72</v>
      </c>
      <c r="B120">
        <v>8</v>
      </c>
      <c r="C120">
        <v>22</v>
      </c>
      <c r="J120">
        <v>33</v>
      </c>
      <c r="K120">
        <v>12</v>
      </c>
      <c r="L120">
        <v>19</v>
      </c>
      <c r="BR120">
        <v>3</v>
      </c>
      <c r="BS120">
        <v>4</v>
      </c>
      <c r="BT120">
        <v>2</v>
      </c>
      <c r="BU120">
        <v>2</v>
      </c>
      <c r="BV120">
        <v>4</v>
      </c>
      <c r="BW120">
        <v>7</v>
      </c>
      <c r="BX120">
        <v>4</v>
      </c>
      <c r="BY120">
        <v>6</v>
      </c>
      <c r="BZ120">
        <v>3</v>
      </c>
      <c r="CA120">
        <v>4</v>
      </c>
      <c r="CB120">
        <v>4</v>
      </c>
      <c r="CC120">
        <v>5</v>
      </c>
      <c r="CD120">
        <v>3</v>
      </c>
      <c r="CE120">
        <v>5</v>
      </c>
      <c r="CF120">
        <v>5</v>
      </c>
      <c r="CG120">
        <v>3</v>
      </c>
      <c r="CH120">
        <v>2</v>
      </c>
      <c r="CI120">
        <v>3</v>
      </c>
    </row>
    <row r="121" spans="1:94" x14ac:dyDescent="0.25">
      <c r="A121">
        <v>72</v>
      </c>
      <c r="B121">
        <v>7</v>
      </c>
      <c r="C121">
        <v>32</v>
      </c>
      <c r="J121">
        <v>39</v>
      </c>
      <c r="K121">
        <v>13</v>
      </c>
      <c r="L121">
        <v>26</v>
      </c>
      <c r="BQ121">
        <v>1</v>
      </c>
      <c r="BR121">
        <v>3</v>
      </c>
      <c r="BS121">
        <v>4</v>
      </c>
      <c r="BT121">
        <v>4</v>
      </c>
      <c r="BU121">
        <v>4</v>
      </c>
      <c r="BV121">
        <v>3</v>
      </c>
      <c r="BW121">
        <v>2</v>
      </c>
      <c r="BX121">
        <v>1</v>
      </c>
      <c r="BY121">
        <v>3</v>
      </c>
      <c r="BZ121">
        <v>5</v>
      </c>
      <c r="CA121">
        <v>7</v>
      </c>
      <c r="CB121">
        <v>7</v>
      </c>
      <c r="CC121">
        <v>7</v>
      </c>
      <c r="CD121">
        <v>9</v>
      </c>
      <c r="CE121">
        <v>6</v>
      </c>
      <c r="CF121">
        <v>2</v>
      </c>
      <c r="CG121">
        <v>2</v>
      </c>
      <c r="CH121">
        <v>3</v>
      </c>
    </row>
    <row r="122" spans="1:94" x14ac:dyDescent="0.25">
      <c r="A122">
        <v>72</v>
      </c>
      <c r="B122">
        <v>6</v>
      </c>
      <c r="C122">
        <v>22</v>
      </c>
      <c r="J122">
        <v>35</v>
      </c>
      <c r="K122">
        <v>14</v>
      </c>
      <c r="L122">
        <v>20</v>
      </c>
      <c r="BP122">
        <v>4</v>
      </c>
      <c r="BQ122">
        <v>4</v>
      </c>
      <c r="BR122">
        <v>5</v>
      </c>
      <c r="BS122">
        <v>5</v>
      </c>
      <c r="BT122">
        <v>2</v>
      </c>
      <c r="BU122">
        <v>5</v>
      </c>
      <c r="BV122">
        <v>4</v>
      </c>
      <c r="BW122">
        <v>6</v>
      </c>
      <c r="BX122">
        <v>4</v>
      </c>
      <c r="BY122">
        <v>1</v>
      </c>
      <c r="BZ122">
        <v>1</v>
      </c>
      <c r="CA122">
        <v>4</v>
      </c>
      <c r="CB122">
        <v>6</v>
      </c>
      <c r="CC122">
        <v>7</v>
      </c>
      <c r="CD122">
        <v>6</v>
      </c>
      <c r="CE122">
        <v>5</v>
      </c>
      <c r="CF122">
        <v>6</v>
      </c>
      <c r="CG122">
        <v>3</v>
      </c>
    </row>
    <row r="123" spans="1:94" x14ac:dyDescent="0.25">
      <c r="A123">
        <v>72</v>
      </c>
      <c r="B123">
        <v>5</v>
      </c>
      <c r="C123">
        <v>29</v>
      </c>
      <c r="J123">
        <v>43</v>
      </c>
      <c r="K123">
        <v>15</v>
      </c>
      <c r="L123">
        <v>25</v>
      </c>
      <c r="BO123">
        <v>4</v>
      </c>
      <c r="BP123">
        <v>6</v>
      </c>
      <c r="BQ123">
        <v>5</v>
      </c>
      <c r="BR123">
        <v>7</v>
      </c>
      <c r="BS123">
        <v>5</v>
      </c>
      <c r="BT123">
        <v>7</v>
      </c>
      <c r="BU123">
        <v>6</v>
      </c>
      <c r="BV123">
        <v>8</v>
      </c>
      <c r="BW123">
        <v>6</v>
      </c>
      <c r="BX123">
        <v>5</v>
      </c>
      <c r="BY123">
        <v>7</v>
      </c>
      <c r="BZ123">
        <v>6</v>
      </c>
      <c r="CA123">
        <v>8</v>
      </c>
      <c r="CB123">
        <v>8</v>
      </c>
      <c r="CC123">
        <v>4</v>
      </c>
      <c r="CD123">
        <v>8</v>
      </c>
      <c r="CE123">
        <v>8</v>
      </c>
      <c r="CF123">
        <v>4</v>
      </c>
    </row>
    <row r="124" spans="1:94" x14ac:dyDescent="0.25">
      <c r="A124">
        <v>72</v>
      </c>
      <c r="B124">
        <v>4</v>
      </c>
      <c r="C124">
        <v>39</v>
      </c>
      <c r="J124">
        <v>46</v>
      </c>
      <c r="K124">
        <v>16</v>
      </c>
      <c r="L124">
        <v>22</v>
      </c>
      <c r="BN124">
        <v>5</v>
      </c>
      <c r="BO124">
        <v>7</v>
      </c>
      <c r="BP124">
        <v>10</v>
      </c>
      <c r="BQ124">
        <v>8</v>
      </c>
      <c r="BR124">
        <v>11</v>
      </c>
      <c r="BS124">
        <v>8</v>
      </c>
      <c r="BT124">
        <v>8</v>
      </c>
      <c r="BU124">
        <v>8</v>
      </c>
      <c r="BV124">
        <v>8</v>
      </c>
      <c r="BW124">
        <v>8</v>
      </c>
      <c r="BX124">
        <v>10</v>
      </c>
      <c r="BY124">
        <v>12</v>
      </c>
      <c r="BZ124">
        <v>10</v>
      </c>
      <c r="CA124">
        <v>8</v>
      </c>
      <c r="CB124">
        <v>4</v>
      </c>
      <c r="CC124">
        <v>4</v>
      </c>
      <c r="CD124">
        <v>5</v>
      </c>
      <c r="CE124">
        <v>5</v>
      </c>
    </row>
    <row r="125" spans="1:94" x14ac:dyDescent="0.25">
      <c r="A125">
        <v>72</v>
      </c>
      <c r="B125">
        <v>3</v>
      </c>
      <c r="C125">
        <v>52</v>
      </c>
      <c r="J125">
        <v>49</v>
      </c>
      <c r="K125">
        <v>17</v>
      </c>
      <c r="L125">
        <v>21</v>
      </c>
      <c r="BM125">
        <v>3</v>
      </c>
      <c r="BN125">
        <v>7</v>
      </c>
      <c r="BO125">
        <v>8</v>
      </c>
      <c r="BP125">
        <v>8</v>
      </c>
      <c r="BQ125">
        <v>6</v>
      </c>
      <c r="BR125">
        <v>7</v>
      </c>
      <c r="BS125">
        <v>9</v>
      </c>
      <c r="BT125">
        <v>9</v>
      </c>
      <c r="BU125">
        <v>8</v>
      </c>
      <c r="BV125">
        <v>10</v>
      </c>
      <c r="BW125">
        <v>7</v>
      </c>
      <c r="BX125">
        <v>7</v>
      </c>
      <c r="BY125">
        <v>9</v>
      </c>
      <c r="BZ125">
        <v>6</v>
      </c>
      <c r="CA125">
        <v>6</v>
      </c>
      <c r="CB125">
        <v>6</v>
      </c>
      <c r="CC125">
        <v>8</v>
      </c>
      <c r="CD125">
        <v>8</v>
      </c>
    </row>
    <row r="126" spans="1:94" x14ac:dyDescent="0.25">
      <c r="A126">
        <v>72</v>
      </c>
      <c r="B126">
        <v>2</v>
      </c>
      <c r="C126">
        <v>86</v>
      </c>
      <c r="J126">
        <v>44</v>
      </c>
      <c r="K126">
        <v>18</v>
      </c>
      <c r="L126">
        <v>24</v>
      </c>
      <c r="BL126">
        <v>6</v>
      </c>
      <c r="BM126">
        <v>8</v>
      </c>
      <c r="BN126">
        <v>6</v>
      </c>
      <c r="BO126">
        <v>11</v>
      </c>
      <c r="BP126">
        <v>6</v>
      </c>
      <c r="BQ126">
        <v>6</v>
      </c>
      <c r="BR126">
        <v>8</v>
      </c>
      <c r="BS126">
        <v>6</v>
      </c>
      <c r="BT126">
        <v>6</v>
      </c>
      <c r="BU126">
        <v>5</v>
      </c>
      <c r="BV126">
        <v>11</v>
      </c>
      <c r="BW126">
        <v>8</v>
      </c>
      <c r="BX126">
        <v>9</v>
      </c>
      <c r="BY126">
        <v>8</v>
      </c>
      <c r="BZ126">
        <v>7</v>
      </c>
      <c r="CA126">
        <v>6</v>
      </c>
      <c r="CB126">
        <v>3</v>
      </c>
      <c r="CC126">
        <v>1</v>
      </c>
    </row>
    <row r="127" spans="1:94" x14ac:dyDescent="0.25">
      <c r="A127">
        <v>72</v>
      </c>
      <c r="B127">
        <v>1</v>
      </c>
      <c r="C127">
        <v>128</v>
      </c>
      <c r="J127">
        <v>57</v>
      </c>
      <c r="K127">
        <v>19</v>
      </c>
      <c r="L127">
        <v>32</v>
      </c>
      <c r="BK127">
        <v>3</v>
      </c>
      <c r="BL127">
        <v>6</v>
      </c>
      <c r="BM127">
        <v>10</v>
      </c>
      <c r="BN127">
        <v>9</v>
      </c>
      <c r="BO127">
        <v>7</v>
      </c>
      <c r="BP127">
        <v>7</v>
      </c>
      <c r="BQ127">
        <v>9</v>
      </c>
      <c r="BR127">
        <v>6</v>
      </c>
      <c r="BS127">
        <v>5</v>
      </c>
      <c r="BT127">
        <v>7</v>
      </c>
      <c r="BU127">
        <v>6</v>
      </c>
      <c r="BV127">
        <v>11</v>
      </c>
      <c r="BW127">
        <v>8</v>
      </c>
      <c r="BX127">
        <v>7</v>
      </c>
      <c r="BY127">
        <v>7</v>
      </c>
      <c r="BZ127">
        <v>7</v>
      </c>
      <c r="CA127">
        <v>4</v>
      </c>
      <c r="CB127">
        <v>5</v>
      </c>
    </row>
    <row r="128" spans="1:94" x14ac:dyDescent="0.25">
      <c r="A128">
        <v>72</v>
      </c>
      <c r="B128">
        <v>0</v>
      </c>
      <c r="C128">
        <v>176</v>
      </c>
      <c r="J128">
        <v>39</v>
      </c>
      <c r="K128">
        <v>20</v>
      </c>
      <c r="L128">
        <v>26</v>
      </c>
      <c r="BJ128">
        <v>3</v>
      </c>
      <c r="BK128">
        <v>4</v>
      </c>
      <c r="BL128">
        <v>5</v>
      </c>
      <c r="BM128">
        <v>3</v>
      </c>
      <c r="BN128">
        <v>3</v>
      </c>
      <c r="BO128">
        <v>2</v>
      </c>
      <c r="BP128">
        <v>1</v>
      </c>
      <c r="BQ128">
        <v>1</v>
      </c>
      <c r="BR128">
        <v>3</v>
      </c>
      <c r="BS128">
        <v>5</v>
      </c>
      <c r="BT128">
        <v>5</v>
      </c>
      <c r="BU128">
        <v>5</v>
      </c>
      <c r="BV128">
        <v>2</v>
      </c>
      <c r="BW128">
        <v>3</v>
      </c>
      <c r="BX128">
        <v>1</v>
      </c>
      <c r="BY128">
        <v>2</v>
      </c>
      <c r="BZ128">
        <v>2</v>
      </c>
      <c r="CA128">
        <v>2</v>
      </c>
    </row>
    <row r="129" spans="1:78" x14ac:dyDescent="0.25">
      <c r="A129">
        <v>71</v>
      </c>
      <c r="B129">
        <v>15</v>
      </c>
      <c r="C129">
        <v>9</v>
      </c>
      <c r="J129">
        <v>49</v>
      </c>
      <c r="K129">
        <v>21</v>
      </c>
      <c r="L129">
        <v>36</v>
      </c>
      <c r="BI129">
        <v>2</v>
      </c>
      <c r="BJ129">
        <v>5</v>
      </c>
      <c r="BK129">
        <v>3</v>
      </c>
      <c r="BL129">
        <v>3</v>
      </c>
      <c r="BM129">
        <v>3</v>
      </c>
      <c r="BN129">
        <v>2</v>
      </c>
      <c r="BO129">
        <v>2</v>
      </c>
      <c r="BP129">
        <v>1</v>
      </c>
      <c r="BQ129">
        <v>3</v>
      </c>
      <c r="BR129">
        <v>3</v>
      </c>
      <c r="BS129">
        <v>3</v>
      </c>
      <c r="BT129">
        <v>1</v>
      </c>
      <c r="BU129">
        <v>1</v>
      </c>
      <c r="BV129">
        <v>2</v>
      </c>
      <c r="BW129">
        <v>1</v>
      </c>
      <c r="BX129">
        <v>1</v>
      </c>
      <c r="BY129">
        <v>3</v>
      </c>
      <c r="BZ129">
        <v>4</v>
      </c>
    </row>
    <row r="130" spans="1:78" x14ac:dyDescent="0.25">
      <c r="A130">
        <v>71</v>
      </c>
      <c r="B130">
        <v>14</v>
      </c>
      <c r="C130">
        <v>8</v>
      </c>
      <c r="J130">
        <v>54</v>
      </c>
      <c r="K130">
        <v>22</v>
      </c>
      <c r="L130">
        <v>34</v>
      </c>
      <c r="BH130">
        <v>3</v>
      </c>
      <c r="BI130">
        <v>4</v>
      </c>
      <c r="BJ130">
        <v>3</v>
      </c>
      <c r="BK130">
        <v>5</v>
      </c>
      <c r="BL130">
        <v>2</v>
      </c>
      <c r="BM130">
        <v>2</v>
      </c>
      <c r="BN130">
        <v>3</v>
      </c>
      <c r="BO130">
        <v>4</v>
      </c>
      <c r="BP130">
        <v>4</v>
      </c>
      <c r="BQ130">
        <v>7</v>
      </c>
      <c r="BR130">
        <v>3</v>
      </c>
      <c r="BS130">
        <v>9</v>
      </c>
      <c r="BT130">
        <v>5</v>
      </c>
      <c r="BU130">
        <v>8</v>
      </c>
      <c r="BV130">
        <v>6</v>
      </c>
      <c r="BW130">
        <v>3</v>
      </c>
      <c r="BX130">
        <v>4</v>
      </c>
      <c r="BY130">
        <v>5</v>
      </c>
    </row>
    <row r="131" spans="1:78" x14ac:dyDescent="0.25">
      <c r="A131">
        <v>71</v>
      </c>
      <c r="B131">
        <v>13</v>
      </c>
      <c r="C131">
        <v>11</v>
      </c>
      <c r="J131">
        <v>50</v>
      </c>
      <c r="K131">
        <v>23</v>
      </c>
      <c r="L131">
        <v>29</v>
      </c>
      <c r="BG131">
        <v>7</v>
      </c>
      <c r="BH131">
        <v>5</v>
      </c>
      <c r="BI131">
        <v>6</v>
      </c>
      <c r="BJ131">
        <v>6</v>
      </c>
      <c r="BK131">
        <v>5</v>
      </c>
      <c r="BL131">
        <v>5</v>
      </c>
      <c r="BM131">
        <v>2</v>
      </c>
      <c r="BN131">
        <v>5</v>
      </c>
      <c r="BO131">
        <v>3</v>
      </c>
      <c r="BP131">
        <v>2</v>
      </c>
      <c r="BQ131">
        <v>3</v>
      </c>
      <c r="BR131">
        <v>5</v>
      </c>
      <c r="BS131">
        <v>5</v>
      </c>
      <c r="BT131">
        <v>7</v>
      </c>
      <c r="BU131">
        <v>2</v>
      </c>
      <c r="BV131">
        <v>4</v>
      </c>
      <c r="BW131">
        <v>2</v>
      </c>
      <c r="BX131">
        <v>5</v>
      </c>
    </row>
    <row r="132" spans="1:78" x14ac:dyDescent="0.25">
      <c r="A132">
        <v>71</v>
      </c>
      <c r="B132">
        <v>12</v>
      </c>
      <c r="C132">
        <v>13</v>
      </c>
      <c r="J132">
        <v>45</v>
      </c>
      <c r="K132">
        <v>24</v>
      </c>
      <c r="L132">
        <v>26</v>
      </c>
      <c r="BF132">
        <v>4</v>
      </c>
      <c r="BG132">
        <v>5</v>
      </c>
      <c r="BH132">
        <v>5</v>
      </c>
      <c r="BI132">
        <v>4</v>
      </c>
      <c r="BJ132">
        <v>4</v>
      </c>
      <c r="BK132">
        <v>4</v>
      </c>
      <c r="BL132">
        <v>4</v>
      </c>
      <c r="BM132">
        <v>5</v>
      </c>
      <c r="BN132">
        <v>5</v>
      </c>
      <c r="BO132">
        <v>9</v>
      </c>
      <c r="BP132">
        <v>8</v>
      </c>
      <c r="BQ132">
        <v>9</v>
      </c>
      <c r="BR132">
        <v>7</v>
      </c>
      <c r="BS132">
        <v>2</v>
      </c>
      <c r="BT132">
        <v>2</v>
      </c>
      <c r="BU132">
        <v>2</v>
      </c>
      <c r="BV132">
        <v>4</v>
      </c>
      <c r="BW132">
        <v>4</v>
      </c>
    </row>
    <row r="133" spans="1:78" x14ac:dyDescent="0.25">
      <c r="A133">
        <v>71</v>
      </c>
      <c r="B133">
        <v>11</v>
      </c>
      <c r="C133">
        <v>15</v>
      </c>
      <c r="J133">
        <v>57</v>
      </c>
      <c r="K133">
        <v>25</v>
      </c>
      <c r="L133">
        <v>36</v>
      </c>
      <c r="BE133">
        <v>5</v>
      </c>
      <c r="BF133">
        <v>7</v>
      </c>
      <c r="BG133">
        <v>9</v>
      </c>
      <c r="BH133">
        <v>4</v>
      </c>
      <c r="BI133">
        <v>5</v>
      </c>
      <c r="BJ133">
        <v>4</v>
      </c>
      <c r="BK133">
        <v>4</v>
      </c>
      <c r="BL133">
        <v>4</v>
      </c>
      <c r="BM133">
        <v>6</v>
      </c>
      <c r="BN133">
        <v>6</v>
      </c>
      <c r="BO133">
        <v>9</v>
      </c>
      <c r="BP133">
        <v>8</v>
      </c>
      <c r="BQ133">
        <v>6</v>
      </c>
      <c r="BR133">
        <v>6</v>
      </c>
      <c r="BS133">
        <v>7</v>
      </c>
      <c r="BT133">
        <v>4</v>
      </c>
      <c r="BU133">
        <v>4</v>
      </c>
      <c r="BV133">
        <v>8</v>
      </c>
    </row>
    <row r="134" spans="1:78" x14ac:dyDescent="0.25">
      <c r="A134">
        <v>71</v>
      </c>
      <c r="B134">
        <v>10</v>
      </c>
      <c r="C134">
        <v>15</v>
      </c>
      <c r="J134">
        <v>56</v>
      </c>
      <c r="K134">
        <v>26</v>
      </c>
      <c r="L134">
        <v>38</v>
      </c>
      <c r="BD134">
        <v>3</v>
      </c>
      <c r="BE134">
        <v>6</v>
      </c>
      <c r="BF134">
        <v>10</v>
      </c>
      <c r="BG134">
        <v>8</v>
      </c>
      <c r="BH134">
        <v>7</v>
      </c>
      <c r="BI134">
        <v>5</v>
      </c>
      <c r="BJ134">
        <v>7</v>
      </c>
      <c r="BK134">
        <v>8</v>
      </c>
      <c r="BL134">
        <v>5</v>
      </c>
      <c r="BM134">
        <v>4</v>
      </c>
      <c r="BN134">
        <v>7</v>
      </c>
      <c r="BO134">
        <v>6</v>
      </c>
      <c r="BP134">
        <v>5</v>
      </c>
      <c r="BQ134">
        <v>5</v>
      </c>
      <c r="BR134">
        <v>5</v>
      </c>
      <c r="BS134">
        <v>5</v>
      </c>
      <c r="BT134">
        <v>4</v>
      </c>
      <c r="BU134">
        <v>4</v>
      </c>
    </row>
    <row r="135" spans="1:78" x14ac:dyDescent="0.25">
      <c r="A135">
        <v>71</v>
      </c>
      <c r="B135">
        <v>9</v>
      </c>
      <c r="C135">
        <v>18</v>
      </c>
      <c r="J135">
        <v>52</v>
      </c>
      <c r="K135">
        <v>27</v>
      </c>
      <c r="L135">
        <v>33</v>
      </c>
      <c r="BC135">
        <v>1</v>
      </c>
      <c r="BD135">
        <v>7</v>
      </c>
      <c r="BE135">
        <v>7</v>
      </c>
      <c r="BF135">
        <v>6</v>
      </c>
      <c r="BG135">
        <v>4</v>
      </c>
      <c r="BH135">
        <v>4</v>
      </c>
      <c r="BI135">
        <v>4</v>
      </c>
      <c r="BJ135">
        <v>5</v>
      </c>
      <c r="BK135">
        <v>5</v>
      </c>
      <c r="BL135">
        <v>3</v>
      </c>
      <c r="BM135">
        <v>6</v>
      </c>
      <c r="BN135">
        <v>5</v>
      </c>
      <c r="BO135">
        <v>6</v>
      </c>
      <c r="BP135">
        <v>8</v>
      </c>
      <c r="BQ135">
        <v>4</v>
      </c>
      <c r="BR135">
        <v>5</v>
      </c>
      <c r="BS135">
        <v>3</v>
      </c>
      <c r="BT135">
        <v>2</v>
      </c>
    </row>
    <row r="136" spans="1:78" x14ac:dyDescent="0.25">
      <c r="A136">
        <v>71</v>
      </c>
      <c r="B136">
        <v>8</v>
      </c>
      <c r="C136">
        <v>23</v>
      </c>
      <c r="J136">
        <v>72</v>
      </c>
      <c r="K136">
        <v>28</v>
      </c>
      <c r="L136">
        <v>45</v>
      </c>
      <c r="BB136">
        <v>6</v>
      </c>
      <c r="BC136">
        <v>9</v>
      </c>
      <c r="BD136">
        <v>8</v>
      </c>
      <c r="BE136">
        <v>7</v>
      </c>
      <c r="BF136">
        <v>10</v>
      </c>
      <c r="BG136">
        <v>8</v>
      </c>
      <c r="BH136">
        <v>6</v>
      </c>
      <c r="BI136">
        <v>7</v>
      </c>
      <c r="BJ136">
        <v>9</v>
      </c>
      <c r="BK136">
        <v>8</v>
      </c>
      <c r="BL136">
        <v>10</v>
      </c>
      <c r="BM136">
        <v>8</v>
      </c>
      <c r="BN136">
        <v>7</v>
      </c>
      <c r="BO136">
        <v>6</v>
      </c>
      <c r="BP136">
        <v>8</v>
      </c>
      <c r="BQ136">
        <v>7</v>
      </c>
      <c r="BR136">
        <v>5</v>
      </c>
      <c r="BS136">
        <v>5</v>
      </c>
      <c r="BT136">
        <v>1</v>
      </c>
    </row>
    <row r="137" spans="1:78" x14ac:dyDescent="0.25">
      <c r="A137">
        <v>71</v>
      </c>
      <c r="B137">
        <v>7</v>
      </c>
      <c r="C137">
        <v>19</v>
      </c>
      <c r="J137">
        <v>67</v>
      </c>
      <c r="K137">
        <v>29</v>
      </c>
      <c r="L137">
        <v>40</v>
      </c>
      <c r="BA137">
        <v>7</v>
      </c>
      <c r="BB137">
        <v>9</v>
      </c>
      <c r="BC137">
        <v>12</v>
      </c>
      <c r="BD137">
        <v>11</v>
      </c>
      <c r="BE137">
        <v>10</v>
      </c>
      <c r="BF137">
        <v>12</v>
      </c>
      <c r="BG137">
        <v>11</v>
      </c>
      <c r="BH137">
        <v>11</v>
      </c>
      <c r="BI137">
        <v>10</v>
      </c>
      <c r="BJ137">
        <v>8</v>
      </c>
      <c r="BK137">
        <v>10</v>
      </c>
      <c r="BL137">
        <v>7</v>
      </c>
      <c r="BM137">
        <v>10</v>
      </c>
      <c r="BN137">
        <v>9</v>
      </c>
      <c r="BO137">
        <v>4</v>
      </c>
      <c r="BP137">
        <v>1</v>
      </c>
      <c r="BQ137">
        <v>2</v>
      </c>
      <c r="BR137">
        <v>3</v>
      </c>
    </row>
    <row r="138" spans="1:78" x14ac:dyDescent="0.25">
      <c r="A138">
        <v>71</v>
      </c>
      <c r="B138">
        <v>6</v>
      </c>
      <c r="C138">
        <v>22</v>
      </c>
      <c r="J138">
        <v>67</v>
      </c>
      <c r="K138">
        <v>30</v>
      </c>
      <c r="L138">
        <v>40</v>
      </c>
      <c r="AZ138">
        <v>8</v>
      </c>
      <c r="BA138">
        <v>8</v>
      </c>
      <c r="BB138">
        <v>7</v>
      </c>
      <c r="BC138">
        <v>6</v>
      </c>
      <c r="BD138">
        <v>6</v>
      </c>
      <c r="BE138">
        <v>8</v>
      </c>
      <c r="BF138">
        <v>13</v>
      </c>
      <c r="BG138">
        <v>9</v>
      </c>
      <c r="BH138">
        <v>10</v>
      </c>
      <c r="BI138">
        <v>10</v>
      </c>
      <c r="BJ138">
        <v>11</v>
      </c>
      <c r="BK138">
        <v>7</v>
      </c>
      <c r="BL138">
        <v>6</v>
      </c>
      <c r="BM138">
        <v>8</v>
      </c>
      <c r="BN138">
        <v>4</v>
      </c>
      <c r="BO138">
        <v>7</v>
      </c>
      <c r="BP138">
        <v>8</v>
      </c>
      <c r="BQ138">
        <v>6</v>
      </c>
      <c r="BR138">
        <v>1</v>
      </c>
    </row>
    <row r="139" spans="1:78" x14ac:dyDescent="0.25">
      <c r="A139">
        <v>71</v>
      </c>
      <c r="B139">
        <v>5</v>
      </c>
      <c r="C139">
        <v>25</v>
      </c>
      <c r="J139">
        <v>67</v>
      </c>
      <c r="K139">
        <v>31</v>
      </c>
      <c r="L139">
        <v>41</v>
      </c>
      <c r="AY139">
        <v>8</v>
      </c>
      <c r="AZ139">
        <v>12</v>
      </c>
      <c r="BA139">
        <v>11</v>
      </c>
      <c r="BB139">
        <v>12</v>
      </c>
      <c r="BC139">
        <v>9</v>
      </c>
      <c r="BD139">
        <v>5</v>
      </c>
      <c r="BE139">
        <v>7</v>
      </c>
      <c r="BF139">
        <v>11</v>
      </c>
      <c r="BG139">
        <v>9</v>
      </c>
      <c r="BH139">
        <v>9</v>
      </c>
      <c r="BI139">
        <v>3</v>
      </c>
      <c r="BJ139">
        <v>3</v>
      </c>
      <c r="BK139">
        <v>4</v>
      </c>
      <c r="BL139">
        <v>4</v>
      </c>
      <c r="BM139">
        <v>5</v>
      </c>
      <c r="BN139">
        <v>5</v>
      </c>
      <c r="BO139">
        <v>9</v>
      </c>
      <c r="BP139">
        <v>6</v>
      </c>
      <c r="BQ139">
        <v>1</v>
      </c>
    </row>
    <row r="140" spans="1:78" x14ac:dyDescent="0.25">
      <c r="A140">
        <v>71</v>
      </c>
      <c r="B140">
        <v>4</v>
      </c>
      <c r="C140">
        <v>40</v>
      </c>
      <c r="J140">
        <v>71</v>
      </c>
      <c r="K140">
        <v>32</v>
      </c>
      <c r="L140">
        <v>41</v>
      </c>
      <c r="AX140">
        <v>10</v>
      </c>
      <c r="AY140">
        <v>13</v>
      </c>
      <c r="AZ140">
        <v>8</v>
      </c>
      <c r="BA140">
        <v>8</v>
      </c>
      <c r="BB140">
        <v>9</v>
      </c>
      <c r="BC140">
        <v>4</v>
      </c>
      <c r="BD140">
        <v>7</v>
      </c>
      <c r="BE140">
        <v>14</v>
      </c>
      <c r="BF140">
        <v>11</v>
      </c>
      <c r="BG140">
        <v>8</v>
      </c>
      <c r="BH140">
        <v>7</v>
      </c>
      <c r="BI140">
        <v>6</v>
      </c>
      <c r="BJ140">
        <v>8</v>
      </c>
      <c r="BK140">
        <v>4</v>
      </c>
      <c r="BL140">
        <v>3</v>
      </c>
      <c r="BM140">
        <v>6</v>
      </c>
      <c r="BN140">
        <v>2</v>
      </c>
      <c r="BO140">
        <v>5</v>
      </c>
    </row>
    <row r="141" spans="1:78" x14ac:dyDescent="0.25">
      <c r="A141">
        <v>71</v>
      </c>
      <c r="B141">
        <v>3</v>
      </c>
      <c r="C141">
        <v>59</v>
      </c>
      <c r="J141">
        <v>73</v>
      </c>
      <c r="K141">
        <v>33</v>
      </c>
      <c r="L141">
        <v>42</v>
      </c>
      <c r="AW141">
        <v>6</v>
      </c>
      <c r="AX141">
        <v>12</v>
      </c>
      <c r="AY141">
        <v>13</v>
      </c>
      <c r="AZ141">
        <v>11</v>
      </c>
      <c r="BA141">
        <v>10</v>
      </c>
      <c r="BB141">
        <v>10</v>
      </c>
      <c r="BC141">
        <v>5</v>
      </c>
      <c r="BD141">
        <v>12</v>
      </c>
      <c r="BE141">
        <v>9</v>
      </c>
      <c r="BF141">
        <v>15</v>
      </c>
      <c r="BG141">
        <v>10</v>
      </c>
      <c r="BH141">
        <v>9</v>
      </c>
      <c r="BI141">
        <v>12</v>
      </c>
      <c r="BJ141">
        <v>13</v>
      </c>
      <c r="BK141">
        <v>11</v>
      </c>
      <c r="BL141">
        <v>8</v>
      </c>
      <c r="BM141">
        <v>8</v>
      </c>
      <c r="BN141">
        <v>11</v>
      </c>
    </row>
    <row r="142" spans="1:78" x14ac:dyDescent="0.25">
      <c r="A142">
        <v>71</v>
      </c>
      <c r="B142">
        <v>2</v>
      </c>
      <c r="C142">
        <v>73</v>
      </c>
      <c r="J142">
        <v>78</v>
      </c>
      <c r="K142">
        <v>34</v>
      </c>
      <c r="L142">
        <v>44</v>
      </c>
      <c r="AV142">
        <v>7</v>
      </c>
      <c r="AW142">
        <v>9</v>
      </c>
      <c r="AX142">
        <v>11</v>
      </c>
      <c r="AY142">
        <v>8</v>
      </c>
      <c r="AZ142">
        <v>7</v>
      </c>
      <c r="BA142">
        <v>11</v>
      </c>
      <c r="BB142">
        <v>9</v>
      </c>
      <c r="BC142">
        <v>14</v>
      </c>
      <c r="BD142">
        <v>11</v>
      </c>
      <c r="BE142">
        <v>12</v>
      </c>
      <c r="BF142">
        <v>13</v>
      </c>
      <c r="BG142">
        <v>13</v>
      </c>
      <c r="BH142">
        <v>8</v>
      </c>
      <c r="BI142">
        <v>11</v>
      </c>
      <c r="BJ142">
        <v>10</v>
      </c>
      <c r="BK142">
        <v>8</v>
      </c>
      <c r="BL142">
        <v>4</v>
      </c>
      <c r="BM142">
        <v>3</v>
      </c>
      <c r="BN142">
        <v>1</v>
      </c>
    </row>
    <row r="143" spans="1:78" x14ac:dyDescent="0.25">
      <c r="A143">
        <v>71</v>
      </c>
      <c r="B143">
        <v>1</v>
      </c>
      <c r="C143">
        <v>142</v>
      </c>
      <c r="J143">
        <v>63</v>
      </c>
      <c r="K143">
        <v>35</v>
      </c>
      <c r="L143">
        <v>39</v>
      </c>
      <c r="AU143">
        <v>2</v>
      </c>
      <c r="AV143">
        <v>4</v>
      </c>
      <c r="AW143">
        <v>6</v>
      </c>
      <c r="AX143">
        <v>7</v>
      </c>
      <c r="AY143">
        <v>7</v>
      </c>
      <c r="AZ143">
        <v>8</v>
      </c>
      <c r="BA143">
        <v>9</v>
      </c>
      <c r="BB143">
        <v>8</v>
      </c>
      <c r="BC143">
        <v>7</v>
      </c>
      <c r="BD143">
        <v>9</v>
      </c>
      <c r="BE143">
        <v>8</v>
      </c>
      <c r="BF143">
        <v>7</v>
      </c>
      <c r="BG143">
        <v>7</v>
      </c>
      <c r="BH143">
        <v>8</v>
      </c>
      <c r="BI143">
        <v>7</v>
      </c>
      <c r="BJ143">
        <v>4</v>
      </c>
      <c r="BK143">
        <v>5</v>
      </c>
      <c r="BL143">
        <v>4</v>
      </c>
      <c r="BM143">
        <v>1</v>
      </c>
    </row>
    <row r="144" spans="1:78" x14ac:dyDescent="0.25">
      <c r="A144">
        <v>71</v>
      </c>
      <c r="B144">
        <v>0</v>
      </c>
      <c r="C144">
        <v>185</v>
      </c>
      <c r="J144">
        <v>72</v>
      </c>
      <c r="K144">
        <v>36</v>
      </c>
      <c r="L144">
        <v>40</v>
      </c>
      <c r="AT144">
        <v>6</v>
      </c>
      <c r="AU144">
        <v>9</v>
      </c>
      <c r="AV144">
        <v>14</v>
      </c>
      <c r="AW144">
        <v>10</v>
      </c>
      <c r="AX144">
        <v>12</v>
      </c>
      <c r="AY144">
        <v>10</v>
      </c>
      <c r="AZ144">
        <v>9</v>
      </c>
      <c r="BA144">
        <v>8</v>
      </c>
      <c r="BB144">
        <v>7</v>
      </c>
      <c r="BC144">
        <v>8</v>
      </c>
      <c r="BD144">
        <v>8</v>
      </c>
      <c r="BE144">
        <v>10</v>
      </c>
      <c r="BF144">
        <v>9</v>
      </c>
      <c r="BG144">
        <v>8</v>
      </c>
      <c r="BH144">
        <v>10</v>
      </c>
      <c r="BI144">
        <v>10</v>
      </c>
      <c r="BJ144">
        <v>7</v>
      </c>
      <c r="BK144">
        <v>9</v>
      </c>
      <c r="BL144">
        <v>1</v>
      </c>
    </row>
    <row r="145" spans="1:62" x14ac:dyDescent="0.25">
      <c r="A145">
        <v>70</v>
      </c>
      <c r="B145">
        <v>17</v>
      </c>
      <c r="C145">
        <v>1</v>
      </c>
      <c r="J145">
        <v>85</v>
      </c>
      <c r="K145">
        <v>37</v>
      </c>
      <c r="L145">
        <v>55</v>
      </c>
      <c r="AS145">
        <v>5</v>
      </c>
      <c r="AT145">
        <v>6</v>
      </c>
      <c r="AU145">
        <v>5</v>
      </c>
      <c r="AV145">
        <v>9</v>
      </c>
      <c r="AW145">
        <v>4</v>
      </c>
      <c r="AX145">
        <v>9</v>
      </c>
      <c r="AY145">
        <v>10</v>
      </c>
      <c r="AZ145">
        <v>10</v>
      </c>
      <c r="BA145">
        <v>10</v>
      </c>
      <c r="BB145">
        <v>8</v>
      </c>
      <c r="BC145">
        <v>5</v>
      </c>
      <c r="BD145">
        <v>6</v>
      </c>
      <c r="BE145">
        <v>11</v>
      </c>
      <c r="BF145">
        <v>5</v>
      </c>
      <c r="BG145">
        <v>6</v>
      </c>
      <c r="BH145">
        <v>3</v>
      </c>
      <c r="BI145">
        <v>2</v>
      </c>
      <c r="BJ145">
        <v>3</v>
      </c>
    </row>
    <row r="146" spans="1:62" x14ac:dyDescent="0.25">
      <c r="A146">
        <v>70</v>
      </c>
      <c r="B146">
        <v>16</v>
      </c>
      <c r="C146">
        <v>5</v>
      </c>
      <c r="J146">
        <v>90</v>
      </c>
      <c r="K146">
        <v>38</v>
      </c>
      <c r="L146">
        <v>55</v>
      </c>
      <c r="AR146">
        <v>6</v>
      </c>
      <c r="AS146">
        <v>12</v>
      </c>
      <c r="AT146">
        <v>9</v>
      </c>
      <c r="AU146">
        <v>9</v>
      </c>
      <c r="AV146">
        <v>9</v>
      </c>
      <c r="AW146">
        <v>8</v>
      </c>
      <c r="AX146">
        <v>11</v>
      </c>
      <c r="AY146">
        <v>8</v>
      </c>
      <c r="AZ146">
        <v>13</v>
      </c>
      <c r="BA146">
        <v>10</v>
      </c>
      <c r="BB146">
        <v>11</v>
      </c>
      <c r="BC146">
        <v>13</v>
      </c>
      <c r="BD146">
        <v>10</v>
      </c>
      <c r="BE146">
        <v>6</v>
      </c>
      <c r="BF146">
        <v>6</v>
      </c>
      <c r="BG146">
        <v>6</v>
      </c>
      <c r="BH146">
        <v>5</v>
      </c>
      <c r="BI146">
        <v>6</v>
      </c>
    </row>
    <row r="147" spans="1:62" x14ac:dyDescent="0.25">
      <c r="A147">
        <v>70</v>
      </c>
      <c r="B147">
        <v>15</v>
      </c>
      <c r="C147">
        <v>11</v>
      </c>
      <c r="J147">
        <v>84</v>
      </c>
      <c r="K147">
        <v>39</v>
      </c>
      <c r="L147">
        <v>50</v>
      </c>
      <c r="AQ147">
        <v>4</v>
      </c>
      <c r="AR147">
        <v>7</v>
      </c>
      <c r="AS147">
        <v>6</v>
      </c>
      <c r="AT147">
        <v>11</v>
      </c>
      <c r="AU147">
        <v>10</v>
      </c>
      <c r="AV147">
        <v>12</v>
      </c>
      <c r="AW147">
        <v>13</v>
      </c>
      <c r="AX147">
        <v>11</v>
      </c>
      <c r="AY147">
        <v>8</v>
      </c>
      <c r="AZ147">
        <v>11</v>
      </c>
      <c r="BA147">
        <v>6</v>
      </c>
      <c r="BB147">
        <v>9</v>
      </c>
      <c r="BC147">
        <v>8</v>
      </c>
      <c r="BD147">
        <v>9</v>
      </c>
      <c r="BE147">
        <v>5</v>
      </c>
      <c r="BF147">
        <v>4</v>
      </c>
      <c r="BG147">
        <v>6</v>
      </c>
      <c r="BH147">
        <v>7</v>
      </c>
      <c r="BI147">
        <v>2</v>
      </c>
    </row>
    <row r="148" spans="1:62" x14ac:dyDescent="0.25">
      <c r="A148">
        <v>70</v>
      </c>
      <c r="B148">
        <v>14</v>
      </c>
      <c r="C148">
        <v>9</v>
      </c>
      <c r="J148">
        <v>87</v>
      </c>
      <c r="K148">
        <v>40</v>
      </c>
      <c r="L148">
        <v>55</v>
      </c>
      <c r="AP148">
        <v>7</v>
      </c>
      <c r="AQ148">
        <v>8</v>
      </c>
      <c r="AR148">
        <v>7</v>
      </c>
      <c r="AS148">
        <v>8</v>
      </c>
      <c r="AT148">
        <v>9</v>
      </c>
      <c r="AU148">
        <v>6</v>
      </c>
      <c r="AV148">
        <v>12</v>
      </c>
      <c r="AW148">
        <v>11</v>
      </c>
      <c r="AX148">
        <v>10</v>
      </c>
      <c r="AY148">
        <v>9</v>
      </c>
      <c r="AZ148">
        <v>4</v>
      </c>
      <c r="BA148">
        <v>9</v>
      </c>
      <c r="BB148">
        <v>12</v>
      </c>
      <c r="BC148">
        <v>13</v>
      </c>
      <c r="BD148">
        <v>12</v>
      </c>
      <c r="BE148">
        <v>8</v>
      </c>
      <c r="BF148">
        <v>6</v>
      </c>
      <c r="BG148">
        <v>4</v>
      </c>
    </row>
    <row r="149" spans="1:62" x14ac:dyDescent="0.25">
      <c r="A149">
        <v>70</v>
      </c>
      <c r="B149">
        <v>13</v>
      </c>
      <c r="C149">
        <v>11</v>
      </c>
      <c r="J149">
        <v>73</v>
      </c>
      <c r="K149">
        <v>41</v>
      </c>
      <c r="L149">
        <v>48</v>
      </c>
      <c r="AO149">
        <v>6</v>
      </c>
      <c r="AP149">
        <v>9</v>
      </c>
      <c r="AQ149">
        <v>9</v>
      </c>
      <c r="AR149">
        <v>8</v>
      </c>
      <c r="AS149">
        <v>7</v>
      </c>
      <c r="AT149">
        <v>8</v>
      </c>
      <c r="AU149">
        <v>7</v>
      </c>
      <c r="AV149">
        <v>8</v>
      </c>
      <c r="AW149">
        <v>5</v>
      </c>
      <c r="AX149">
        <v>6</v>
      </c>
      <c r="AY149">
        <v>8</v>
      </c>
      <c r="AZ149">
        <v>8</v>
      </c>
      <c r="BA149">
        <v>7</v>
      </c>
      <c r="BB149">
        <v>8</v>
      </c>
      <c r="BC149">
        <v>6</v>
      </c>
      <c r="BD149">
        <v>6</v>
      </c>
      <c r="BE149">
        <v>5</v>
      </c>
      <c r="BF149">
        <v>6</v>
      </c>
    </row>
    <row r="150" spans="1:62" x14ac:dyDescent="0.25">
      <c r="A150">
        <v>70</v>
      </c>
      <c r="B150">
        <v>12</v>
      </c>
      <c r="C150">
        <v>15</v>
      </c>
      <c r="J150">
        <v>99</v>
      </c>
      <c r="K150">
        <v>42</v>
      </c>
      <c r="L150">
        <v>62</v>
      </c>
      <c r="AN150">
        <v>6</v>
      </c>
      <c r="AO150">
        <v>11</v>
      </c>
      <c r="AP150">
        <v>11</v>
      </c>
      <c r="AQ150">
        <v>15</v>
      </c>
      <c r="AR150">
        <v>10</v>
      </c>
      <c r="AS150">
        <v>11</v>
      </c>
      <c r="AT150">
        <v>11</v>
      </c>
      <c r="AU150">
        <v>9</v>
      </c>
      <c r="AV150">
        <v>8</v>
      </c>
      <c r="AW150">
        <v>7</v>
      </c>
      <c r="AX150">
        <v>7</v>
      </c>
      <c r="AY150">
        <v>3</v>
      </c>
      <c r="AZ150">
        <v>9</v>
      </c>
      <c r="BA150">
        <v>10</v>
      </c>
      <c r="BB150">
        <v>10</v>
      </c>
      <c r="BC150">
        <v>8</v>
      </c>
      <c r="BD150">
        <v>8</v>
      </c>
      <c r="BE150">
        <v>6</v>
      </c>
      <c r="BF150">
        <v>1</v>
      </c>
    </row>
    <row r="151" spans="1:62" x14ac:dyDescent="0.25">
      <c r="A151">
        <v>70</v>
      </c>
      <c r="B151">
        <v>11</v>
      </c>
      <c r="C151">
        <v>13</v>
      </c>
      <c r="J151">
        <v>89</v>
      </c>
      <c r="K151">
        <v>43</v>
      </c>
      <c r="L151">
        <v>54</v>
      </c>
      <c r="AM151">
        <v>7</v>
      </c>
      <c r="AN151">
        <v>10</v>
      </c>
      <c r="AO151">
        <v>13</v>
      </c>
      <c r="AP151">
        <v>13</v>
      </c>
      <c r="AQ151">
        <v>13</v>
      </c>
      <c r="AR151">
        <v>14</v>
      </c>
      <c r="AS151">
        <v>17</v>
      </c>
      <c r="AT151">
        <v>9</v>
      </c>
      <c r="AU151">
        <v>13</v>
      </c>
      <c r="AV151">
        <v>11</v>
      </c>
      <c r="AW151">
        <v>9</v>
      </c>
      <c r="AX151">
        <v>7</v>
      </c>
      <c r="AY151">
        <v>9</v>
      </c>
      <c r="AZ151">
        <v>11</v>
      </c>
      <c r="BA151">
        <v>7</v>
      </c>
      <c r="BB151">
        <v>6</v>
      </c>
      <c r="BC151">
        <v>7</v>
      </c>
      <c r="BD151">
        <v>8</v>
      </c>
    </row>
    <row r="152" spans="1:62" x14ac:dyDescent="0.25">
      <c r="A152">
        <v>70</v>
      </c>
      <c r="B152">
        <v>10</v>
      </c>
      <c r="C152">
        <v>13</v>
      </c>
      <c r="J152">
        <v>96</v>
      </c>
      <c r="K152">
        <v>44</v>
      </c>
      <c r="L152">
        <v>58</v>
      </c>
      <c r="AL152">
        <v>10</v>
      </c>
      <c r="AM152">
        <v>16</v>
      </c>
      <c r="AN152">
        <v>10</v>
      </c>
      <c r="AO152">
        <v>7</v>
      </c>
      <c r="AP152">
        <v>5</v>
      </c>
      <c r="AQ152">
        <v>15</v>
      </c>
      <c r="AR152">
        <v>12</v>
      </c>
      <c r="AS152">
        <v>13</v>
      </c>
      <c r="AT152">
        <v>8</v>
      </c>
      <c r="AU152">
        <v>13</v>
      </c>
      <c r="AV152">
        <v>11</v>
      </c>
      <c r="AW152">
        <v>11</v>
      </c>
      <c r="AX152">
        <v>9</v>
      </c>
      <c r="AY152">
        <v>13</v>
      </c>
      <c r="AZ152">
        <v>11</v>
      </c>
      <c r="BA152">
        <v>9</v>
      </c>
      <c r="BB152">
        <v>8</v>
      </c>
      <c r="BC152">
        <v>3</v>
      </c>
    </row>
    <row r="153" spans="1:62" x14ac:dyDescent="0.25">
      <c r="A153">
        <v>70</v>
      </c>
      <c r="B153">
        <v>9</v>
      </c>
      <c r="C153">
        <v>18</v>
      </c>
      <c r="J153">
        <v>91</v>
      </c>
      <c r="K153">
        <v>45</v>
      </c>
      <c r="L153">
        <v>53</v>
      </c>
      <c r="AK153">
        <v>4</v>
      </c>
      <c r="AL153">
        <v>11</v>
      </c>
      <c r="AM153">
        <v>16</v>
      </c>
      <c r="AN153">
        <v>9</v>
      </c>
      <c r="AO153">
        <v>7</v>
      </c>
      <c r="AP153">
        <v>12</v>
      </c>
      <c r="AQ153">
        <v>12</v>
      </c>
      <c r="AR153">
        <v>12</v>
      </c>
      <c r="AS153">
        <v>10</v>
      </c>
      <c r="AT153">
        <v>11</v>
      </c>
      <c r="AU153">
        <v>11</v>
      </c>
      <c r="AV153">
        <v>12</v>
      </c>
      <c r="AW153">
        <v>7</v>
      </c>
      <c r="AX153">
        <v>8</v>
      </c>
      <c r="AY153">
        <v>5</v>
      </c>
      <c r="AZ153">
        <v>6</v>
      </c>
      <c r="BA153">
        <v>12</v>
      </c>
      <c r="BB153">
        <v>10</v>
      </c>
    </row>
    <row r="154" spans="1:62" x14ac:dyDescent="0.25">
      <c r="A154">
        <v>70</v>
      </c>
      <c r="B154">
        <v>8</v>
      </c>
      <c r="C154">
        <v>13</v>
      </c>
      <c r="J154">
        <v>88</v>
      </c>
      <c r="K154">
        <v>46</v>
      </c>
      <c r="L154">
        <v>53</v>
      </c>
      <c r="AJ154">
        <v>3</v>
      </c>
      <c r="AK154">
        <v>8</v>
      </c>
      <c r="AL154">
        <v>9</v>
      </c>
      <c r="AM154">
        <v>10</v>
      </c>
      <c r="AN154">
        <v>7</v>
      </c>
      <c r="AO154">
        <v>8</v>
      </c>
      <c r="AP154">
        <v>13</v>
      </c>
      <c r="AQ154">
        <v>12</v>
      </c>
      <c r="AR154">
        <v>9</v>
      </c>
      <c r="AS154">
        <v>11</v>
      </c>
      <c r="AT154">
        <v>10</v>
      </c>
      <c r="AU154">
        <v>9</v>
      </c>
      <c r="AV154">
        <v>8</v>
      </c>
      <c r="AW154">
        <v>9</v>
      </c>
      <c r="AX154">
        <v>11</v>
      </c>
      <c r="AY154">
        <v>6</v>
      </c>
      <c r="AZ154">
        <v>10</v>
      </c>
      <c r="BA154">
        <v>7</v>
      </c>
    </row>
    <row r="155" spans="1:62" x14ac:dyDescent="0.25">
      <c r="A155">
        <v>70</v>
      </c>
      <c r="B155">
        <v>7</v>
      </c>
      <c r="C155">
        <v>25</v>
      </c>
      <c r="J155">
        <v>102</v>
      </c>
      <c r="K155">
        <v>47</v>
      </c>
      <c r="L155">
        <v>60</v>
      </c>
      <c r="AI155">
        <v>7</v>
      </c>
      <c r="AJ155">
        <v>4</v>
      </c>
      <c r="AK155">
        <v>6</v>
      </c>
      <c r="AL155">
        <v>9</v>
      </c>
      <c r="AM155">
        <v>10</v>
      </c>
      <c r="AN155">
        <v>13</v>
      </c>
      <c r="AO155">
        <v>13</v>
      </c>
      <c r="AP155">
        <v>10</v>
      </c>
      <c r="AQ155">
        <v>11</v>
      </c>
      <c r="AR155">
        <v>15</v>
      </c>
      <c r="AS155">
        <v>11</v>
      </c>
      <c r="AT155">
        <v>10</v>
      </c>
      <c r="AU155">
        <v>10</v>
      </c>
      <c r="AV155">
        <v>10</v>
      </c>
      <c r="AW155">
        <v>10</v>
      </c>
      <c r="AX155">
        <v>7</v>
      </c>
      <c r="AY155">
        <v>6</v>
      </c>
      <c r="AZ155">
        <v>6</v>
      </c>
    </row>
    <row r="156" spans="1:62" x14ac:dyDescent="0.25">
      <c r="A156">
        <v>70</v>
      </c>
      <c r="B156">
        <v>6</v>
      </c>
      <c r="C156">
        <v>19</v>
      </c>
      <c r="J156">
        <v>97</v>
      </c>
      <c r="K156">
        <v>48</v>
      </c>
      <c r="L156">
        <v>56</v>
      </c>
      <c r="AH156">
        <v>2</v>
      </c>
      <c r="AI156">
        <v>9</v>
      </c>
      <c r="AJ156">
        <v>10</v>
      </c>
      <c r="AK156">
        <v>11</v>
      </c>
      <c r="AL156">
        <v>11</v>
      </c>
      <c r="AM156">
        <v>7</v>
      </c>
      <c r="AN156">
        <v>13</v>
      </c>
      <c r="AO156">
        <v>15</v>
      </c>
      <c r="AP156">
        <v>11</v>
      </c>
      <c r="AQ156">
        <v>12</v>
      </c>
      <c r="AR156">
        <v>10</v>
      </c>
      <c r="AS156">
        <v>11</v>
      </c>
      <c r="AT156">
        <v>17</v>
      </c>
      <c r="AU156">
        <v>15</v>
      </c>
      <c r="AV156">
        <v>6</v>
      </c>
      <c r="AW156">
        <v>5</v>
      </c>
      <c r="AX156">
        <v>4</v>
      </c>
      <c r="AY156">
        <v>1</v>
      </c>
    </row>
    <row r="157" spans="1:62" x14ac:dyDescent="0.25">
      <c r="A157">
        <v>70</v>
      </c>
      <c r="B157">
        <v>5</v>
      </c>
      <c r="C157">
        <v>26</v>
      </c>
      <c r="J157">
        <v>116</v>
      </c>
      <c r="K157">
        <v>49</v>
      </c>
      <c r="L157">
        <v>72</v>
      </c>
      <c r="AG157">
        <v>6</v>
      </c>
      <c r="AH157">
        <v>11</v>
      </c>
      <c r="AI157">
        <v>10</v>
      </c>
      <c r="AJ157">
        <v>14</v>
      </c>
      <c r="AK157">
        <v>13</v>
      </c>
      <c r="AL157">
        <v>13</v>
      </c>
      <c r="AM157">
        <v>14</v>
      </c>
      <c r="AN157">
        <v>16</v>
      </c>
      <c r="AO157">
        <v>16</v>
      </c>
      <c r="AP157">
        <v>11</v>
      </c>
      <c r="AQ157">
        <v>14</v>
      </c>
      <c r="AR157">
        <v>11</v>
      </c>
      <c r="AS157">
        <v>11</v>
      </c>
      <c r="AT157">
        <v>13</v>
      </c>
      <c r="AU157">
        <v>8</v>
      </c>
      <c r="AV157">
        <v>9</v>
      </c>
      <c r="AW157">
        <v>6</v>
      </c>
      <c r="AX157">
        <v>6</v>
      </c>
    </row>
    <row r="158" spans="1:62" x14ac:dyDescent="0.25">
      <c r="A158">
        <v>70</v>
      </c>
      <c r="B158">
        <v>4</v>
      </c>
      <c r="C158">
        <v>37</v>
      </c>
      <c r="J158">
        <v>124</v>
      </c>
      <c r="K158">
        <v>50</v>
      </c>
      <c r="L158">
        <v>83</v>
      </c>
      <c r="AF158">
        <v>6</v>
      </c>
      <c r="AG158">
        <v>17</v>
      </c>
      <c r="AH158">
        <v>17</v>
      </c>
      <c r="AI158">
        <v>16</v>
      </c>
      <c r="AJ158">
        <v>13</v>
      </c>
      <c r="AK158">
        <v>12</v>
      </c>
      <c r="AL158">
        <v>14</v>
      </c>
      <c r="AM158">
        <v>18</v>
      </c>
      <c r="AN158">
        <v>12</v>
      </c>
      <c r="AO158">
        <v>10</v>
      </c>
      <c r="AP158">
        <v>10</v>
      </c>
      <c r="AQ158">
        <v>10</v>
      </c>
      <c r="AR158">
        <v>10</v>
      </c>
      <c r="AS158">
        <v>10</v>
      </c>
      <c r="AT158">
        <v>13</v>
      </c>
      <c r="AU158">
        <v>9</v>
      </c>
      <c r="AV158">
        <v>5</v>
      </c>
      <c r="AW158">
        <v>5</v>
      </c>
    </row>
    <row r="159" spans="1:62" x14ac:dyDescent="0.25">
      <c r="A159">
        <v>70</v>
      </c>
      <c r="B159">
        <v>3</v>
      </c>
      <c r="C159">
        <v>49</v>
      </c>
      <c r="J159">
        <v>102</v>
      </c>
      <c r="K159">
        <v>51</v>
      </c>
      <c r="L159">
        <v>71</v>
      </c>
      <c r="AE159">
        <v>2</v>
      </c>
      <c r="AF159">
        <v>8</v>
      </c>
      <c r="AG159">
        <v>5</v>
      </c>
      <c r="AH159">
        <v>5</v>
      </c>
      <c r="AI159">
        <v>8</v>
      </c>
      <c r="AJ159">
        <v>9</v>
      </c>
      <c r="AK159">
        <v>10</v>
      </c>
      <c r="AL159">
        <v>6</v>
      </c>
      <c r="AM159">
        <v>12</v>
      </c>
      <c r="AN159">
        <v>8</v>
      </c>
      <c r="AO159">
        <v>6</v>
      </c>
      <c r="AP159">
        <v>6</v>
      </c>
      <c r="AQ159">
        <v>4</v>
      </c>
      <c r="AR159">
        <v>4</v>
      </c>
      <c r="AS159">
        <v>3</v>
      </c>
      <c r="AT159">
        <v>5</v>
      </c>
      <c r="AU159">
        <v>4</v>
      </c>
      <c r="AV159">
        <v>5</v>
      </c>
    </row>
    <row r="160" spans="1:62" x14ac:dyDescent="0.25">
      <c r="A160">
        <v>70</v>
      </c>
      <c r="B160">
        <v>2</v>
      </c>
      <c r="C160">
        <v>73</v>
      </c>
      <c r="J160">
        <v>130</v>
      </c>
      <c r="K160">
        <v>52</v>
      </c>
      <c r="L160">
        <v>81</v>
      </c>
      <c r="AD160">
        <v>5</v>
      </c>
      <c r="AE160">
        <v>14</v>
      </c>
      <c r="AF160">
        <v>21</v>
      </c>
      <c r="AG160">
        <v>18</v>
      </c>
      <c r="AH160">
        <v>16</v>
      </c>
      <c r="AI160">
        <v>15</v>
      </c>
      <c r="AJ160">
        <v>14</v>
      </c>
      <c r="AK160">
        <v>18</v>
      </c>
      <c r="AL160">
        <v>12</v>
      </c>
      <c r="AM160">
        <v>17</v>
      </c>
      <c r="AN160">
        <v>14</v>
      </c>
      <c r="AO160">
        <v>13</v>
      </c>
      <c r="AP160">
        <v>13</v>
      </c>
      <c r="AQ160">
        <v>14</v>
      </c>
      <c r="AR160">
        <v>12</v>
      </c>
      <c r="AS160">
        <v>12</v>
      </c>
      <c r="AT160">
        <v>7</v>
      </c>
      <c r="AU160">
        <v>6</v>
      </c>
    </row>
    <row r="161" spans="1:46" x14ac:dyDescent="0.25">
      <c r="A161">
        <v>70</v>
      </c>
      <c r="B161">
        <v>1</v>
      </c>
      <c r="C161">
        <v>114</v>
      </c>
      <c r="J161">
        <v>126</v>
      </c>
      <c r="K161">
        <v>53</v>
      </c>
      <c r="L161">
        <v>81</v>
      </c>
      <c r="AC161">
        <v>4</v>
      </c>
      <c r="AD161">
        <v>10</v>
      </c>
      <c r="AE161">
        <v>12</v>
      </c>
      <c r="AF161">
        <v>12</v>
      </c>
      <c r="AG161">
        <v>16</v>
      </c>
      <c r="AH161">
        <v>8</v>
      </c>
      <c r="AI161">
        <v>11</v>
      </c>
      <c r="AJ161">
        <v>11</v>
      </c>
      <c r="AK161">
        <v>9</v>
      </c>
      <c r="AL161">
        <v>12</v>
      </c>
      <c r="AM161">
        <v>17</v>
      </c>
      <c r="AN161">
        <v>13</v>
      </c>
      <c r="AO161">
        <v>11</v>
      </c>
      <c r="AP161">
        <v>8</v>
      </c>
      <c r="AQ161">
        <v>12</v>
      </c>
      <c r="AR161">
        <v>9</v>
      </c>
      <c r="AS161">
        <v>6</v>
      </c>
      <c r="AT161">
        <v>3</v>
      </c>
    </row>
    <row r="162" spans="1:46" x14ac:dyDescent="0.25">
      <c r="A162">
        <v>70</v>
      </c>
      <c r="B162">
        <v>0</v>
      </c>
      <c r="C162">
        <v>163</v>
      </c>
      <c r="J162">
        <v>109</v>
      </c>
      <c r="K162">
        <v>54</v>
      </c>
      <c r="L162">
        <v>61</v>
      </c>
      <c r="AB162">
        <v>5</v>
      </c>
      <c r="AC162">
        <v>16</v>
      </c>
      <c r="AD162">
        <v>17</v>
      </c>
      <c r="AE162">
        <v>15</v>
      </c>
      <c r="AF162">
        <v>14</v>
      </c>
      <c r="AG162">
        <v>17</v>
      </c>
      <c r="AH162">
        <v>20</v>
      </c>
      <c r="AI162">
        <v>16</v>
      </c>
      <c r="AJ162">
        <v>19</v>
      </c>
      <c r="AK162">
        <v>17</v>
      </c>
      <c r="AL162">
        <v>16</v>
      </c>
      <c r="AM162">
        <v>12</v>
      </c>
      <c r="AN162">
        <v>11</v>
      </c>
      <c r="AO162">
        <v>10</v>
      </c>
      <c r="AP162">
        <v>15</v>
      </c>
      <c r="AQ162">
        <v>12</v>
      </c>
      <c r="AR162">
        <v>13</v>
      </c>
      <c r="AS162">
        <v>11</v>
      </c>
      <c r="AT162">
        <v>2</v>
      </c>
    </row>
    <row r="163" spans="1:46" x14ac:dyDescent="0.25">
      <c r="A163">
        <v>69</v>
      </c>
      <c r="B163">
        <v>18</v>
      </c>
      <c r="C163">
        <v>2</v>
      </c>
      <c r="J163">
        <v>113</v>
      </c>
      <c r="K163">
        <v>55</v>
      </c>
      <c r="L163">
        <v>76</v>
      </c>
      <c r="AA163">
        <v>7</v>
      </c>
      <c r="AB163">
        <v>6</v>
      </c>
      <c r="AC163">
        <v>10</v>
      </c>
      <c r="AD163">
        <v>15</v>
      </c>
      <c r="AE163">
        <v>15</v>
      </c>
      <c r="AF163">
        <v>14</v>
      </c>
      <c r="AG163">
        <v>13</v>
      </c>
      <c r="AH163">
        <v>9</v>
      </c>
      <c r="AI163">
        <v>6</v>
      </c>
      <c r="AJ163">
        <v>8</v>
      </c>
      <c r="AK163">
        <v>11</v>
      </c>
      <c r="AL163">
        <v>10</v>
      </c>
      <c r="AM163">
        <v>11</v>
      </c>
      <c r="AN163">
        <v>10</v>
      </c>
      <c r="AO163">
        <v>8</v>
      </c>
      <c r="AP163">
        <v>6</v>
      </c>
      <c r="AQ163">
        <v>8</v>
      </c>
      <c r="AR163">
        <v>7</v>
      </c>
      <c r="AS163">
        <v>1</v>
      </c>
    </row>
    <row r="164" spans="1:46" x14ac:dyDescent="0.25">
      <c r="A164">
        <v>69</v>
      </c>
      <c r="B164">
        <v>17</v>
      </c>
      <c r="C164">
        <v>8</v>
      </c>
      <c r="J164">
        <v>130</v>
      </c>
      <c r="K164">
        <v>56</v>
      </c>
      <c r="L164">
        <v>70</v>
      </c>
      <c r="Z164">
        <v>10</v>
      </c>
      <c r="AA164">
        <v>22</v>
      </c>
      <c r="AB164">
        <v>18</v>
      </c>
      <c r="AC164">
        <v>18</v>
      </c>
      <c r="AD164">
        <v>14</v>
      </c>
      <c r="AE164">
        <v>18</v>
      </c>
      <c r="AF164">
        <v>18</v>
      </c>
      <c r="AG164">
        <v>17</v>
      </c>
      <c r="AH164">
        <v>13</v>
      </c>
      <c r="AI164">
        <v>17</v>
      </c>
      <c r="AJ164">
        <v>15</v>
      </c>
      <c r="AK164">
        <v>13</v>
      </c>
      <c r="AL164">
        <v>13</v>
      </c>
      <c r="AM164">
        <v>17</v>
      </c>
      <c r="AN164">
        <v>12</v>
      </c>
      <c r="AO164">
        <v>13</v>
      </c>
      <c r="AP164">
        <v>12</v>
      </c>
      <c r="AQ164">
        <v>13</v>
      </c>
      <c r="AR164">
        <v>1</v>
      </c>
    </row>
    <row r="165" spans="1:46" x14ac:dyDescent="0.25">
      <c r="A165">
        <v>69</v>
      </c>
      <c r="B165">
        <v>16</v>
      </c>
      <c r="C165">
        <v>11</v>
      </c>
      <c r="J165">
        <v>133</v>
      </c>
      <c r="K165">
        <v>57</v>
      </c>
      <c r="L165">
        <v>71</v>
      </c>
      <c r="Y165">
        <v>16</v>
      </c>
      <c r="Z165">
        <v>22</v>
      </c>
      <c r="AA165">
        <v>16</v>
      </c>
      <c r="AB165">
        <v>18</v>
      </c>
      <c r="AC165">
        <v>13</v>
      </c>
      <c r="AD165">
        <v>15</v>
      </c>
      <c r="AE165">
        <v>19</v>
      </c>
      <c r="AF165">
        <v>17</v>
      </c>
      <c r="AG165">
        <v>22</v>
      </c>
      <c r="AH165">
        <v>22</v>
      </c>
      <c r="AI165">
        <v>17</v>
      </c>
      <c r="AJ165">
        <v>17</v>
      </c>
      <c r="AK165">
        <v>11</v>
      </c>
      <c r="AL165">
        <v>14</v>
      </c>
      <c r="AM165">
        <v>14</v>
      </c>
      <c r="AN165">
        <v>9</v>
      </c>
      <c r="AO165">
        <v>15</v>
      </c>
      <c r="AP165">
        <v>10</v>
      </c>
    </row>
    <row r="166" spans="1:46" x14ac:dyDescent="0.25">
      <c r="A166">
        <v>69</v>
      </c>
      <c r="B166">
        <v>15</v>
      </c>
      <c r="C166">
        <v>18</v>
      </c>
      <c r="J166">
        <v>135</v>
      </c>
      <c r="K166">
        <v>58</v>
      </c>
      <c r="L166">
        <v>83</v>
      </c>
      <c r="X166">
        <v>11</v>
      </c>
      <c r="Y166">
        <v>13</v>
      </c>
      <c r="Z166">
        <v>15</v>
      </c>
      <c r="AA166">
        <v>18</v>
      </c>
      <c r="AB166">
        <v>19</v>
      </c>
      <c r="AC166">
        <v>18</v>
      </c>
      <c r="AD166">
        <v>21</v>
      </c>
      <c r="AE166">
        <v>18</v>
      </c>
      <c r="AF166">
        <v>16</v>
      </c>
      <c r="AG166">
        <v>15</v>
      </c>
      <c r="AH166">
        <v>17</v>
      </c>
      <c r="AI166">
        <v>12</v>
      </c>
      <c r="AJ166">
        <v>9</v>
      </c>
      <c r="AK166">
        <v>16</v>
      </c>
      <c r="AL166">
        <v>15</v>
      </c>
      <c r="AM166">
        <v>13</v>
      </c>
      <c r="AN166">
        <v>12</v>
      </c>
      <c r="AO166">
        <v>10</v>
      </c>
    </row>
    <row r="167" spans="1:46" x14ac:dyDescent="0.25">
      <c r="A167">
        <v>69</v>
      </c>
      <c r="B167">
        <v>14</v>
      </c>
      <c r="C167">
        <v>22</v>
      </c>
      <c r="J167">
        <v>125</v>
      </c>
      <c r="K167">
        <v>59</v>
      </c>
      <c r="L167">
        <v>72</v>
      </c>
      <c r="W167">
        <v>11</v>
      </c>
      <c r="X167">
        <v>15</v>
      </c>
      <c r="Y167">
        <v>8</v>
      </c>
      <c r="Z167">
        <v>15</v>
      </c>
      <c r="AA167">
        <v>11</v>
      </c>
      <c r="AB167">
        <v>15</v>
      </c>
      <c r="AC167">
        <v>13</v>
      </c>
      <c r="AD167">
        <v>11</v>
      </c>
      <c r="AE167">
        <v>14</v>
      </c>
      <c r="AF167">
        <v>15</v>
      </c>
      <c r="AG167">
        <v>16</v>
      </c>
      <c r="AH167">
        <v>17</v>
      </c>
      <c r="AI167">
        <v>16</v>
      </c>
      <c r="AJ167">
        <v>12</v>
      </c>
      <c r="AK167">
        <v>13</v>
      </c>
      <c r="AL167">
        <v>11</v>
      </c>
      <c r="AM167">
        <v>11</v>
      </c>
      <c r="AN167">
        <v>13</v>
      </c>
    </row>
    <row r="168" spans="1:46" x14ac:dyDescent="0.25">
      <c r="A168">
        <v>69</v>
      </c>
      <c r="B168">
        <v>13</v>
      </c>
      <c r="C168">
        <v>22</v>
      </c>
      <c r="J168">
        <v>129</v>
      </c>
      <c r="K168">
        <v>60</v>
      </c>
      <c r="L168">
        <v>81</v>
      </c>
      <c r="V168">
        <v>10</v>
      </c>
      <c r="W168">
        <v>15</v>
      </c>
      <c r="X168">
        <v>11</v>
      </c>
      <c r="Y168">
        <v>10</v>
      </c>
      <c r="Z168">
        <v>10</v>
      </c>
      <c r="AA168">
        <v>13</v>
      </c>
      <c r="AB168">
        <v>15</v>
      </c>
      <c r="AC168">
        <v>12</v>
      </c>
      <c r="AD168">
        <v>14</v>
      </c>
      <c r="AE168">
        <v>13</v>
      </c>
      <c r="AF168">
        <v>9</v>
      </c>
      <c r="AG168">
        <v>11</v>
      </c>
      <c r="AH168">
        <v>14</v>
      </c>
      <c r="AI168">
        <v>10</v>
      </c>
      <c r="AJ168">
        <v>15</v>
      </c>
      <c r="AK168">
        <v>7</v>
      </c>
      <c r="AL168">
        <v>10</v>
      </c>
      <c r="AM168">
        <v>10</v>
      </c>
      <c r="AN168">
        <v>1</v>
      </c>
    </row>
    <row r="169" spans="1:46" x14ac:dyDescent="0.25">
      <c r="A169">
        <v>69</v>
      </c>
      <c r="B169">
        <v>12</v>
      </c>
      <c r="C169">
        <v>18</v>
      </c>
      <c r="J169">
        <v>133</v>
      </c>
      <c r="K169">
        <v>61</v>
      </c>
      <c r="L169">
        <v>80</v>
      </c>
      <c r="U169">
        <v>10</v>
      </c>
      <c r="V169">
        <v>18</v>
      </c>
      <c r="W169">
        <v>18</v>
      </c>
      <c r="X169">
        <v>15</v>
      </c>
      <c r="Y169">
        <v>17</v>
      </c>
      <c r="Z169">
        <v>12</v>
      </c>
      <c r="AA169">
        <v>13</v>
      </c>
      <c r="AB169">
        <v>12</v>
      </c>
      <c r="AC169">
        <v>10</v>
      </c>
      <c r="AD169">
        <v>16</v>
      </c>
      <c r="AE169">
        <v>17</v>
      </c>
      <c r="AF169">
        <v>15</v>
      </c>
      <c r="AG169">
        <v>18</v>
      </c>
      <c r="AH169">
        <v>15</v>
      </c>
      <c r="AI169">
        <v>14</v>
      </c>
      <c r="AJ169">
        <v>9</v>
      </c>
      <c r="AK169">
        <v>10</v>
      </c>
      <c r="AL169">
        <v>11</v>
      </c>
      <c r="AM169">
        <v>1</v>
      </c>
    </row>
    <row r="170" spans="1:46" x14ac:dyDescent="0.25">
      <c r="A170">
        <v>69</v>
      </c>
      <c r="B170">
        <v>11</v>
      </c>
      <c r="C170">
        <v>20</v>
      </c>
      <c r="J170">
        <v>154</v>
      </c>
      <c r="K170">
        <v>62</v>
      </c>
      <c r="L170">
        <v>86</v>
      </c>
      <c r="T170">
        <v>12</v>
      </c>
      <c r="U170">
        <v>23</v>
      </c>
      <c r="V170">
        <v>20</v>
      </c>
      <c r="W170">
        <v>17</v>
      </c>
      <c r="X170">
        <v>16</v>
      </c>
      <c r="Y170">
        <v>16</v>
      </c>
      <c r="Z170">
        <v>20</v>
      </c>
      <c r="AA170">
        <v>14</v>
      </c>
      <c r="AB170">
        <v>14</v>
      </c>
      <c r="AC170">
        <v>14</v>
      </c>
      <c r="AD170">
        <v>18</v>
      </c>
      <c r="AE170">
        <v>18</v>
      </c>
      <c r="AF170">
        <v>19</v>
      </c>
      <c r="AG170">
        <v>15</v>
      </c>
      <c r="AH170">
        <v>11</v>
      </c>
      <c r="AI170">
        <v>10</v>
      </c>
      <c r="AJ170">
        <v>5</v>
      </c>
      <c r="AK170">
        <v>11</v>
      </c>
    </row>
    <row r="171" spans="1:46" x14ac:dyDescent="0.25">
      <c r="A171">
        <v>69</v>
      </c>
      <c r="B171">
        <v>10</v>
      </c>
      <c r="C171">
        <v>19</v>
      </c>
      <c r="J171">
        <v>130</v>
      </c>
      <c r="K171">
        <v>63</v>
      </c>
      <c r="L171">
        <v>75</v>
      </c>
      <c r="S171">
        <v>11</v>
      </c>
      <c r="T171">
        <v>23</v>
      </c>
      <c r="U171">
        <v>24</v>
      </c>
      <c r="V171">
        <v>26</v>
      </c>
      <c r="W171">
        <v>23</v>
      </c>
      <c r="X171">
        <v>15</v>
      </c>
      <c r="Y171">
        <v>15</v>
      </c>
      <c r="Z171">
        <v>14</v>
      </c>
      <c r="AA171">
        <v>16</v>
      </c>
      <c r="AB171">
        <v>13</v>
      </c>
      <c r="AC171">
        <v>12</v>
      </c>
      <c r="AD171">
        <v>13</v>
      </c>
      <c r="AE171">
        <v>18</v>
      </c>
      <c r="AF171">
        <v>23</v>
      </c>
      <c r="AG171">
        <v>21</v>
      </c>
      <c r="AH171">
        <v>22</v>
      </c>
      <c r="AI171">
        <v>15</v>
      </c>
      <c r="AJ171">
        <v>10</v>
      </c>
      <c r="AK171">
        <v>1</v>
      </c>
    </row>
    <row r="172" spans="1:46" x14ac:dyDescent="0.25">
      <c r="A172">
        <v>69</v>
      </c>
      <c r="B172">
        <v>9</v>
      </c>
      <c r="C172">
        <v>21</v>
      </c>
      <c r="J172">
        <v>148</v>
      </c>
      <c r="K172">
        <v>64</v>
      </c>
      <c r="L172">
        <v>77</v>
      </c>
      <c r="R172">
        <v>20</v>
      </c>
      <c r="S172">
        <v>21</v>
      </c>
      <c r="T172">
        <v>22</v>
      </c>
      <c r="U172">
        <v>20</v>
      </c>
      <c r="V172">
        <v>25</v>
      </c>
      <c r="W172">
        <v>24</v>
      </c>
      <c r="X172">
        <v>22</v>
      </c>
      <c r="Y172">
        <v>18</v>
      </c>
      <c r="Z172">
        <v>22</v>
      </c>
      <c r="AA172">
        <v>19</v>
      </c>
      <c r="AB172">
        <v>20</v>
      </c>
      <c r="AC172">
        <v>19</v>
      </c>
      <c r="AD172">
        <v>17</v>
      </c>
      <c r="AE172">
        <v>17</v>
      </c>
      <c r="AF172">
        <v>19</v>
      </c>
      <c r="AG172">
        <v>15</v>
      </c>
      <c r="AH172">
        <v>14</v>
      </c>
      <c r="AI172">
        <v>11</v>
      </c>
      <c r="AJ172">
        <v>1</v>
      </c>
    </row>
    <row r="173" spans="1:46" x14ac:dyDescent="0.25">
      <c r="A173">
        <v>69</v>
      </c>
      <c r="B173">
        <v>8</v>
      </c>
      <c r="C173">
        <v>20</v>
      </c>
      <c r="J173">
        <v>167</v>
      </c>
      <c r="K173">
        <v>65</v>
      </c>
      <c r="L173">
        <v>81</v>
      </c>
      <c r="Q173">
        <v>36</v>
      </c>
      <c r="R173">
        <v>32</v>
      </c>
      <c r="S173">
        <v>29</v>
      </c>
      <c r="T173">
        <v>24</v>
      </c>
      <c r="U173">
        <v>22</v>
      </c>
      <c r="V173">
        <v>19</v>
      </c>
      <c r="W173">
        <v>20</v>
      </c>
      <c r="X173">
        <v>18</v>
      </c>
      <c r="Y173">
        <v>19</v>
      </c>
      <c r="Z173">
        <v>14</v>
      </c>
      <c r="AA173">
        <v>19</v>
      </c>
      <c r="AB173">
        <v>21</v>
      </c>
      <c r="AC173">
        <v>19</v>
      </c>
      <c r="AD173">
        <v>24</v>
      </c>
      <c r="AE173">
        <v>19</v>
      </c>
      <c r="AF173">
        <v>15</v>
      </c>
      <c r="AG173">
        <v>13</v>
      </c>
      <c r="AH173">
        <v>13</v>
      </c>
    </row>
    <row r="174" spans="1:46" x14ac:dyDescent="0.25">
      <c r="A174">
        <v>69</v>
      </c>
      <c r="B174">
        <v>7</v>
      </c>
      <c r="C174">
        <v>21</v>
      </c>
      <c r="J174">
        <v>162</v>
      </c>
      <c r="K174">
        <v>66</v>
      </c>
      <c r="L174">
        <v>71</v>
      </c>
      <c r="P174">
        <v>25</v>
      </c>
      <c r="Q174">
        <v>33</v>
      </c>
      <c r="R174">
        <v>26</v>
      </c>
      <c r="S174">
        <v>31</v>
      </c>
      <c r="T174">
        <v>24</v>
      </c>
      <c r="U174">
        <v>23</v>
      </c>
      <c r="V174">
        <v>17</v>
      </c>
      <c r="W174">
        <v>21</v>
      </c>
      <c r="X174">
        <v>17</v>
      </c>
      <c r="Y174">
        <v>20</v>
      </c>
      <c r="Z174">
        <v>21</v>
      </c>
      <c r="AA174">
        <v>18</v>
      </c>
      <c r="AB174">
        <v>21</v>
      </c>
      <c r="AC174">
        <v>29</v>
      </c>
      <c r="AD174">
        <v>22</v>
      </c>
      <c r="AE174">
        <v>12</v>
      </c>
      <c r="AF174">
        <v>17</v>
      </c>
      <c r="AG174">
        <v>18</v>
      </c>
      <c r="AH174">
        <v>1</v>
      </c>
    </row>
    <row r="175" spans="1:46" x14ac:dyDescent="0.25">
      <c r="A175">
        <v>69</v>
      </c>
      <c r="B175">
        <v>6</v>
      </c>
      <c r="C175">
        <v>25</v>
      </c>
      <c r="J175">
        <v>164</v>
      </c>
      <c r="K175">
        <v>67</v>
      </c>
      <c r="L175">
        <v>63</v>
      </c>
      <c r="O175">
        <v>49</v>
      </c>
      <c r="P175">
        <v>54</v>
      </c>
      <c r="Q175">
        <v>41</v>
      </c>
      <c r="R175">
        <v>30</v>
      </c>
      <c r="S175">
        <v>24</v>
      </c>
      <c r="T175">
        <v>19</v>
      </c>
      <c r="U175">
        <v>15</v>
      </c>
      <c r="V175">
        <v>18</v>
      </c>
      <c r="W175">
        <v>18</v>
      </c>
      <c r="X175">
        <v>17</v>
      </c>
      <c r="Y175">
        <v>16</v>
      </c>
      <c r="Z175">
        <v>15</v>
      </c>
      <c r="AA175">
        <v>19</v>
      </c>
      <c r="AB175">
        <v>19</v>
      </c>
      <c r="AC175">
        <v>11</v>
      </c>
      <c r="AD175">
        <v>10</v>
      </c>
      <c r="AE175">
        <v>13</v>
      </c>
      <c r="AF175">
        <v>11</v>
      </c>
    </row>
    <row r="176" spans="1:46" x14ac:dyDescent="0.25">
      <c r="A176">
        <v>69</v>
      </c>
      <c r="B176">
        <v>5</v>
      </c>
      <c r="C176">
        <v>29</v>
      </c>
      <c r="J176">
        <v>179</v>
      </c>
      <c r="K176">
        <v>68</v>
      </c>
      <c r="L176">
        <v>64</v>
      </c>
      <c r="N176">
        <v>56</v>
      </c>
      <c r="O176">
        <v>72</v>
      </c>
      <c r="P176">
        <v>49</v>
      </c>
      <c r="Q176">
        <v>34</v>
      </c>
      <c r="R176">
        <v>26</v>
      </c>
      <c r="S176">
        <v>18</v>
      </c>
      <c r="T176">
        <v>17</v>
      </c>
      <c r="U176">
        <v>5</v>
      </c>
      <c r="V176">
        <v>13</v>
      </c>
      <c r="W176">
        <v>16</v>
      </c>
      <c r="X176">
        <v>17</v>
      </c>
      <c r="Y176">
        <v>14</v>
      </c>
      <c r="Z176">
        <v>17</v>
      </c>
      <c r="AA176">
        <v>16</v>
      </c>
      <c r="AB176">
        <v>12</v>
      </c>
      <c r="AC176">
        <v>14</v>
      </c>
      <c r="AD176">
        <v>8</v>
      </c>
      <c r="AE176">
        <v>5</v>
      </c>
    </row>
    <row r="177" spans="1:31" x14ac:dyDescent="0.25">
      <c r="A177">
        <v>69</v>
      </c>
      <c r="B177">
        <v>4</v>
      </c>
      <c r="C177">
        <v>27</v>
      </c>
      <c r="J177">
        <v>170</v>
      </c>
      <c r="K177">
        <v>69</v>
      </c>
      <c r="L177">
        <v>7</v>
      </c>
      <c r="M177">
        <v>135</v>
      </c>
      <c r="N177">
        <v>122</v>
      </c>
      <c r="O177">
        <v>68</v>
      </c>
      <c r="P177">
        <v>43</v>
      </c>
      <c r="Q177">
        <v>27</v>
      </c>
      <c r="R177">
        <v>29</v>
      </c>
      <c r="S177">
        <v>25</v>
      </c>
      <c r="T177">
        <v>21</v>
      </c>
      <c r="U177">
        <v>20</v>
      </c>
      <c r="V177">
        <v>21</v>
      </c>
      <c r="W177">
        <v>19</v>
      </c>
      <c r="X177">
        <v>20</v>
      </c>
      <c r="Y177">
        <v>18</v>
      </c>
      <c r="Z177">
        <v>22</v>
      </c>
      <c r="AA177">
        <v>22</v>
      </c>
      <c r="AB177">
        <v>18</v>
      </c>
      <c r="AC177">
        <v>11</v>
      </c>
      <c r="AD177">
        <v>8</v>
      </c>
      <c r="AE177">
        <v>2</v>
      </c>
    </row>
    <row r="178" spans="1:31" x14ac:dyDescent="0.25">
      <c r="A178">
        <v>69</v>
      </c>
      <c r="B178">
        <v>3</v>
      </c>
      <c r="C178">
        <v>43</v>
      </c>
      <c r="J178">
        <v>163</v>
      </c>
      <c r="K178">
        <v>70</v>
      </c>
      <c r="M178">
        <v>163</v>
      </c>
      <c r="N178">
        <v>114</v>
      </c>
      <c r="O178">
        <v>73</v>
      </c>
      <c r="P178">
        <v>49</v>
      </c>
      <c r="Q178">
        <v>37</v>
      </c>
      <c r="R178">
        <v>26</v>
      </c>
      <c r="S178">
        <v>19</v>
      </c>
      <c r="T178">
        <v>25</v>
      </c>
      <c r="U178">
        <v>13</v>
      </c>
      <c r="V178">
        <v>18</v>
      </c>
      <c r="W178">
        <v>13</v>
      </c>
      <c r="X178">
        <v>13</v>
      </c>
      <c r="Y178">
        <v>15</v>
      </c>
      <c r="Z178">
        <v>11</v>
      </c>
      <c r="AA178">
        <v>9</v>
      </c>
      <c r="AB178">
        <v>11</v>
      </c>
      <c r="AC178">
        <v>5</v>
      </c>
      <c r="AD178">
        <v>1</v>
      </c>
    </row>
    <row r="179" spans="1:31" x14ac:dyDescent="0.25">
      <c r="A179">
        <v>69</v>
      </c>
      <c r="B179">
        <v>2</v>
      </c>
      <c r="C179">
        <v>68</v>
      </c>
      <c r="J179">
        <v>185</v>
      </c>
      <c r="K179">
        <v>71</v>
      </c>
      <c r="M179">
        <v>185</v>
      </c>
      <c r="N179">
        <v>142</v>
      </c>
      <c r="O179">
        <v>73</v>
      </c>
      <c r="P179">
        <v>59</v>
      </c>
      <c r="Q179">
        <v>40</v>
      </c>
      <c r="R179">
        <v>25</v>
      </c>
      <c r="S179">
        <v>22</v>
      </c>
      <c r="T179">
        <v>19</v>
      </c>
      <c r="U179">
        <v>23</v>
      </c>
      <c r="V179">
        <v>18</v>
      </c>
      <c r="W179">
        <v>15</v>
      </c>
      <c r="X179">
        <v>15</v>
      </c>
      <c r="Y179">
        <v>13</v>
      </c>
      <c r="Z179">
        <v>11</v>
      </c>
      <c r="AA179">
        <v>8</v>
      </c>
      <c r="AB179">
        <v>9</v>
      </c>
    </row>
    <row r="180" spans="1:31" x14ac:dyDescent="0.25">
      <c r="A180">
        <v>69</v>
      </c>
      <c r="B180">
        <v>1</v>
      </c>
      <c r="C180">
        <v>122</v>
      </c>
      <c r="J180">
        <v>176</v>
      </c>
      <c r="K180">
        <v>72</v>
      </c>
      <c r="M180">
        <v>176</v>
      </c>
      <c r="N180">
        <v>128</v>
      </c>
      <c r="O180">
        <v>86</v>
      </c>
      <c r="P180">
        <v>52</v>
      </c>
      <c r="Q180">
        <v>39</v>
      </c>
      <c r="R180">
        <v>29</v>
      </c>
      <c r="S180">
        <v>22</v>
      </c>
      <c r="T180">
        <v>32</v>
      </c>
      <c r="U180">
        <v>22</v>
      </c>
      <c r="V180">
        <v>21</v>
      </c>
      <c r="W180">
        <v>23</v>
      </c>
      <c r="X180">
        <v>16</v>
      </c>
      <c r="Y180">
        <v>17</v>
      </c>
      <c r="Z180">
        <v>9</v>
      </c>
      <c r="AA180">
        <v>10</v>
      </c>
    </row>
    <row r="181" spans="1:31" x14ac:dyDescent="0.25">
      <c r="A181">
        <v>69</v>
      </c>
      <c r="B181">
        <v>0</v>
      </c>
      <c r="C181">
        <v>135</v>
      </c>
      <c r="J181">
        <v>183</v>
      </c>
      <c r="K181">
        <v>73</v>
      </c>
      <c r="M181">
        <v>183</v>
      </c>
      <c r="N181">
        <v>121</v>
      </c>
      <c r="O181">
        <v>74</v>
      </c>
      <c r="P181">
        <v>51</v>
      </c>
      <c r="Q181">
        <v>34</v>
      </c>
      <c r="R181">
        <v>23</v>
      </c>
      <c r="S181">
        <v>31</v>
      </c>
      <c r="T181">
        <v>30</v>
      </c>
      <c r="U181">
        <v>20</v>
      </c>
      <c r="V181">
        <v>20</v>
      </c>
      <c r="W181">
        <v>14</v>
      </c>
      <c r="X181">
        <v>16</v>
      </c>
      <c r="Y181">
        <v>17</v>
      </c>
      <c r="Z181">
        <v>10</v>
      </c>
    </row>
    <row r="182" spans="1:31" x14ac:dyDescent="0.25">
      <c r="A182">
        <v>69</v>
      </c>
      <c r="B182">
        <v>-1</v>
      </c>
      <c r="C182">
        <v>7</v>
      </c>
      <c r="J182">
        <v>196</v>
      </c>
      <c r="K182">
        <v>74</v>
      </c>
      <c r="M182">
        <v>196</v>
      </c>
      <c r="N182">
        <v>142</v>
      </c>
      <c r="O182">
        <v>82</v>
      </c>
      <c r="P182">
        <v>57</v>
      </c>
      <c r="Q182">
        <v>47</v>
      </c>
      <c r="R182">
        <v>38</v>
      </c>
      <c r="S182">
        <v>29</v>
      </c>
      <c r="T182">
        <v>23</v>
      </c>
      <c r="U182">
        <v>26</v>
      </c>
      <c r="V182">
        <v>18</v>
      </c>
      <c r="W182">
        <v>18</v>
      </c>
      <c r="X182">
        <v>12</v>
      </c>
      <c r="Y182">
        <v>6</v>
      </c>
    </row>
    <row r="183" spans="1:31" x14ac:dyDescent="0.25">
      <c r="A183">
        <v>68</v>
      </c>
      <c r="B183">
        <v>18</v>
      </c>
      <c r="C183">
        <v>5</v>
      </c>
      <c r="J183">
        <v>196</v>
      </c>
      <c r="K183">
        <v>75</v>
      </c>
      <c r="M183">
        <v>196</v>
      </c>
      <c r="N183">
        <v>146</v>
      </c>
      <c r="O183">
        <v>85</v>
      </c>
      <c r="P183">
        <v>57</v>
      </c>
      <c r="Q183">
        <v>51</v>
      </c>
      <c r="R183">
        <v>43</v>
      </c>
      <c r="S183">
        <v>35</v>
      </c>
      <c r="T183">
        <v>27</v>
      </c>
      <c r="U183">
        <v>22</v>
      </c>
      <c r="V183">
        <v>20</v>
      </c>
      <c r="W183">
        <v>14</v>
      </c>
      <c r="X183">
        <v>11</v>
      </c>
    </row>
    <row r="184" spans="1:31" x14ac:dyDescent="0.25">
      <c r="A184">
        <v>68</v>
      </c>
      <c r="B184">
        <v>17</v>
      </c>
      <c r="C184">
        <v>8</v>
      </c>
      <c r="J184">
        <v>229</v>
      </c>
      <c r="K184">
        <v>76</v>
      </c>
      <c r="M184">
        <v>229</v>
      </c>
      <c r="N184">
        <v>151</v>
      </c>
      <c r="O184">
        <v>89</v>
      </c>
      <c r="P184">
        <v>58</v>
      </c>
      <c r="Q184">
        <v>41</v>
      </c>
      <c r="R184">
        <v>32</v>
      </c>
      <c r="S184">
        <v>30</v>
      </c>
      <c r="T184">
        <v>25</v>
      </c>
      <c r="U184">
        <v>15</v>
      </c>
      <c r="V184">
        <v>19</v>
      </c>
      <c r="W184">
        <v>11</v>
      </c>
    </row>
    <row r="185" spans="1:31" x14ac:dyDescent="0.25">
      <c r="A185">
        <v>68</v>
      </c>
      <c r="B185">
        <v>16</v>
      </c>
      <c r="C185">
        <v>14</v>
      </c>
      <c r="J185">
        <v>207</v>
      </c>
      <c r="K185">
        <v>77</v>
      </c>
      <c r="M185">
        <v>207</v>
      </c>
      <c r="N185">
        <v>165</v>
      </c>
      <c r="O185">
        <v>97</v>
      </c>
      <c r="P185">
        <v>61</v>
      </c>
      <c r="Q185">
        <v>40</v>
      </c>
      <c r="R185">
        <v>29</v>
      </c>
      <c r="S185">
        <v>22</v>
      </c>
      <c r="T185">
        <v>19</v>
      </c>
      <c r="U185">
        <v>15</v>
      </c>
      <c r="V185">
        <v>16</v>
      </c>
    </row>
    <row r="186" spans="1:31" x14ac:dyDescent="0.25">
      <c r="A186">
        <v>68</v>
      </c>
      <c r="B186">
        <v>15</v>
      </c>
      <c r="C186">
        <v>12</v>
      </c>
      <c r="J186">
        <v>201</v>
      </c>
      <c r="K186">
        <v>78</v>
      </c>
      <c r="M186">
        <v>201</v>
      </c>
      <c r="N186">
        <v>138</v>
      </c>
      <c r="O186">
        <v>84</v>
      </c>
      <c r="P186">
        <v>60</v>
      </c>
      <c r="Q186">
        <v>45</v>
      </c>
      <c r="R186">
        <v>35</v>
      </c>
      <c r="S186">
        <v>32</v>
      </c>
      <c r="T186">
        <v>25</v>
      </c>
      <c r="U186">
        <v>16</v>
      </c>
    </row>
    <row r="187" spans="1:31" x14ac:dyDescent="0.25">
      <c r="A187">
        <v>68</v>
      </c>
      <c r="B187">
        <v>14</v>
      </c>
      <c r="C187">
        <v>16</v>
      </c>
      <c r="J187">
        <v>222</v>
      </c>
      <c r="K187">
        <v>79</v>
      </c>
      <c r="M187">
        <v>222</v>
      </c>
      <c r="N187">
        <v>161</v>
      </c>
      <c r="O187">
        <v>95</v>
      </c>
      <c r="P187">
        <v>80</v>
      </c>
      <c r="Q187">
        <v>51</v>
      </c>
      <c r="R187">
        <v>38</v>
      </c>
      <c r="S187">
        <v>27</v>
      </c>
      <c r="T187">
        <v>23</v>
      </c>
    </row>
    <row r="188" spans="1:31" x14ac:dyDescent="0.25">
      <c r="A188">
        <v>68</v>
      </c>
      <c r="B188">
        <v>13</v>
      </c>
      <c r="C188">
        <v>17</v>
      </c>
      <c r="J188">
        <v>215</v>
      </c>
      <c r="K188">
        <v>80</v>
      </c>
      <c r="M188">
        <v>215</v>
      </c>
      <c r="N188">
        <v>161</v>
      </c>
      <c r="O188">
        <v>92</v>
      </c>
      <c r="P188">
        <v>56</v>
      </c>
      <c r="Q188">
        <v>35</v>
      </c>
      <c r="R188">
        <v>18</v>
      </c>
      <c r="S188">
        <v>19</v>
      </c>
    </row>
    <row r="189" spans="1:31" x14ac:dyDescent="0.25">
      <c r="A189">
        <v>68</v>
      </c>
      <c r="B189">
        <v>12</v>
      </c>
      <c r="C189">
        <v>14</v>
      </c>
      <c r="J189">
        <v>221</v>
      </c>
      <c r="K189">
        <v>81</v>
      </c>
      <c r="M189">
        <v>221</v>
      </c>
      <c r="N189">
        <v>160</v>
      </c>
      <c r="O189">
        <v>81</v>
      </c>
      <c r="P189">
        <v>53</v>
      </c>
      <c r="Q189">
        <v>39</v>
      </c>
      <c r="R189">
        <v>33</v>
      </c>
      <c r="S189">
        <v>1</v>
      </c>
    </row>
    <row r="190" spans="1:31" x14ac:dyDescent="0.25">
      <c r="A190">
        <v>68</v>
      </c>
      <c r="B190">
        <v>11</v>
      </c>
      <c r="C190">
        <v>17</v>
      </c>
      <c r="J190">
        <v>238</v>
      </c>
      <c r="K190">
        <v>82</v>
      </c>
      <c r="M190">
        <v>238</v>
      </c>
      <c r="N190">
        <v>171</v>
      </c>
      <c r="O190">
        <v>94</v>
      </c>
      <c r="P190">
        <v>65</v>
      </c>
      <c r="Q190">
        <v>43</v>
      </c>
      <c r="R190">
        <v>3</v>
      </c>
    </row>
    <row r="191" spans="1:31" x14ac:dyDescent="0.25">
      <c r="A191">
        <v>68</v>
      </c>
      <c r="B191">
        <v>10</v>
      </c>
      <c r="C191">
        <v>16</v>
      </c>
      <c r="J191">
        <v>193</v>
      </c>
      <c r="K191">
        <v>83</v>
      </c>
      <c r="M191">
        <v>193</v>
      </c>
      <c r="N191">
        <v>136</v>
      </c>
      <c r="O191">
        <v>69</v>
      </c>
      <c r="P191">
        <v>52</v>
      </c>
      <c r="Q191">
        <v>1</v>
      </c>
    </row>
    <row r="192" spans="1:31" x14ac:dyDescent="0.25">
      <c r="A192">
        <v>68</v>
      </c>
      <c r="B192">
        <v>9</v>
      </c>
      <c r="C192">
        <v>13</v>
      </c>
      <c r="J192">
        <v>245</v>
      </c>
      <c r="K192">
        <v>84</v>
      </c>
      <c r="M192">
        <v>245</v>
      </c>
      <c r="N192">
        <v>174</v>
      </c>
      <c r="O192">
        <v>81</v>
      </c>
      <c r="P192">
        <v>8</v>
      </c>
    </row>
    <row r="193" spans="1:107" x14ac:dyDescent="0.25">
      <c r="A193">
        <v>68</v>
      </c>
      <c r="B193">
        <v>8</v>
      </c>
      <c r="C193">
        <v>5</v>
      </c>
      <c r="J193">
        <v>261</v>
      </c>
      <c r="K193">
        <v>85</v>
      </c>
      <c r="M193">
        <v>261</v>
      </c>
      <c r="N193">
        <v>187</v>
      </c>
      <c r="O193">
        <v>8</v>
      </c>
    </row>
    <row r="194" spans="1:107" x14ac:dyDescent="0.25">
      <c r="A194">
        <v>68</v>
      </c>
      <c r="B194">
        <v>7</v>
      </c>
      <c r="C194">
        <v>17</v>
      </c>
      <c r="J194">
        <v>259</v>
      </c>
      <c r="K194">
        <v>86</v>
      </c>
      <c r="M194">
        <v>259</v>
      </c>
      <c r="N194">
        <v>43</v>
      </c>
    </row>
    <row r="195" spans="1:107" x14ac:dyDescent="0.25">
      <c r="A195">
        <v>68</v>
      </c>
      <c r="B195">
        <v>6</v>
      </c>
      <c r="C195">
        <v>18</v>
      </c>
      <c r="J195">
        <v>18</v>
      </c>
      <c r="K195">
        <v>87</v>
      </c>
      <c r="M195">
        <v>18</v>
      </c>
    </row>
    <row r="196" spans="1:107" x14ac:dyDescent="0.25">
      <c r="A196">
        <v>68</v>
      </c>
      <c r="B196">
        <v>5</v>
      </c>
      <c r="C196">
        <v>26</v>
      </c>
    </row>
    <row r="197" spans="1:107" x14ac:dyDescent="0.25">
      <c r="A197">
        <v>68</v>
      </c>
      <c r="B197">
        <v>4</v>
      </c>
      <c r="C197">
        <v>34</v>
      </c>
    </row>
    <row r="198" spans="1:107" x14ac:dyDescent="0.25">
      <c r="A198">
        <v>68</v>
      </c>
      <c r="B198">
        <v>3</v>
      </c>
      <c r="C198">
        <v>49</v>
      </c>
      <c r="J198" t="s">
        <v>103</v>
      </c>
      <c r="K198" t="s">
        <v>102</v>
      </c>
      <c r="L198" t="s">
        <v>12</v>
      </c>
      <c r="M198" t="s">
        <v>15</v>
      </c>
      <c r="N198" t="s">
        <v>16</v>
      </c>
      <c r="O198" t="s">
        <v>17</v>
      </c>
      <c r="P198" t="s">
        <v>18</v>
      </c>
      <c r="Q198" t="s">
        <v>19</v>
      </c>
      <c r="R198" t="s">
        <v>20</v>
      </c>
      <c r="S198" t="s">
        <v>21</v>
      </c>
      <c r="T198" t="s">
        <v>22</v>
      </c>
      <c r="U198" t="s">
        <v>23</v>
      </c>
      <c r="V198" t="s">
        <v>24</v>
      </c>
      <c r="W198" t="s">
        <v>25</v>
      </c>
      <c r="X198" t="s">
        <v>26</v>
      </c>
      <c r="Y198" t="s">
        <v>27</v>
      </c>
      <c r="Z198" t="s">
        <v>28</v>
      </c>
      <c r="AA198" t="s">
        <v>29</v>
      </c>
      <c r="AB198" t="s">
        <v>30</v>
      </c>
      <c r="AC198" t="s">
        <v>31</v>
      </c>
      <c r="AD198" t="s">
        <v>32</v>
      </c>
      <c r="AE198" t="s">
        <v>33</v>
      </c>
      <c r="AF198" t="s">
        <v>34</v>
      </c>
      <c r="AG198" t="s">
        <v>35</v>
      </c>
      <c r="AH198" t="s">
        <v>36</v>
      </c>
      <c r="AI198" t="s">
        <v>37</v>
      </c>
      <c r="AJ198" t="s">
        <v>38</v>
      </c>
      <c r="AK198" t="s">
        <v>39</v>
      </c>
      <c r="AL198" t="s">
        <v>40</v>
      </c>
      <c r="AM198" t="s">
        <v>41</v>
      </c>
      <c r="AN198" t="s">
        <v>42</v>
      </c>
      <c r="AO198" t="s">
        <v>43</v>
      </c>
      <c r="AP198" t="s">
        <v>44</v>
      </c>
      <c r="AQ198" t="s">
        <v>45</v>
      </c>
      <c r="AR198" t="s">
        <v>46</v>
      </c>
      <c r="AS198" t="s">
        <v>47</v>
      </c>
      <c r="AT198" t="s">
        <v>48</v>
      </c>
      <c r="AU198" t="s">
        <v>49</v>
      </c>
      <c r="AV198" t="s">
        <v>50</v>
      </c>
      <c r="AW198" t="s">
        <v>51</v>
      </c>
      <c r="AX198" t="s">
        <v>52</v>
      </c>
      <c r="AY198" t="s">
        <v>53</v>
      </c>
      <c r="AZ198" t="s">
        <v>54</v>
      </c>
      <c r="BA198" t="s">
        <v>55</v>
      </c>
      <c r="BB198" t="s">
        <v>56</v>
      </c>
      <c r="BC198" t="s">
        <v>57</v>
      </c>
      <c r="BD198" t="s">
        <v>58</v>
      </c>
      <c r="BE198" t="s">
        <v>59</v>
      </c>
      <c r="BF198" t="s">
        <v>60</v>
      </c>
      <c r="BG198" t="s">
        <v>61</v>
      </c>
      <c r="BH198" t="s">
        <v>62</v>
      </c>
      <c r="BI198" t="s">
        <v>63</v>
      </c>
      <c r="BJ198" t="s">
        <v>64</v>
      </c>
      <c r="BK198" t="s">
        <v>65</v>
      </c>
      <c r="BL198" t="s">
        <v>66</v>
      </c>
      <c r="BM198" t="s">
        <v>67</v>
      </c>
      <c r="BN198" t="s">
        <v>68</v>
      </c>
      <c r="BO198" t="s">
        <v>69</v>
      </c>
      <c r="BP198" t="s">
        <v>70</v>
      </c>
      <c r="BQ198" t="s">
        <v>71</v>
      </c>
      <c r="BR198" t="s">
        <v>72</v>
      </c>
      <c r="BS198" t="s">
        <v>73</v>
      </c>
      <c r="BT198" t="s">
        <v>74</v>
      </c>
      <c r="BU198" t="s">
        <v>75</v>
      </c>
      <c r="BV198" t="s">
        <v>76</v>
      </c>
      <c r="BW198" t="s">
        <v>77</v>
      </c>
      <c r="BX198" t="s">
        <v>78</v>
      </c>
      <c r="BY198" t="s">
        <v>79</v>
      </c>
      <c r="BZ198" t="s">
        <v>80</v>
      </c>
      <c r="CA198" t="s">
        <v>81</v>
      </c>
      <c r="CB198" t="s">
        <v>82</v>
      </c>
      <c r="CC198" t="s">
        <v>83</v>
      </c>
      <c r="CD198" t="s">
        <v>84</v>
      </c>
      <c r="CE198" t="s">
        <v>85</v>
      </c>
      <c r="CF198" t="s">
        <v>86</v>
      </c>
      <c r="CG198" t="s">
        <v>87</v>
      </c>
      <c r="CH198" t="s">
        <v>88</v>
      </c>
      <c r="CI198" t="s">
        <v>89</v>
      </c>
      <c r="CJ198" t="s">
        <v>90</v>
      </c>
      <c r="CK198" t="s">
        <v>91</v>
      </c>
      <c r="CL198" t="s">
        <v>92</v>
      </c>
      <c r="CM198" t="s">
        <v>93</v>
      </c>
      <c r="CN198" t="s">
        <v>94</v>
      </c>
      <c r="CO198" t="s">
        <v>95</v>
      </c>
      <c r="CP198" t="s">
        <v>96</v>
      </c>
      <c r="CQ198" t="s">
        <v>97</v>
      </c>
      <c r="CR198" t="s">
        <v>98</v>
      </c>
      <c r="CS198" t="s">
        <v>99</v>
      </c>
      <c r="CT198" t="s">
        <v>100</v>
      </c>
      <c r="CU198" t="s">
        <v>101</v>
      </c>
    </row>
    <row r="199" spans="1:107" x14ac:dyDescent="0.25">
      <c r="A199">
        <v>68</v>
      </c>
      <c r="B199">
        <v>2</v>
      </c>
      <c r="C199">
        <v>72</v>
      </c>
      <c r="J199">
        <v>23</v>
      </c>
      <c r="K199">
        <v>0</v>
      </c>
      <c r="L199" s="4">
        <f>L108/$J108</f>
        <v>0.60869565217391308</v>
      </c>
      <c r="M199" s="4">
        <f t="shared" ref="M199:BX200" si="0">M108/$J108</f>
        <v>0</v>
      </c>
      <c r="N199" s="4">
        <f t="shared" si="0"/>
        <v>0</v>
      </c>
      <c r="O199" s="4">
        <f t="shared" si="0"/>
        <v>0</v>
      </c>
      <c r="P199" s="4">
        <f t="shared" si="0"/>
        <v>0</v>
      </c>
      <c r="Q199" s="4">
        <f t="shared" si="0"/>
        <v>0</v>
      </c>
      <c r="R199" s="4">
        <f t="shared" si="0"/>
        <v>0</v>
      </c>
      <c r="S199" s="4">
        <f t="shared" si="0"/>
        <v>0</v>
      </c>
      <c r="T199" s="4">
        <f t="shared" si="0"/>
        <v>0</v>
      </c>
      <c r="U199" s="4">
        <f t="shared" si="0"/>
        <v>0</v>
      </c>
      <c r="V199" s="4">
        <f t="shared" si="0"/>
        <v>0</v>
      </c>
      <c r="W199" s="4">
        <f t="shared" si="0"/>
        <v>0</v>
      </c>
      <c r="X199" s="4">
        <f t="shared" si="0"/>
        <v>0</v>
      </c>
      <c r="Y199" s="4">
        <f t="shared" si="0"/>
        <v>0</v>
      </c>
      <c r="Z199" s="4">
        <f t="shared" si="0"/>
        <v>0</v>
      </c>
      <c r="AA199" s="4">
        <f t="shared" si="0"/>
        <v>0</v>
      </c>
      <c r="AB199" s="4">
        <f t="shared" si="0"/>
        <v>0</v>
      </c>
      <c r="AC199" s="4">
        <f t="shared" si="0"/>
        <v>0</v>
      </c>
      <c r="AD199" s="4">
        <f t="shared" si="0"/>
        <v>0</v>
      </c>
      <c r="AE199" s="4">
        <f t="shared" si="0"/>
        <v>0</v>
      </c>
      <c r="AF199" s="4">
        <f t="shared" si="0"/>
        <v>0</v>
      </c>
      <c r="AG199" s="4">
        <f t="shared" si="0"/>
        <v>0</v>
      </c>
      <c r="AH199" s="4">
        <f t="shared" si="0"/>
        <v>0</v>
      </c>
      <c r="AI199" s="4">
        <f t="shared" si="0"/>
        <v>0</v>
      </c>
      <c r="AJ199" s="4">
        <f t="shared" si="0"/>
        <v>0</v>
      </c>
      <c r="AK199" s="4">
        <f t="shared" si="0"/>
        <v>0</v>
      </c>
      <c r="AL199" s="4">
        <f t="shared" si="0"/>
        <v>0</v>
      </c>
      <c r="AM199" s="4">
        <f t="shared" si="0"/>
        <v>0</v>
      </c>
      <c r="AN199" s="4">
        <f t="shared" si="0"/>
        <v>0</v>
      </c>
      <c r="AO199" s="4">
        <f t="shared" si="0"/>
        <v>0</v>
      </c>
      <c r="AP199" s="4">
        <f t="shared" si="0"/>
        <v>0</v>
      </c>
      <c r="AQ199" s="4">
        <f t="shared" si="0"/>
        <v>0</v>
      </c>
      <c r="AR199" s="4">
        <f t="shared" si="0"/>
        <v>0</v>
      </c>
      <c r="AS199" s="4">
        <f t="shared" si="0"/>
        <v>0</v>
      </c>
      <c r="AT199" s="4">
        <f t="shared" si="0"/>
        <v>0</v>
      </c>
      <c r="AU199" s="4">
        <f t="shared" si="0"/>
        <v>0</v>
      </c>
      <c r="AV199" s="4">
        <f t="shared" si="0"/>
        <v>0</v>
      </c>
      <c r="AW199" s="4">
        <f t="shared" si="0"/>
        <v>0</v>
      </c>
      <c r="AX199" s="4">
        <f t="shared" si="0"/>
        <v>0</v>
      </c>
      <c r="AY199" s="4">
        <f t="shared" si="0"/>
        <v>0</v>
      </c>
      <c r="AZ199" s="4">
        <f t="shared" si="0"/>
        <v>0</v>
      </c>
      <c r="BA199" s="4">
        <f t="shared" si="0"/>
        <v>0</v>
      </c>
      <c r="BB199" s="4">
        <f t="shared" si="0"/>
        <v>0</v>
      </c>
      <c r="BC199" s="4">
        <f t="shared" si="0"/>
        <v>0</v>
      </c>
      <c r="BD199" s="4">
        <f t="shared" si="0"/>
        <v>0</v>
      </c>
      <c r="BE199" s="4">
        <f t="shared" si="0"/>
        <v>0</v>
      </c>
      <c r="BF199" s="4">
        <f t="shared" si="0"/>
        <v>0</v>
      </c>
      <c r="BG199" s="4">
        <f t="shared" si="0"/>
        <v>0</v>
      </c>
      <c r="BH199" s="4">
        <f t="shared" si="0"/>
        <v>0</v>
      </c>
      <c r="BI199" s="4">
        <f t="shared" si="0"/>
        <v>0</v>
      </c>
      <c r="BJ199" s="4">
        <f t="shared" si="0"/>
        <v>0</v>
      </c>
      <c r="BK199" s="4">
        <f t="shared" si="0"/>
        <v>0</v>
      </c>
      <c r="BL199" s="4">
        <f t="shared" si="0"/>
        <v>0</v>
      </c>
      <c r="BM199" s="4">
        <f t="shared" si="0"/>
        <v>0</v>
      </c>
      <c r="BN199" s="4">
        <f t="shared" si="0"/>
        <v>0</v>
      </c>
      <c r="BO199" s="4">
        <f t="shared" si="0"/>
        <v>0</v>
      </c>
      <c r="BP199" s="4">
        <f t="shared" si="0"/>
        <v>0</v>
      </c>
      <c r="BQ199" s="4">
        <f t="shared" si="0"/>
        <v>0</v>
      </c>
      <c r="BR199" s="4">
        <f t="shared" si="0"/>
        <v>0</v>
      </c>
      <c r="BS199" s="4">
        <f t="shared" si="0"/>
        <v>0</v>
      </c>
      <c r="BT199" s="4">
        <f t="shared" si="0"/>
        <v>0</v>
      </c>
      <c r="BU199" s="4">
        <f t="shared" si="0"/>
        <v>0</v>
      </c>
      <c r="BV199" s="4">
        <f t="shared" si="0"/>
        <v>0</v>
      </c>
      <c r="BW199" s="4">
        <f t="shared" si="0"/>
        <v>0</v>
      </c>
      <c r="BX199" s="4">
        <f t="shared" si="0"/>
        <v>0</v>
      </c>
      <c r="BY199" s="4">
        <f t="shared" ref="BY199:CU203" si="1">BY108/$J108</f>
        <v>0</v>
      </c>
      <c r="BZ199" s="4">
        <f t="shared" si="1"/>
        <v>0</v>
      </c>
      <c r="CA199" s="4">
        <f t="shared" si="1"/>
        <v>0</v>
      </c>
      <c r="CB199" s="4">
        <f t="shared" si="1"/>
        <v>0</v>
      </c>
      <c r="CC199" s="4">
        <f t="shared" si="1"/>
        <v>0</v>
      </c>
      <c r="CD199" s="4">
        <f t="shared" si="1"/>
        <v>8.6956521739130432E-2</v>
      </c>
      <c r="CE199" s="4">
        <f t="shared" si="1"/>
        <v>0.13043478260869565</v>
      </c>
      <c r="CF199" s="4">
        <f t="shared" si="1"/>
        <v>0.13043478260869565</v>
      </c>
      <c r="CG199" s="4">
        <f t="shared" si="1"/>
        <v>0.13043478260869565</v>
      </c>
      <c r="CH199" s="4">
        <f t="shared" si="1"/>
        <v>8.6956521739130432E-2</v>
      </c>
      <c r="CI199" s="4">
        <f t="shared" si="1"/>
        <v>0.17391304347826086</v>
      </c>
      <c r="CJ199" s="4">
        <f t="shared" si="1"/>
        <v>0.13043478260869565</v>
      </c>
      <c r="CK199" s="4">
        <f t="shared" si="1"/>
        <v>0.2608695652173913</v>
      </c>
      <c r="CL199" s="4">
        <f t="shared" si="1"/>
        <v>0.17391304347826086</v>
      </c>
      <c r="CM199" s="4">
        <f t="shared" si="1"/>
        <v>0.13043478260869565</v>
      </c>
      <c r="CN199" s="4">
        <f t="shared" si="1"/>
        <v>0.13043478260869565</v>
      </c>
      <c r="CO199" s="4">
        <f t="shared" si="1"/>
        <v>4.3478260869565216E-2</v>
      </c>
      <c r="CP199" s="4">
        <f t="shared" si="1"/>
        <v>0</v>
      </c>
      <c r="CQ199" s="4">
        <f t="shared" si="1"/>
        <v>0.13043478260869565</v>
      </c>
      <c r="CR199" s="4">
        <f t="shared" si="1"/>
        <v>8.6956521739130432E-2</v>
      </c>
      <c r="CS199" s="4">
        <f t="shared" si="1"/>
        <v>8.6956521739130432E-2</v>
      </c>
      <c r="CT199" s="4">
        <f t="shared" si="1"/>
        <v>8.6956521739130432E-2</v>
      </c>
      <c r="CU199" s="4">
        <f t="shared" si="1"/>
        <v>8.6956521739130432E-2</v>
      </c>
      <c r="CW199" s="3">
        <f>AVERAGE(Table6[[#This Row],[0]:[86]])</f>
        <v>2.3988005997001495E-2</v>
      </c>
      <c r="CY199" t="s">
        <v>5</v>
      </c>
      <c r="CZ199" t="s">
        <v>159</v>
      </c>
      <c r="DB199" t="s">
        <v>5</v>
      </c>
      <c r="DC199" t="s">
        <v>159</v>
      </c>
    </row>
    <row r="200" spans="1:107" x14ac:dyDescent="0.25">
      <c r="A200">
        <v>68</v>
      </c>
      <c r="B200">
        <v>1</v>
      </c>
      <c r="C200">
        <v>56</v>
      </c>
      <c r="J200">
        <v>30</v>
      </c>
      <c r="K200">
        <v>1</v>
      </c>
      <c r="L200" s="4">
        <f t="shared" ref="L200:AA263" si="2">L109/$J109</f>
        <v>0.7</v>
      </c>
      <c r="M200" s="4">
        <f t="shared" si="2"/>
        <v>0</v>
      </c>
      <c r="N200" s="4">
        <f t="shared" si="2"/>
        <v>0</v>
      </c>
      <c r="O200" s="4">
        <f t="shared" si="2"/>
        <v>0</v>
      </c>
      <c r="P200" s="4">
        <f t="shared" si="2"/>
        <v>0</v>
      </c>
      <c r="Q200" s="4">
        <f t="shared" si="2"/>
        <v>0</v>
      </c>
      <c r="R200" s="4">
        <f t="shared" si="2"/>
        <v>0</v>
      </c>
      <c r="S200" s="4">
        <f t="shared" si="2"/>
        <v>0</v>
      </c>
      <c r="T200" s="4">
        <f t="shared" si="2"/>
        <v>0</v>
      </c>
      <c r="U200" s="4">
        <f t="shared" si="2"/>
        <v>0</v>
      </c>
      <c r="V200" s="4">
        <f t="shared" si="2"/>
        <v>0</v>
      </c>
      <c r="W200" s="4">
        <f t="shared" si="2"/>
        <v>0</v>
      </c>
      <c r="X200" s="4">
        <f t="shared" si="2"/>
        <v>0</v>
      </c>
      <c r="Y200" s="4">
        <f t="shared" si="2"/>
        <v>0</v>
      </c>
      <c r="Z200" s="4">
        <f t="shared" si="2"/>
        <v>0</v>
      </c>
      <c r="AA200" s="4">
        <f t="shared" si="2"/>
        <v>0</v>
      </c>
      <c r="AB200" s="4">
        <f t="shared" si="0"/>
        <v>0</v>
      </c>
      <c r="AC200" s="4">
        <f t="shared" si="0"/>
        <v>0</v>
      </c>
      <c r="AD200" s="4">
        <f t="shared" si="0"/>
        <v>0</v>
      </c>
      <c r="AE200" s="4">
        <f t="shared" si="0"/>
        <v>0</v>
      </c>
      <c r="AF200" s="4">
        <f t="shared" si="0"/>
        <v>0</v>
      </c>
      <c r="AG200" s="4">
        <f t="shared" si="0"/>
        <v>0</v>
      </c>
      <c r="AH200" s="4">
        <f t="shared" si="0"/>
        <v>0</v>
      </c>
      <c r="AI200" s="4">
        <f t="shared" si="0"/>
        <v>0</v>
      </c>
      <c r="AJ200" s="4">
        <f t="shared" si="0"/>
        <v>0</v>
      </c>
      <c r="AK200" s="4">
        <f t="shared" si="0"/>
        <v>0</v>
      </c>
      <c r="AL200" s="4">
        <f t="shared" si="0"/>
        <v>0</v>
      </c>
      <c r="AM200" s="4">
        <f t="shared" si="0"/>
        <v>0</v>
      </c>
      <c r="AN200" s="4">
        <f t="shared" si="0"/>
        <v>0</v>
      </c>
      <c r="AO200" s="4">
        <f t="shared" si="0"/>
        <v>0</v>
      </c>
      <c r="AP200" s="4">
        <f t="shared" si="0"/>
        <v>0</v>
      </c>
      <c r="AQ200" s="4">
        <f t="shared" si="0"/>
        <v>0</v>
      </c>
      <c r="AR200" s="4">
        <f t="shared" si="0"/>
        <v>0</v>
      </c>
      <c r="AS200" s="4">
        <f t="shared" si="0"/>
        <v>0</v>
      </c>
      <c r="AT200" s="4">
        <f t="shared" si="0"/>
        <v>0</v>
      </c>
      <c r="AU200" s="4">
        <f t="shared" si="0"/>
        <v>0</v>
      </c>
      <c r="AV200" s="4">
        <f t="shared" si="0"/>
        <v>0</v>
      </c>
      <c r="AW200" s="4">
        <f t="shared" si="0"/>
        <v>0</v>
      </c>
      <c r="AX200" s="4">
        <f t="shared" si="0"/>
        <v>0</v>
      </c>
      <c r="AY200" s="4">
        <f t="shared" si="0"/>
        <v>0</v>
      </c>
      <c r="AZ200" s="4">
        <f t="shared" si="0"/>
        <v>0</v>
      </c>
      <c r="BA200" s="4">
        <f t="shared" si="0"/>
        <v>0</v>
      </c>
      <c r="BB200" s="4">
        <f t="shared" si="0"/>
        <v>0</v>
      </c>
      <c r="BC200" s="4">
        <f t="shared" si="0"/>
        <v>0</v>
      </c>
      <c r="BD200" s="4">
        <f t="shared" si="0"/>
        <v>0</v>
      </c>
      <c r="BE200" s="4">
        <f t="shared" si="0"/>
        <v>0</v>
      </c>
      <c r="BF200" s="4">
        <f t="shared" si="0"/>
        <v>0</v>
      </c>
      <c r="BG200" s="4">
        <f t="shared" si="0"/>
        <v>0</v>
      </c>
      <c r="BH200" s="4">
        <f t="shared" si="0"/>
        <v>0</v>
      </c>
      <c r="BI200" s="4">
        <f t="shared" si="0"/>
        <v>0</v>
      </c>
      <c r="BJ200" s="4">
        <f t="shared" si="0"/>
        <v>0</v>
      </c>
      <c r="BK200" s="4">
        <f t="shared" si="0"/>
        <v>0</v>
      </c>
      <c r="BL200" s="4">
        <f t="shared" si="0"/>
        <v>0</v>
      </c>
      <c r="BM200" s="4">
        <f t="shared" si="0"/>
        <v>0</v>
      </c>
      <c r="BN200" s="4">
        <f t="shared" si="0"/>
        <v>0</v>
      </c>
      <c r="BO200" s="4">
        <f t="shared" si="0"/>
        <v>0</v>
      </c>
      <c r="BP200" s="4">
        <f t="shared" si="0"/>
        <v>0</v>
      </c>
      <c r="BQ200" s="4">
        <f t="shared" si="0"/>
        <v>0</v>
      </c>
      <c r="BR200" s="4">
        <f t="shared" si="0"/>
        <v>0</v>
      </c>
      <c r="BS200" s="4">
        <f t="shared" si="0"/>
        <v>0</v>
      </c>
      <c r="BT200" s="4">
        <f t="shared" si="0"/>
        <v>0</v>
      </c>
      <c r="BU200" s="4">
        <f t="shared" si="0"/>
        <v>0</v>
      </c>
      <c r="BV200" s="4">
        <f t="shared" si="0"/>
        <v>0</v>
      </c>
      <c r="BW200" s="4">
        <f t="shared" si="0"/>
        <v>0</v>
      </c>
      <c r="BX200" s="4">
        <f t="shared" si="0"/>
        <v>0</v>
      </c>
      <c r="BY200" s="4">
        <f t="shared" si="1"/>
        <v>0</v>
      </c>
      <c r="BZ200" s="4">
        <f t="shared" si="1"/>
        <v>0</v>
      </c>
      <c r="CA200" s="4">
        <f t="shared" si="1"/>
        <v>0</v>
      </c>
      <c r="CB200" s="4">
        <f t="shared" si="1"/>
        <v>0</v>
      </c>
      <c r="CC200" s="4">
        <f t="shared" si="1"/>
        <v>3.3333333333333333E-2</v>
      </c>
      <c r="CD200" s="4">
        <f t="shared" si="1"/>
        <v>6.6666666666666666E-2</v>
      </c>
      <c r="CE200" s="4">
        <f t="shared" si="1"/>
        <v>0.1</v>
      </c>
      <c r="CF200" s="4">
        <f t="shared" si="1"/>
        <v>3.3333333333333333E-2</v>
      </c>
      <c r="CG200" s="4">
        <f t="shared" si="1"/>
        <v>6.6666666666666666E-2</v>
      </c>
      <c r="CH200" s="4">
        <f t="shared" si="1"/>
        <v>0.13333333333333333</v>
      </c>
      <c r="CI200" s="4">
        <f t="shared" si="1"/>
        <v>0.1</v>
      </c>
      <c r="CJ200" s="4">
        <f t="shared" si="1"/>
        <v>0.2</v>
      </c>
      <c r="CK200" s="4">
        <f t="shared" si="1"/>
        <v>0.13333333333333333</v>
      </c>
      <c r="CL200" s="4">
        <f t="shared" si="1"/>
        <v>0.1</v>
      </c>
      <c r="CM200" s="4">
        <f t="shared" si="1"/>
        <v>3.3333333333333333E-2</v>
      </c>
      <c r="CN200" s="4">
        <f t="shared" si="1"/>
        <v>6.6666666666666666E-2</v>
      </c>
      <c r="CO200" s="4">
        <f t="shared" si="1"/>
        <v>0.1</v>
      </c>
      <c r="CP200" s="4">
        <f t="shared" si="1"/>
        <v>6.6666666666666666E-2</v>
      </c>
      <c r="CQ200" s="4">
        <f t="shared" si="1"/>
        <v>0.13333333333333333</v>
      </c>
      <c r="CR200" s="4">
        <f t="shared" si="1"/>
        <v>0.13333333333333333</v>
      </c>
      <c r="CS200" s="4">
        <f t="shared" si="1"/>
        <v>0.13333333333333333</v>
      </c>
      <c r="CT200" s="4">
        <f t="shared" si="1"/>
        <v>6.6666666666666666E-2</v>
      </c>
      <c r="CU200" s="4">
        <f t="shared" si="1"/>
        <v>0</v>
      </c>
      <c r="CW200" s="3">
        <f>AVERAGE(Table6[[#This Row],[0]:[86]])</f>
        <v>1.9540229885057471E-2</v>
      </c>
      <c r="CY200">
        <v>0</v>
      </c>
      <c r="CZ200" s="4">
        <v>2.3988510000000001E-2</v>
      </c>
      <c r="DB200">
        <v>0</v>
      </c>
      <c r="DC200" s="4">
        <v>2.371591E-2</v>
      </c>
    </row>
    <row r="201" spans="1:107" x14ac:dyDescent="0.25">
      <c r="A201">
        <v>68</v>
      </c>
      <c r="B201">
        <v>-1</v>
      </c>
      <c r="C201">
        <v>64</v>
      </c>
      <c r="J201">
        <v>48</v>
      </c>
      <c r="K201">
        <v>2</v>
      </c>
      <c r="L201" s="4">
        <f t="shared" si="2"/>
        <v>0.72916666666666663</v>
      </c>
      <c r="M201" s="4">
        <f t="shared" ref="M201:BX204" si="3">M110/$J110</f>
        <v>0</v>
      </c>
      <c r="N201" s="4">
        <f t="shared" si="3"/>
        <v>0</v>
      </c>
      <c r="O201" s="4">
        <f t="shared" si="3"/>
        <v>0</v>
      </c>
      <c r="P201" s="4">
        <f t="shared" si="3"/>
        <v>0</v>
      </c>
      <c r="Q201" s="4">
        <f t="shared" si="3"/>
        <v>0</v>
      </c>
      <c r="R201" s="4">
        <f t="shared" si="3"/>
        <v>0</v>
      </c>
      <c r="S201" s="4">
        <f t="shared" si="3"/>
        <v>0</v>
      </c>
      <c r="T201" s="4">
        <f t="shared" si="3"/>
        <v>0</v>
      </c>
      <c r="U201" s="4">
        <f t="shared" si="3"/>
        <v>0</v>
      </c>
      <c r="V201" s="4">
        <f t="shared" si="3"/>
        <v>0</v>
      </c>
      <c r="W201" s="4">
        <f t="shared" si="3"/>
        <v>0</v>
      </c>
      <c r="X201" s="4">
        <f t="shared" si="3"/>
        <v>0</v>
      </c>
      <c r="Y201" s="4">
        <f t="shared" si="3"/>
        <v>0</v>
      </c>
      <c r="Z201" s="4">
        <f t="shared" si="3"/>
        <v>0</v>
      </c>
      <c r="AA201" s="4">
        <f t="shared" si="3"/>
        <v>0</v>
      </c>
      <c r="AB201" s="4">
        <f t="shared" si="3"/>
        <v>0</v>
      </c>
      <c r="AC201" s="4">
        <f t="shared" si="3"/>
        <v>0</v>
      </c>
      <c r="AD201" s="4">
        <f t="shared" si="3"/>
        <v>0</v>
      </c>
      <c r="AE201" s="4">
        <f t="shared" si="3"/>
        <v>0</v>
      </c>
      <c r="AF201" s="4">
        <f t="shared" si="3"/>
        <v>0</v>
      </c>
      <c r="AG201" s="4">
        <f t="shared" si="3"/>
        <v>0</v>
      </c>
      <c r="AH201" s="4">
        <f t="shared" si="3"/>
        <v>0</v>
      </c>
      <c r="AI201" s="4">
        <f t="shared" si="3"/>
        <v>0</v>
      </c>
      <c r="AJ201" s="4">
        <f t="shared" si="3"/>
        <v>0</v>
      </c>
      <c r="AK201" s="4">
        <f t="shared" si="3"/>
        <v>0</v>
      </c>
      <c r="AL201" s="4">
        <f t="shared" si="3"/>
        <v>0</v>
      </c>
      <c r="AM201" s="4">
        <f t="shared" si="3"/>
        <v>0</v>
      </c>
      <c r="AN201" s="4">
        <f t="shared" si="3"/>
        <v>0</v>
      </c>
      <c r="AO201" s="4">
        <f t="shared" si="3"/>
        <v>0</v>
      </c>
      <c r="AP201" s="4">
        <f t="shared" si="3"/>
        <v>0</v>
      </c>
      <c r="AQ201" s="4">
        <f t="shared" si="3"/>
        <v>0</v>
      </c>
      <c r="AR201" s="4">
        <f t="shared" si="3"/>
        <v>0</v>
      </c>
      <c r="AS201" s="4">
        <f t="shared" si="3"/>
        <v>0</v>
      </c>
      <c r="AT201" s="4">
        <f t="shared" si="3"/>
        <v>0</v>
      </c>
      <c r="AU201" s="4">
        <f t="shared" si="3"/>
        <v>0</v>
      </c>
      <c r="AV201" s="4">
        <f t="shared" si="3"/>
        <v>0</v>
      </c>
      <c r="AW201" s="4">
        <f t="shared" si="3"/>
        <v>0</v>
      </c>
      <c r="AX201" s="4">
        <f t="shared" si="3"/>
        <v>0</v>
      </c>
      <c r="AY201" s="4">
        <f t="shared" si="3"/>
        <v>0</v>
      </c>
      <c r="AZ201" s="4">
        <f t="shared" si="3"/>
        <v>0</v>
      </c>
      <c r="BA201" s="4">
        <f t="shared" si="3"/>
        <v>0</v>
      </c>
      <c r="BB201" s="4">
        <f t="shared" si="3"/>
        <v>0</v>
      </c>
      <c r="BC201" s="4">
        <f t="shared" si="3"/>
        <v>0</v>
      </c>
      <c r="BD201" s="4">
        <f t="shared" si="3"/>
        <v>0</v>
      </c>
      <c r="BE201" s="4">
        <f t="shared" si="3"/>
        <v>0</v>
      </c>
      <c r="BF201" s="4">
        <f t="shared" si="3"/>
        <v>0</v>
      </c>
      <c r="BG201" s="4">
        <f t="shared" si="3"/>
        <v>0</v>
      </c>
      <c r="BH201" s="4">
        <f t="shared" si="3"/>
        <v>0</v>
      </c>
      <c r="BI201" s="4">
        <f t="shared" si="3"/>
        <v>0</v>
      </c>
      <c r="BJ201" s="4">
        <f t="shared" si="3"/>
        <v>0</v>
      </c>
      <c r="BK201" s="4">
        <f t="shared" si="3"/>
        <v>0</v>
      </c>
      <c r="BL201" s="4">
        <f t="shared" si="3"/>
        <v>0</v>
      </c>
      <c r="BM201" s="4">
        <f t="shared" si="3"/>
        <v>0</v>
      </c>
      <c r="BN201" s="4">
        <f t="shared" si="3"/>
        <v>0</v>
      </c>
      <c r="BO201" s="4">
        <f t="shared" si="3"/>
        <v>0</v>
      </c>
      <c r="BP201" s="4">
        <f t="shared" si="3"/>
        <v>0</v>
      </c>
      <c r="BQ201" s="4">
        <f t="shared" si="3"/>
        <v>0</v>
      </c>
      <c r="BR201" s="4">
        <f t="shared" si="3"/>
        <v>0</v>
      </c>
      <c r="BS201" s="4">
        <f t="shared" si="3"/>
        <v>0</v>
      </c>
      <c r="BT201" s="4">
        <f t="shared" si="3"/>
        <v>0</v>
      </c>
      <c r="BU201" s="4">
        <f t="shared" si="3"/>
        <v>0</v>
      </c>
      <c r="BV201" s="4">
        <f t="shared" si="3"/>
        <v>0</v>
      </c>
      <c r="BW201" s="4">
        <f t="shared" si="3"/>
        <v>0</v>
      </c>
      <c r="BX201" s="4">
        <f t="shared" si="3"/>
        <v>0</v>
      </c>
      <c r="BY201" s="4">
        <f t="shared" si="1"/>
        <v>0</v>
      </c>
      <c r="BZ201" s="4">
        <f t="shared" si="1"/>
        <v>0</v>
      </c>
      <c r="CA201" s="4">
        <f t="shared" si="1"/>
        <v>0</v>
      </c>
      <c r="CB201" s="4">
        <f t="shared" si="1"/>
        <v>4.1666666666666664E-2</v>
      </c>
      <c r="CC201" s="4">
        <f t="shared" si="1"/>
        <v>8.3333333333333329E-2</v>
      </c>
      <c r="CD201" s="4">
        <f t="shared" si="1"/>
        <v>0.10416666666666667</v>
      </c>
      <c r="CE201" s="4">
        <f t="shared" si="1"/>
        <v>0.14583333333333334</v>
      </c>
      <c r="CF201" s="4">
        <f t="shared" si="1"/>
        <v>0.14583333333333334</v>
      </c>
      <c r="CG201" s="4">
        <f t="shared" si="1"/>
        <v>0.16666666666666666</v>
      </c>
      <c r="CH201" s="4">
        <f t="shared" si="1"/>
        <v>0.10416666666666667</v>
      </c>
      <c r="CI201" s="4">
        <f t="shared" si="1"/>
        <v>0.10416666666666667</v>
      </c>
      <c r="CJ201" s="4">
        <f t="shared" si="1"/>
        <v>2.0833333333333332E-2</v>
      </c>
      <c r="CK201" s="4">
        <f t="shared" si="1"/>
        <v>4.1666666666666664E-2</v>
      </c>
      <c r="CL201" s="4">
        <f t="shared" si="1"/>
        <v>8.3333333333333329E-2</v>
      </c>
      <c r="CM201" s="4">
        <f t="shared" si="1"/>
        <v>8.3333333333333329E-2</v>
      </c>
      <c r="CN201" s="4">
        <f t="shared" si="1"/>
        <v>6.25E-2</v>
      </c>
      <c r="CO201" s="4">
        <f t="shared" si="1"/>
        <v>4.1666666666666664E-2</v>
      </c>
      <c r="CP201" s="4">
        <f t="shared" si="1"/>
        <v>6.25E-2</v>
      </c>
      <c r="CQ201" s="4">
        <f t="shared" si="1"/>
        <v>0</v>
      </c>
      <c r="CR201" s="4">
        <f t="shared" si="1"/>
        <v>8.3333333333333329E-2</v>
      </c>
      <c r="CS201" s="4">
        <f t="shared" si="1"/>
        <v>0.10416666666666667</v>
      </c>
      <c r="CT201" s="4">
        <f t="shared" si="1"/>
        <v>0</v>
      </c>
      <c r="CU201" s="4">
        <f t="shared" si="1"/>
        <v>0</v>
      </c>
      <c r="CW201" s="3">
        <f>AVERAGE(Table6[[#This Row],[0]:[86]])</f>
        <v>1.7001915708812258E-2</v>
      </c>
      <c r="CY201">
        <v>1</v>
      </c>
      <c r="CZ201" s="4">
        <v>1.9766280000000001E-2</v>
      </c>
      <c r="DB201">
        <v>1</v>
      </c>
      <c r="DC201" s="4">
        <v>1.953908E-2</v>
      </c>
    </row>
    <row r="202" spans="1:107" x14ac:dyDescent="0.25">
      <c r="A202">
        <v>67</v>
      </c>
      <c r="B202">
        <v>19</v>
      </c>
      <c r="C202">
        <v>11</v>
      </c>
      <c r="J202">
        <v>36</v>
      </c>
      <c r="K202">
        <v>3</v>
      </c>
      <c r="L202" s="4">
        <f t="shared" si="2"/>
        <v>0.5</v>
      </c>
      <c r="M202" s="4">
        <f t="shared" si="3"/>
        <v>0</v>
      </c>
      <c r="N202" s="4">
        <f t="shared" si="3"/>
        <v>0</v>
      </c>
      <c r="O202" s="4">
        <f t="shared" si="3"/>
        <v>0</v>
      </c>
      <c r="P202" s="4">
        <f t="shared" si="3"/>
        <v>0</v>
      </c>
      <c r="Q202" s="4">
        <f t="shared" si="3"/>
        <v>0</v>
      </c>
      <c r="R202" s="4">
        <f t="shared" si="3"/>
        <v>0</v>
      </c>
      <c r="S202" s="4">
        <f t="shared" si="3"/>
        <v>0</v>
      </c>
      <c r="T202" s="4">
        <f t="shared" si="3"/>
        <v>0</v>
      </c>
      <c r="U202" s="4">
        <f t="shared" si="3"/>
        <v>0</v>
      </c>
      <c r="V202" s="4">
        <f t="shared" si="3"/>
        <v>0</v>
      </c>
      <c r="W202" s="4">
        <f t="shared" si="3"/>
        <v>0</v>
      </c>
      <c r="X202" s="4">
        <f t="shared" si="3"/>
        <v>0</v>
      </c>
      <c r="Y202" s="4">
        <f t="shared" si="3"/>
        <v>0</v>
      </c>
      <c r="Z202" s="4">
        <f t="shared" si="3"/>
        <v>0</v>
      </c>
      <c r="AA202" s="4">
        <f t="shared" si="3"/>
        <v>0</v>
      </c>
      <c r="AB202" s="4">
        <f t="shared" si="3"/>
        <v>0</v>
      </c>
      <c r="AC202" s="4">
        <f t="shared" si="3"/>
        <v>0</v>
      </c>
      <c r="AD202" s="4">
        <f t="shared" si="3"/>
        <v>0</v>
      </c>
      <c r="AE202" s="4">
        <f t="shared" si="3"/>
        <v>0</v>
      </c>
      <c r="AF202" s="4">
        <f t="shared" si="3"/>
        <v>0</v>
      </c>
      <c r="AG202" s="4">
        <f t="shared" si="3"/>
        <v>0</v>
      </c>
      <c r="AH202" s="4">
        <f t="shared" si="3"/>
        <v>0</v>
      </c>
      <c r="AI202" s="4">
        <f t="shared" si="3"/>
        <v>0</v>
      </c>
      <c r="AJ202" s="4">
        <f t="shared" si="3"/>
        <v>0</v>
      </c>
      <c r="AK202" s="4">
        <f t="shared" si="3"/>
        <v>0</v>
      </c>
      <c r="AL202" s="4">
        <f t="shared" si="3"/>
        <v>0</v>
      </c>
      <c r="AM202" s="4">
        <f t="shared" si="3"/>
        <v>0</v>
      </c>
      <c r="AN202" s="4">
        <f t="shared" si="3"/>
        <v>0</v>
      </c>
      <c r="AO202" s="4">
        <f t="shared" si="3"/>
        <v>0</v>
      </c>
      <c r="AP202" s="4">
        <f t="shared" si="3"/>
        <v>0</v>
      </c>
      <c r="AQ202" s="4">
        <f t="shared" si="3"/>
        <v>0</v>
      </c>
      <c r="AR202" s="4">
        <f t="shared" si="3"/>
        <v>0</v>
      </c>
      <c r="AS202" s="4">
        <f t="shared" si="3"/>
        <v>0</v>
      </c>
      <c r="AT202" s="4">
        <f t="shared" si="3"/>
        <v>0</v>
      </c>
      <c r="AU202" s="4">
        <f t="shared" si="3"/>
        <v>0</v>
      </c>
      <c r="AV202" s="4">
        <f t="shared" si="3"/>
        <v>0</v>
      </c>
      <c r="AW202" s="4">
        <f t="shared" si="3"/>
        <v>0</v>
      </c>
      <c r="AX202" s="4">
        <f t="shared" si="3"/>
        <v>0</v>
      </c>
      <c r="AY202" s="4">
        <f t="shared" si="3"/>
        <v>0</v>
      </c>
      <c r="AZ202" s="4">
        <f t="shared" si="3"/>
        <v>0</v>
      </c>
      <c r="BA202" s="4">
        <f t="shared" si="3"/>
        <v>0</v>
      </c>
      <c r="BB202" s="4">
        <f t="shared" si="3"/>
        <v>0</v>
      </c>
      <c r="BC202" s="4">
        <f t="shared" si="3"/>
        <v>0</v>
      </c>
      <c r="BD202" s="4">
        <f t="shared" si="3"/>
        <v>0</v>
      </c>
      <c r="BE202" s="4">
        <f t="shared" si="3"/>
        <v>0</v>
      </c>
      <c r="BF202" s="4">
        <f t="shared" si="3"/>
        <v>0</v>
      </c>
      <c r="BG202" s="4">
        <f t="shared" si="3"/>
        <v>0</v>
      </c>
      <c r="BH202" s="4">
        <f t="shared" si="3"/>
        <v>0</v>
      </c>
      <c r="BI202" s="4">
        <f t="shared" si="3"/>
        <v>0</v>
      </c>
      <c r="BJ202" s="4">
        <f t="shared" si="3"/>
        <v>0</v>
      </c>
      <c r="BK202" s="4">
        <f t="shared" si="3"/>
        <v>0</v>
      </c>
      <c r="BL202" s="4">
        <f t="shared" si="3"/>
        <v>0</v>
      </c>
      <c r="BM202" s="4">
        <f t="shared" si="3"/>
        <v>0</v>
      </c>
      <c r="BN202" s="4">
        <f t="shared" si="3"/>
        <v>0</v>
      </c>
      <c r="BO202" s="4">
        <f t="shared" si="3"/>
        <v>0</v>
      </c>
      <c r="BP202" s="4">
        <f t="shared" si="3"/>
        <v>0</v>
      </c>
      <c r="BQ202" s="4">
        <f t="shared" si="3"/>
        <v>0</v>
      </c>
      <c r="BR202" s="4">
        <f t="shared" si="3"/>
        <v>0</v>
      </c>
      <c r="BS202" s="4">
        <f t="shared" si="3"/>
        <v>0</v>
      </c>
      <c r="BT202" s="4">
        <f t="shared" si="3"/>
        <v>0</v>
      </c>
      <c r="BU202" s="4">
        <f t="shared" si="3"/>
        <v>0</v>
      </c>
      <c r="BV202" s="4">
        <f t="shared" si="3"/>
        <v>0</v>
      </c>
      <c r="BW202" s="4">
        <f t="shared" si="3"/>
        <v>0</v>
      </c>
      <c r="BX202" s="4">
        <f t="shared" si="3"/>
        <v>0</v>
      </c>
      <c r="BY202" s="4">
        <f t="shared" si="1"/>
        <v>0</v>
      </c>
      <c r="BZ202" s="4">
        <f t="shared" si="1"/>
        <v>0</v>
      </c>
      <c r="CA202" s="4">
        <f t="shared" si="1"/>
        <v>0.1111111111111111</v>
      </c>
      <c r="CB202" s="4">
        <f t="shared" si="1"/>
        <v>0.16666666666666666</v>
      </c>
      <c r="CC202" s="4">
        <f t="shared" si="1"/>
        <v>0.16666666666666666</v>
      </c>
      <c r="CD202" s="4">
        <f t="shared" si="1"/>
        <v>0.19444444444444445</v>
      </c>
      <c r="CE202" s="4">
        <f t="shared" si="1"/>
        <v>0.16666666666666666</v>
      </c>
      <c r="CF202" s="4">
        <f t="shared" si="1"/>
        <v>0.22222222222222221</v>
      </c>
      <c r="CG202" s="4">
        <f t="shared" si="1"/>
        <v>0.16666666666666666</v>
      </c>
      <c r="CH202" s="4">
        <f t="shared" si="1"/>
        <v>0.16666666666666666</v>
      </c>
      <c r="CI202" s="4">
        <f t="shared" si="1"/>
        <v>0.16666666666666666</v>
      </c>
      <c r="CJ202" s="4">
        <f t="shared" si="1"/>
        <v>8.3333333333333329E-2</v>
      </c>
      <c r="CK202" s="4">
        <f t="shared" si="1"/>
        <v>0.1111111111111111</v>
      </c>
      <c r="CL202" s="4">
        <f t="shared" si="1"/>
        <v>0.16666666666666666</v>
      </c>
      <c r="CM202" s="4">
        <f t="shared" si="1"/>
        <v>0.19444444444444445</v>
      </c>
      <c r="CN202" s="4">
        <f t="shared" si="1"/>
        <v>0.1111111111111111</v>
      </c>
      <c r="CO202" s="4">
        <f t="shared" si="1"/>
        <v>8.3333333333333329E-2</v>
      </c>
      <c r="CP202" s="4">
        <f t="shared" si="1"/>
        <v>2.7777777777777776E-2</v>
      </c>
      <c r="CQ202" s="4">
        <f t="shared" si="1"/>
        <v>5.5555555555555552E-2</v>
      </c>
      <c r="CR202" s="4">
        <f t="shared" si="1"/>
        <v>0.1111111111111111</v>
      </c>
      <c r="CS202" s="4">
        <f t="shared" si="1"/>
        <v>2.7777777777777776E-2</v>
      </c>
      <c r="CT202" s="4">
        <f t="shared" si="1"/>
        <v>0</v>
      </c>
      <c r="CU202" s="4">
        <f t="shared" si="1"/>
        <v>0</v>
      </c>
      <c r="CW202" s="3">
        <f>AVERAGE(Table6[[#This Row],[0]:[86]])</f>
        <v>2.8735632183908046E-2</v>
      </c>
      <c r="CY202">
        <v>2</v>
      </c>
      <c r="CZ202" s="4">
        <v>1.740235E-2</v>
      </c>
      <c r="DB202">
        <v>2</v>
      </c>
      <c r="DC202" s="4">
        <v>1.72E-2</v>
      </c>
    </row>
    <row r="203" spans="1:107" x14ac:dyDescent="0.25">
      <c r="A203">
        <v>67</v>
      </c>
      <c r="B203">
        <v>18</v>
      </c>
      <c r="C203">
        <v>13</v>
      </c>
      <c r="J203">
        <v>30</v>
      </c>
      <c r="K203">
        <v>4</v>
      </c>
      <c r="L203" s="4">
        <f t="shared" si="2"/>
        <v>0.53333333333333333</v>
      </c>
      <c r="M203" s="4">
        <f t="shared" si="3"/>
        <v>0</v>
      </c>
      <c r="N203" s="4">
        <f t="shared" si="3"/>
        <v>0</v>
      </c>
      <c r="O203" s="4">
        <f t="shared" si="3"/>
        <v>0</v>
      </c>
      <c r="P203" s="4">
        <f t="shared" si="3"/>
        <v>0</v>
      </c>
      <c r="Q203" s="4">
        <f t="shared" si="3"/>
        <v>0</v>
      </c>
      <c r="R203" s="4">
        <f t="shared" si="3"/>
        <v>0</v>
      </c>
      <c r="S203" s="4">
        <f t="shared" si="3"/>
        <v>0</v>
      </c>
      <c r="T203" s="4">
        <f t="shared" si="3"/>
        <v>0</v>
      </c>
      <c r="U203" s="4">
        <f t="shared" si="3"/>
        <v>0</v>
      </c>
      <c r="V203" s="4">
        <f t="shared" si="3"/>
        <v>0</v>
      </c>
      <c r="W203" s="4">
        <f t="shared" si="3"/>
        <v>0</v>
      </c>
      <c r="X203" s="4">
        <f t="shared" si="3"/>
        <v>0</v>
      </c>
      <c r="Y203" s="4">
        <f t="shared" si="3"/>
        <v>0</v>
      </c>
      <c r="Z203" s="4">
        <f t="shared" si="3"/>
        <v>0</v>
      </c>
      <c r="AA203" s="4">
        <f t="shared" si="3"/>
        <v>0</v>
      </c>
      <c r="AB203" s="4">
        <f t="shared" si="3"/>
        <v>0</v>
      </c>
      <c r="AC203" s="4">
        <f t="shared" si="3"/>
        <v>0</v>
      </c>
      <c r="AD203" s="4">
        <f t="shared" si="3"/>
        <v>0</v>
      </c>
      <c r="AE203" s="4">
        <f t="shared" si="3"/>
        <v>0</v>
      </c>
      <c r="AF203" s="4">
        <f t="shared" si="3"/>
        <v>0</v>
      </c>
      <c r="AG203" s="4">
        <f t="shared" si="3"/>
        <v>0</v>
      </c>
      <c r="AH203" s="4">
        <f t="shared" si="3"/>
        <v>0</v>
      </c>
      <c r="AI203" s="4">
        <f t="shared" si="3"/>
        <v>0</v>
      </c>
      <c r="AJ203" s="4">
        <f t="shared" si="3"/>
        <v>0</v>
      </c>
      <c r="AK203" s="4">
        <f t="shared" si="3"/>
        <v>0</v>
      </c>
      <c r="AL203" s="4">
        <f t="shared" si="3"/>
        <v>0</v>
      </c>
      <c r="AM203" s="4">
        <f t="shared" si="3"/>
        <v>0</v>
      </c>
      <c r="AN203" s="4">
        <f t="shared" si="3"/>
        <v>0</v>
      </c>
      <c r="AO203" s="4">
        <f t="shared" si="3"/>
        <v>0</v>
      </c>
      <c r="AP203" s="4">
        <f t="shared" si="3"/>
        <v>0</v>
      </c>
      <c r="AQ203" s="4">
        <f t="shared" si="3"/>
        <v>0</v>
      </c>
      <c r="AR203" s="4">
        <f t="shared" si="3"/>
        <v>0</v>
      </c>
      <c r="AS203" s="4">
        <f t="shared" si="3"/>
        <v>0</v>
      </c>
      <c r="AT203" s="4">
        <f t="shared" si="3"/>
        <v>0</v>
      </c>
      <c r="AU203" s="4">
        <f t="shared" si="3"/>
        <v>0</v>
      </c>
      <c r="AV203" s="4">
        <f t="shared" si="3"/>
        <v>0</v>
      </c>
      <c r="AW203" s="4">
        <f t="shared" si="3"/>
        <v>0</v>
      </c>
      <c r="AX203" s="4">
        <f t="shared" si="3"/>
        <v>0</v>
      </c>
      <c r="AY203" s="4">
        <f t="shared" si="3"/>
        <v>0</v>
      </c>
      <c r="AZ203" s="4">
        <f t="shared" si="3"/>
        <v>0</v>
      </c>
      <c r="BA203" s="4">
        <f t="shared" si="3"/>
        <v>0</v>
      </c>
      <c r="BB203" s="4">
        <f t="shared" si="3"/>
        <v>0</v>
      </c>
      <c r="BC203" s="4">
        <f t="shared" si="3"/>
        <v>0</v>
      </c>
      <c r="BD203" s="4">
        <f t="shared" si="3"/>
        <v>0</v>
      </c>
      <c r="BE203" s="4">
        <f t="shared" si="3"/>
        <v>0</v>
      </c>
      <c r="BF203" s="4">
        <f t="shared" si="3"/>
        <v>0</v>
      </c>
      <c r="BG203" s="4">
        <f t="shared" si="3"/>
        <v>0</v>
      </c>
      <c r="BH203" s="4">
        <f t="shared" si="3"/>
        <v>0</v>
      </c>
      <c r="BI203" s="4">
        <f t="shared" si="3"/>
        <v>0</v>
      </c>
      <c r="BJ203" s="4">
        <f t="shared" si="3"/>
        <v>0</v>
      </c>
      <c r="BK203" s="4">
        <f t="shared" si="3"/>
        <v>0</v>
      </c>
      <c r="BL203" s="4">
        <f t="shared" si="3"/>
        <v>0</v>
      </c>
      <c r="BM203" s="4">
        <f t="shared" si="3"/>
        <v>0</v>
      </c>
      <c r="BN203" s="4">
        <f t="shared" si="3"/>
        <v>0</v>
      </c>
      <c r="BO203" s="4">
        <f t="shared" si="3"/>
        <v>0</v>
      </c>
      <c r="BP203" s="4">
        <f t="shared" si="3"/>
        <v>0</v>
      </c>
      <c r="BQ203" s="4">
        <f t="shared" si="3"/>
        <v>0</v>
      </c>
      <c r="BR203" s="4">
        <f t="shared" si="3"/>
        <v>0</v>
      </c>
      <c r="BS203" s="4">
        <f t="shared" si="3"/>
        <v>0</v>
      </c>
      <c r="BT203" s="4">
        <f t="shared" si="3"/>
        <v>0</v>
      </c>
      <c r="BU203" s="4">
        <f t="shared" si="3"/>
        <v>0</v>
      </c>
      <c r="BV203" s="4">
        <f t="shared" si="3"/>
        <v>0</v>
      </c>
      <c r="BW203" s="4">
        <f t="shared" si="3"/>
        <v>0</v>
      </c>
      <c r="BX203" s="4">
        <f t="shared" si="3"/>
        <v>0</v>
      </c>
      <c r="BY203" s="4">
        <f t="shared" si="1"/>
        <v>0</v>
      </c>
      <c r="BZ203" s="4">
        <f t="shared" si="1"/>
        <v>6.6666666666666666E-2</v>
      </c>
      <c r="CA203" s="4">
        <f t="shared" si="1"/>
        <v>0.1</v>
      </c>
      <c r="CB203" s="4">
        <f t="shared" si="1"/>
        <v>0.1</v>
      </c>
      <c r="CC203" s="4">
        <f t="shared" si="1"/>
        <v>0.1</v>
      </c>
      <c r="CD203" s="4">
        <f t="shared" si="1"/>
        <v>0.2</v>
      </c>
      <c r="CE203" s="4">
        <f t="shared" si="1"/>
        <v>0.2</v>
      </c>
      <c r="CF203" s="4">
        <f t="shared" si="1"/>
        <v>0.16666666666666666</v>
      </c>
      <c r="CG203" s="4">
        <f t="shared" si="1"/>
        <v>0.13333333333333333</v>
      </c>
      <c r="CH203" s="4">
        <f t="shared" si="1"/>
        <v>0.26666666666666666</v>
      </c>
      <c r="CI203" s="4">
        <f t="shared" si="1"/>
        <v>0.1</v>
      </c>
      <c r="CJ203" s="4">
        <f t="shared" si="1"/>
        <v>0.23333333333333334</v>
      </c>
      <c r="CK203" s="4">
        <f t="shared" si="1"/>
        <v>0.16666666666666666</v>
      </c>
      <c r="CL203" s="4">
        <f t="shared" si="1"/>
        <v>0.13333333333333333</v>
      </c>
      <c r="CM203" s="4">
        <f t="shared" si="1"/>
        <v>0.16666666666666666</v>
      </c>
      <c r="CN203" s="4">
        <f t="shared" si="1"/>
        <v>0.16666666666666666</v>
      </c>
      <c r="CO203" s="4">
        <f t="shared" si="1"/>
        <v>0.1</v>
      </c>
      <c r="CP203" s="4">
        <f t="shared" si="1"/>
        <v>6.6666666666666666E-2</v>
      </c>
      <c r="CQ203" s="4">
        <f t="shared" si="1"/>
        <v>0</v>
      </c>
      <c r="CR203" s="4">
        <f t="shared" si="1"/>
        <v>0</v>
      </c>
      <c r="CS203" s="4">
        <f t="shared" si="1"/>
        <v>0</v>
      </c>
      <c r="CT203" s="4">
        <f t="shared" si="1"/>
        <v>0</v>
      </c>
      <c r="CU203" s="4">
        <f t="shared" si="1"/>
        <v>0</v>
      </c>
      <c r="CW203" s="3">
        <f>AVERAGE(Table6[[#This Row],[0]:[86]])</f>
        <v>2.8352490421455941E-2</v>
      </c>
      <c r="CY203">
        <v>3</v>
      </c>
      <c r="CZ203" s="4">
        <v>2.9763100000000001E-2</v>
      </c>
      <c r="DB203">
        <v>3</v>
      </c>
      <c r="DC203" s="4">
        <v>2.9412939999999999E-2</v>
      </c>
    </row>
    <row r="204" spans="1:107" x14ac:dyDescent="0.25">
      <c r="A204">
        <v>67</v>
      </c>
      <c r="B204">
        <v>17</v>
      </c>
      <c r="C204">
        <v>10</v>
      </c>
      <c r="J204">
        <v>48</v>
      </c>
      <c r="K204">
        <v>5</v>
      </c>
      <c r="L204" s="4">
        <f t="shared" si="2"/>
        <v>0.5625</v>
      </c>
      <c r="M204" s="4">
        <f t="shared" si="3"/>
        <v>0</v>
      </c>
      <c r="N204" s="4">
        <f t="shared" si="3"/>
        <v>0</v>
      </c>
      <c r="O204" s="4">
        <f t="shared" si="3"/>
        <v>0</v>
      </c>
      <c r="P204" s="4">
        <f t="shared" si="3"/>
        <v>0</v>
      </c>
      <c r="Q204" s="4">
        <f t="shared" si="3"/>
        <v>0</v>
      </c>
      <c r="R204" s="4">
        <f t="shared" si="3"/>
        <v>0</v>
      </c>
      <c r="S204" s="4">
        <f t="shared" si="3"/>
        <v>0</v>
      </c>
      <c r="T204" s="4">
        <f t="shared" si="3"/>
        <v>0</v>
      </c>
      <c r="U204" s="4">
        <f t="shared" si="3"/>
        <v>0</v>
      </c>
      <c r="V204" s="4">
        <f t="shared" si="3"/>
        <v>0</v>
      </c>
      <c r="W204" s="4">
        <f t="shared" si="3"/>
        <v>0</v>
      </c>
      <c r="X204" s="4">
        <f t="shared" si="3"/>
        <v>0</v>
      </c>
      <c r="Y204" s="4">
        <f t="shared" si="3"/>
        <v>0</v>
      </c>
      <c r="Z204" s="4">
        <f t="shared" si="3"/>
        <v>0</v>
      </c>
      <c r="AA204" s="4">
        <f t="shared" si="3"/>
        <v>0</v>
      </c>
      <c r="AB204" s="4">
        <f t="shared" si="3"/>
        <v>0</v>
      </c>
      <c r="AC204" s="4">
        <f t="shared" si="3"/>
        <v>0</v>
      </c>
      <c r="AD204" s="4">
        <f t="shared" si="3"/>
        <v>0</v>
      </c>
      <c r="AE204" s="4">
        <f t="shared" si="3"/>
        <v>0</v>
      </c>
      <c r="AF204" s="4">
        <f t="shared" si="3"/>
        <v>0</v>
      </c>
      <c r="AG204" s="4">
        <f t="shared" si="3"/>
        <v>0</v>
      </c>
      <c r="AH204" s="4">
        <f t="shared" si="3"/>
        <v>0</v>
      </c>
      <c r="AI204" s="4">
        <f t="shared" si="3"/>
        <v>0</v>
      </c>
      <c r="AJ204" s="4">
        <f t="shared" si="3"/>
        <v>0</v>
      </c>
      <c r="AK204" s="4">
        <f t="shared" si="3"/>
        <v>0</v>
      </c>
      <c r="AL204" s="4">
        <f t="shared" si="3"/>
        <v>0</v>
      </c>
      <c r="AM204" s="4">
        <f t="shared" si="3"/>
        <v>0</v>
      </c>
      <c r="AN204" s="4">
        <f t="shared" si="3"/>
        <v>0</v>
      </c>
      <c r="AO204" s="4">
        <f t="shared" si="3"/>
        <v>0</v>
      </c>
      <c r="AP204" s="4">
        <f t="shared" si="3"/>
        <v>0</v>
      </c>
      <c r="AQ204" s="4">
        <f t="shared" si="3"/>
        <v>0</v>
      </c>
      <c r="AR204" s="4">
        <f t="shared" si="3"/>
        <v>0</v>
      </c>
      <c r="AS204" s="4">
        <f t="shared" si="3"/>
        <v>0</v>
      </c>
      <c r="AT204" s="4">
        <f t="shared" si="3"/>
        <v>0</v>
      </c>
      <c r="AU204" s="4">
        <f t="shared" si="3"/>
        <v>0</v>
      </c>
      <c r="AV204" s="4">
        <f t="shared" si="3"/>
        <v>0</v>
      </c>
      <c r="AW204" s="4">
        <f t="shared" si="3"/>
        <v>0</v>
      </c>
      <c r="AX204" s="4">
        <f t="shared" si="3"/>
        <v>0</v>
      </c>
      <c r="AY204" s="4">
        <f t="shared" si="3"/>
        <v>0</v>
      </c>
      <c r="AZ204" s="4">
        <f t="shared" si="3"/>
        <v>0</v>
      </c>
      <c r="BA204" s="4">
        <f t="shared" si="3"/>
        <v>0</v>
      </c>
      <c r="BB204" s="4">
        <f t="shared" si="3"/>
        <v>0</v>
      </c>
      <c r="BC204" s="4">
        <f t="shared" si="3"/>
        <v>0</v>
      </c>
      <c r="BD204" s="4">
        <f t="shared" si="3"/>
        <v>0</v>
      </c>
      <c r="BE204" s="4">
        <f t="shared" si="3"/>
        <v>0</v>
      </c>
      <c r="BF204" s="4">
        <f t="shared" si="3"/>
        <v>0</v>
      </c>
      <c r="BG204" s="4">
        <f t="shared" si="3"/>
        <v>0</v>
      </c>
      <c r="BH204" s="4">
        <f t="shared" si="3"/>
        <v>0</v>
      </c>
      <c r="BI204" s="4">
        <f t="shared" si="3"/>
        <v>0</v>
      </c>
      <c r="BJ204" s="4">
        <f t="shared" si="3"/>
        <v>0</v>
      </c>
      <c r="BK204" s="4">
        <f t="shared" si="3"/>
        <v>0</v>
      </c>
      <c r="BL204" s="4">
        <f t="shared" si="3"/>
        <v>0</v>
      </c>
      <c r="BM204" s="4">
        <f t="shared" si="3"/>
        <v>0</v>
      </c>
      <c r="BN204" s="4">
        <f t="shared" si="3"/>
        <v>0</v>
      </c>
      <c r="BO204" s="4">
        <f t="shared" si="3"/>
        <v>0</v>
      </c>
      <c r="BP204" s="4">
        <f t="shared" si="3"/>
        <v>0</v>
      </c>
      <c r="BQ204" s="4">
        <f t="shared" si="3"/>
        <v>0</v>
      </c>
      <c r="BR204" s="4">
        <f t="shared" si="3"/>
        <v>0</v>
      </c>
      <c r="BS204" s="4">
        <f t="shared" si="3"/>
        <v>0</v>
      </c>
      <c r="BT204" s="4">
        <f t="shared" si="3"/>
        <v>0</v>
      </c>
      <c r="BU204" s="4">
        <f t="shared" si="3"/>
        <v>0</v>
      </c>
      <c r="BV204" s="4">
        <f t="shared" si="3"/>
        <v>0</v>
      </c>
      <c r="BW204" s="4">
        <f t="shared" si="3"/>
        <v>0</v>
      </c>
      <c r="BX204" s="4">
        <f t="shared" ref="BX204:CU207" si="4">BX113/$J113</f>
        <v>0</v>
      </c>
      <c r="BY204" s="4">
        <f t="shared" si="4"/>
        <v>8.3333333333333329E-2</v>
      </c>
      <c r="BZ204" s="4">
        <f t="shared" si="4"/>
        <v>0.125</v>
      </c>
      <c r="CA204" s="4">
        <f t="shared" si="4"/>
        <v>0.1875</v>
      </c>
      <c r="CB204" s="4">
        <f t="shared" si="4"/>
        <v>0.125</v>
      </c>
      <c r="CC204" s="4">
        <f t="shared" si="4"/>
        <v>0.125</v>
      </c>
      <c r="CD204" s="4">
        <f t="shared" si="4"/>
        <v>0.14583333333333334</v>
      </c>
      <c r="CE204" s="4">
        <f t="shared" si="4"/>
        <v>0.10416666666666667</v>
      </c>
      <c r="CF204" s="4">
        <f t="shared" si="4"/>
        <v>0.14583333333333334</v>
      </c>
      <c r="CG204" s="4">
        <f t="shared" si="4"/>
        <v>0.16666666666666666</v>
      </c>
      <c r="CH204" s="4">
        <f t="shared" si="4"/>
        <v>0.125</v>
      </c>
      <c r="CI204" s="4">
        <f t="shared" si="4"/>
        <v>0.1875</v>
      </c>
      <c r="CJ204" s="4">
        <f t="shared" si="4"/>
        <v>0.16666666666666666</v>
      </c>
      <c r="CK204" s="4">
        <f t="shared" si="4"/>
        <v>0.1875</v>
      </c>
      <c r="CL204" s="4">
        <f t="shared" si="4"/>
        <v>0.20833333333333334</v>
      </c>
      <c r="CM204" s="4">
        <f t="shared" si="4"/>
        <v>0.14583333333333334</v>
      </c>
      <c r="CN204" s="4">
        <f t="shared" si="4"/>
        <v>0.125</v>
      </c>
      <c r="CO204" s="4">
        <f t="shared" si="4"/>
        <v>0.14583333333333334</v>
      </c>
      <c r="CP204" s="4">
        <f t="shared" si="4"/>
        <v>8.3333333333333329E-2</v>
      </c>
      <c r="CQ204" s="4">
        <f t="shared" si="4"/>
        <v>0</v>
      </c>
      <c r="CR204" s="4">
        <f t="shared" si="4"/>
        <v>0</v>
      </c>
      <c r="CS204" s="4">
        <f t="shared" si="4"/>
        <v>0</v>
      </c>
      <c r="CT204" s="4">
        <f t="shared" si="4"/>
        <v>0</v>
      </c>
      <c r="CU204" s="4">
        <f t="shared" si="4"/>
        <v>0</v>
      </c>
      <c r="CW204" s="3">
        <f>AVERAGE(Table6[[#This Row],[0]:[86]])</f>
        <v>2.9693486590038322E-2</v>
      </c>
      <c r="CY204">
        <v>4</v>
      </c>
      <c r="CZ204" s="4">
        <v>2.9720480000000001E-2</v>
      </c>
      <c r="DB204">
        <v>4</v>
      </c>
      <c r="DC204" s="4">
        <v>2.9366670000000001E-2</v>
      </c>
    </row>
    <row r="205" spans="1:107" x14ac:dyDescent="0.25">
      <c r="A205">
        <v>67</v>
      </c>
      <c r="B205">
        <v>16</v>
      </c>
      <c r="C205">
        <v>11</v>
      </c>
      <c r="J205">
        <v>38</v>
      </c>
      <c r="K205">
        <v>6</v>
      </c>
      <c r="L205" s="4">
        <f t="shared" si="2"/>
        <v>0.55263157894736847</v>
      </c>
      <c r="M205" s="4">
        <f t="shared" ref="M205:BX208" si="5">M114/$J114</f>
        <v>0</v>
      </c>
      <c r="N205" s="4">
        <f t="shared" si="5"/>
        <v>0</v>
      </c>
      <c r="O205" s="4">
        <f t="shared" si="5"/>
        <v>0</v>
      </c>
      <c r="P205" s="4">
        <f t="shared" si="5"/>
        <v>0</v>
      </c>
      <c r="Q205" s="4">
        <f t="shared" si="5"/>
        <v>0</v>
      </c>
      <c r="R205" s="4">
        <f t="shared" si="5"/>
        <v>0</v>
      </c>
      <c r="S205" s="4">
        <f t="shared" si="5"/>
        <v>0</v>
      </c>
      <c r="T205" s="4">
        <f t="shared" si="5"/>
        <v>0</v>
      </c>
      <c r="U205" s="4">
        <f t="shared" si="5"/>
        <v>0</v>
      </c>
      <c r="V205" s="4">
        <f t="shared" si="5"/>
        <v>0</v>
      </c>
      <c r="W205" s="4">
        <f t="shared" si="5"/>
        <v>0</v>
      </c>
      <c r="X205" s="4">
        <f t="shared" si="5"/>
        <v>0</v>
      </c>
      <c r="Y205" s="4">
        <f t="shared" si="5"/>
        <v>0</v>
      </c>
      <c r="Z205" s="4">
        <f t="shared" si="5"/>
        <v>0</v>
      </c>
      <c r="AA205" s="4">
        <f t="shared" si="5"/>
        <v>0</v>
      </c>
      <c r="AB205" s="4">
        <f t="shared" si="5"/>
        <v>0</v>
      </c>
      <c r="AC205" s="4">
        <f t="shared" si="5"/>
        <v>0</v>
      </c>
      <c r="AD205" s="4">
        <f t="shared" si="5"/>
        <v>0</v>
      </c>
      <c r="AE205" s="4">
        <f t="shared" si="5"/>
        <v>0</v>
      </c>
      <c r="AF205" s="4">
        <f t="shared" si="5"/>
        <v>0</v>
      </c>
      <c r="AG205" s="4">
        <f t="shared" si="5"/>
        <v>0</v>
      </c>
      <c r="AH205" s="4">
        <f t="shared" si="5"/>
        <v>0</v>
      </c>
      <c r="AI205" s="4">
        <f t="shared" si="5"/>
        <v>0</v>
      </c>
      <c r="AJ205" s="4">
        <f t="shared" si="5"/>
        <v>0</v>
      </c>
      <c r="AK205" s="4">
        <f t="shared" si="5"/>
        <v>0</v>
      </c>
      <c r="AL205" s="4">
        <f t="shared" si="5"/>
        <v>0</v>
      </c>
      <c r="AM205" s="4">
        <f t="shared" si="5"/>
        <v>0</v>
      </c>
      <c r="AN205" s="4">
        <f t="shared" si="5"/>
        <v>0</v>
      </c>
      <c r="AO205" s="4">
        <f t="shared" si="5"/>
        <v>0</v>
      </c>
      <c r="AP205" s="4">
        <f t="shared" si="5"/>
        <v>0</v>
      </c>
      <c r="AQ205" s="4">
        <f t="shared" si="5"/>
        <v>0</v>
      </c>
      <c r="AR205" s="4">
        <f t="shared" si="5"/>
        <v>0</v>
      </c>
      <c r="AS205" s="4">
        <f t="shared" si="5"/>
        <v>0</v>
      </c>
      <c r="AT205" s="4">
        <f t="shared" si="5"/>
        <v>0</v>
      </c>
      <c r="AU205" s="4">
        <f t="shared" si="5"/>
        <v>0</v>
      </c>
      <c r="AV205" s="4">
        <f t="shared" si="5"/>
        <v>0</v>
      </c>
      <c r="AW205" s="4">
        <f t="shared" si="5"/>
        <v>0</v>
      </c>
      <c r="AX205" s="4">
        <f t="shared" si="5"/>
        <v>0</v>
      </c>
      <c r="AY205" s="4">
        <f t="shared" si="5"/>
        <v>0</v>
      </c>
      <c r="AZ205" s="4">
        <f t="shared" si="5"/>
        <v>0</v>
      </c>
      <c r="BA205" s="4">
        <f t="shared" si="5"/>
        <v>0</v>
      </c>
      <c r="BB205" s="4">
        <f t="shared" si="5"/>
        <v>0</v>
      </c>
      <c r="BC205" s="4">
        <f t="shared" si="5"/>
        <v>0</v>
      </c>
      <c r="BD205" s="4">
        <f t="shared" si="5"/>
        <v>0</v>
      </c>
      <c r="BE205" s="4">
        <f t="shared" si="5"/>
        <v>0</v>
      </c>
      <c r="BF205" s="4">
        <f t="shared" si="5"/>
        <v>0</v>
      </c>
      <c r="BG205" s="4">
        <f t="shared" si="5"/>
        <v>0</v>
      </c>
      <c r="BH205" s="4">
        <f t="shared" si="5"/>
        <v>0</v>
      </c>
      <c r="BI205" s="4">
        <f t="shared" si="5"/>
        <v>0</v>
      </c>
      <c r="BJ205" s="4">
        <f t="shared" si="5"/>
        <v>0</v>
      </c>
      <c r="BK205" s="4">
        <f t="shared" si="5"/>
        <v>0</v>
      </c>
      <c r="BL205" s="4">
        <f t="shared" si="5"/>
        <v>0</v>
      </c>
      <c r="BM205" s="4">
        <f t="shared" si="5"/>
        <v>0</v>
      </c>
      <c r="BN205" s="4">
        <f t="shared" si="5"/>
        <v>0</v>
      </c>
      <c r="BO205" s="4">
        <f t="shared" si="5"/>
        <v>0</v>
      </c>
      <c r="BP205" s="4">
        <f t="shared" si="5"/>
        <v>0</v>
      </c>
      <c r="BQ205" s="4">
        <f t="shared" si="5"/>
        <v>0</v>
      </c>
      <c r="BR205" s="4">
        <f t="shared" si="5"/>
        <v>0</v>
      </c>
      <c r="BS205" s="4">
        <f t="shared" si="5"/>
        <v>0</v>
      </c>
      <c r="BT205" s="4">
        <f t="shared" si="5"/>
        <v>0</v>
      </c>
      <c r="BU205" s="4">
        <f t="shared" si="5"/>
        <v>0</v>
      </c>
      <c r="BV205" s="4">
        <f t="shared" si="5"/>
        <v>0</v>
      </c>
      <c r="BW205" s="4">
        <f t="shared" si="5"/>
        <v>0</v>
      </c>
      <c r="BX205" s="4">
        <f t="shared" si="5"/>
        <v>5.2631578947368418E-2</v>
      </c>
      <c r="BY205" s="4">
        <f t="shared" si="4"/>
        <v>0.15789473684210525</v>
      </c>
      <c r="BZ205" s="4">
        <f t="shared" si="4"/>
        <v>0.10526315789473684</v>
      </c>
      <c r="CA205" s="4">
        <f t="shared" si="4"/>
        <v>0.13157894736842105</v>
      </c>
      <c r="CB205" s="4">
        <f t="shared" si="4"/>
        <v>0.13157894736842105</v>
      </c>
      <c r="CC205" s="4">
        <f t="shared" si="4"/>
        <v>0.18421052631578946</v>
      </c>
      <c r="CD205" s="4">
        <f t="shared" si="4"/>
        <v>0.15789473684210525</v>
      </c>
      <c r="CE205" s="4">
        <f t="shared" si="4"/>
        <v>0.10526315789473684</v>
      </c>
      <c r="CF205" s="4">
        <f t="shared" si="4"/>
        <v>0.15789473684210525</v>
      </c>
      <c r="CG205" s="4">
        <f t="shared" si="4"/>
        <v>0.10526315789473684</v>
      </c>
      <c r="CH205" s="4">
        <f t="shared" si="4"/>
        <v>0.13157894736842105</v>
      </c>
      <c r="CI205" s="4">
        <f t="shared" si="4"/>
        <v>0.15789473684210525</v>
      </c>
      <c r="CJ205" s="4">
        <f t="shared" si="4"/>
        <v>0.13157894736842105</v>
      </c>
      <c r="CK205" s="4">
        <f t="shared" si="4"/>
        <v>0.15789473684210525</v>
      </c>
      <c r="CL205" s="4">
        <f t="shared" si="4"/>
        <v>7.8947368421052627E-2</v>
      </c>
      <c r="CM205" s="4">
        <f t="shared" si="4"/>
        <v>2.6315789473684209E-2</v>
      </c>
      <c r="CN205" s="4">
        <f t="shared" si="4"/>
        <v>0</v>
      </c>
      <c r="CO205" s="4">
        <f t="shared" si="4"/>
        <v>7.8947368421052627E-2</v>
      </c>
      <c r="CP205" s="4">
        <f t="shared" si="4"/>
        <v>0</v>
      </c>
      <c r="CQ205" s="4">
        <f t="shared" si="4"/>
        <v>0</v>
      </c>
      <c r="CR205" s="4">
        <f t="shared" si="4"/>
        <v>0</v>
      </c>
      <c r="CS205" s="4">
        <f t="shared" si="4"/>
        <v>0</v>
      </c>
      <c r="CT205" s="4">
        <f t="shared" si="4"/>
        <v>0</v>
      </c>
      <c r="CU205" s="4">
        <f t="shared" si="4"/>
        <v>0</v>
      </c>
      <c r="CW205" s="3">
        <f>AVERAGE(Table6[[#This Row],[0]:[86]])</f>
        <v>2.3593466424682394E-2</v>
      </c>
      <c r="CY205">
        <v>5</v>
      </c>
      <c r="CZ205" s="4">
        <v>3.150244E-2</v>
      </c>
      <c r="DB205">
        <v>5</v>
      </c>
      <c r="DC205" s="4">
        <v>3.112289E-2</v>
      </c>
    </row>
    <row r="206" spans="1:107" x14ac:dyDescent="0.25">
      <c r="A206">
        <v>67</v>
      </c>
      <c r="B206">
        <v>15</v>
      </c>
      <c r="C206">
        <v>19</v>
      </c>
      <c r="J206">
        <v>42</v>
      </c>
      <c r="K206">
        <v>7</v>
      </c>
      <c r="L206" s="4">
        <f t="shared" si="2"/>
        <v>0.54761904761904767</v>
      </c>
      <c r="M206" s="4">
        <f t="shared" si="5"/>
        <v>0</v>
      </c>
      <c r="N206" s="4">
        <f t="shared" si="5"/>
        <v>0</v>
      </c>
      <c r="O206" s="4">
        <f t="shared" si="5"/>
        <v>0</v>
      </c>
      <c r="P206" s="4">
        <f t="shared" si="5"/>
        <v>0</v>
      </c>
      <c r="Q206" s="4">
        <f t="shared" si="5"/>
        <v>0</v>
      </c>
      <c r="R206" s="4">
        <f t="shared" si="5"/>
        <v>0</v>
      </c>
      <c r="S206" s="4">
        <f t="shared" si="5"/>
        <v>0</v>
      </c>
      <c r="T206" s="4">
        <f t="shared" si="5"/>
        <v>0</v>
      </c>
      <c r="U206" s="4">
        <f t="shared" si="5"/>
        <v>0</v>
      </c>
      <c r="V206" s="4">
        <f t="shared" si="5"/>
        <v>0</v>
      </c>
      <c r="W206" s="4">
        <f t="shared" si="5"/>
        <v>0</v>
      </c>
      <c r="X206" s="4">
        <f t="shared" si="5"/>
        <v>0</v>
      </c>
      <c r="Y206" s="4">
        <f t="shared" si="5"/>
        <v>0</v>
      </c>
      <c r="Z206" s="4">
        <f t="shared" si="5"/>
        <v>0</v>
      </c>
      <c r="AA206" s="4">
        <f t="shared" si="5"/>
        <v>0</v>
      </c>
      <c r="AB206" s="4">
        <f t="shared" si="5"/>
        <v>0</v>
      </c>
      <c r="AC206" s="4">
        <f t="shared" si="5"/>
        <v>0</v>
      </c>
      <c r="AD206" s="4">
        <f t="shared" si="5"/>
        <v>0</v>
      </c>
      <c r="AE206" s="4">
        <f t="shared" si="5"/>
        <v>0</v>
      </c>
      <c r="AF206" s="4">
        <f t="shared" si="5"/>
        <v>0</v>
      </c>
      <c r="AG206" s="4">
        <f t="shared" si="5"/>
        <v>0</v>
      </c>
      <c r="AH206" s="4">
        <f t="shared" si="5"/>
        <v>0</v>
      </c>
      <c r="AI206" s="4">
        <f t="shared" si="5"/>
        <v>0</v>
      </c>
      <c r="AJ206" s="4">
        <f t="shared" si="5"/>
        <v>0</v>
      </c>
      <c r="AK206" s="4">
        <f t="shared" si="5"/>
        <v>0</v>
      </c>
      <c r="AL206" s="4">
        <f t="shared" si="5"/>
        <v>0</v>
      </c>
      <c r="AM206" s="4">
        <f t="shared" si="5"/>
        <v>0</v>
      </c>
      <c r="AN206" s="4">
        <f t="shared" si="5"/>
        <v>0</v>
      </c>
      <c r="AO206" s="4">
        <f t="shared" si="5"/>
        <v>0</v>
      </c>
      <c r="AP206" s="4">
        <f t="shared" si="5"/>
        <v>0</v>
      </c>
      <c r="AQ206" s="4">
        <f t="shared" si="5"/>
        <v>0</v>
      </c>
      <c r="AR206" s="4">
        <f t="shared" si="5"/>
        <v>0</v>
      </c>
      <c r="AS206" s="4">
        <f t="shared" si="5"/>
        <v>0</v>
      </c>
      <c r="AT206" s="4">
        <f t="shared" si="5"/>
        <v>0</v>
      </c>
      <c r="AU206" s="4">
        <f t="shared" si="5"/>
        <v>0</v>
      </c>
      <c r="AV206" s="4">
        <f t="shared" si="5"/>
        <v>0</v>
      </c>
      <c r="AW206" s="4">
        <f t="shared" si="5"/>
        <v>0</v>
      </c>
      <c r="AX206" s="4">
        <f t="shared" si="5"/>
        <v>0</v>
      </c>
      <c r="AY206" s="4">
        <f t="shared" si="5"/>
        <v>0</v>
      </c>
      <c r="AZ206" s="4">
        <f t="shared" si="5"/>
        <v>0</v>
      </c>
      <c r="BA206" s="4">
        <f t="shared" si="5"/>
        <v>0</v>
      </c>
      <c r="BB206" s="4">
        <f t="shared" si="5"/>
        <v>0</v>
      </c>
      <c r="BC206" s="4">
        <f t="shared" si="5"/>
        <v>0</v>
      </c>
      <c r="BD206" s="4">
        <f t="shared" si="5"/>
        <v>0</v>
      </c>
      <c r="BE206" s="4">
        <f t="shared" si="5"/>
        <v>0</v>
      </c>
      <c r="BF206" s="4">
        <f t="shared" si="5"/>
        <v>0</v>
      </c>
      <c r="BG206" s="4">
        <f t="shared" si="5"/>
        <v>0</v>
      </c>
      <c r="BH206" s="4">
        <f t="shared" si="5"/>
        <v>0</v>
      </c>
      <c r="BI206" s="4">
        <f t="shared" si="5"/>
        <v>0</v>
      </c>
      <c r="BJ206" s="4">
        <f t="shared" si="5"/>
        <v>0</v>
      </c>
      <c r="BK206" s="4">
        <f t="shared" si="5"/>
        <v>0</v>
      </c>
      <c r="BL206" s="4">
        <f t="shared" si="5"/>
        <v>0</v>
      </c>
      <c r="BM206" s="4">
        <f t="shared" si="5"/>
        <v>0</v>
      </c>
      <c r="BN206" s="4">
        <f t="shared" si="5"/>
        <v>0</v>
      </c>
      <c r="BO206" s="4">
        <f t="shared" si="5"/>
        <v>0</v>
      </c>
      <c r="BP206" s="4">
        <f t="shared" si="5"/>
        <v>0</v>
      </c>
      <c r="BQ206" s="4">
        <f t="shared" si="5"/>
        <v>0</v>
      </c>
      <c r="BR206" s="4">
        <f t="shared" si="5"/>
        <v>0</v>
      </c>
      <c r="BS206" s="4">
        <f t="shared" si="5"/>
        <v>0</v>
      </c>
      <c r="BT206" s="4">
        <f t="shared" si="5"/>
        <v>0</v>
      </c>
      <c r="BU206" s="4">
        <f t="shared" si="5"/>
        <v>0</v>
      </c>
      <c r="BV206" s="4">
        <f t="shared" si="5"/>
        <v>0</v>
      </c>
      <c r="BW206" s="4">
        <f t="shared" si="5"/>
        <v>4.7619047619047616E-2</v>
      </c>
      <c r="BX206" s="4">
        <f t="shared" si="5"/>
        <v>0.21428571428571427</v>
      </c>
      <c r="BY206" s="4">
        <f t="shared" si="4"/>
        <v>0.14285714285714285</v>
      </c>
      <c r="BZ206" s="4">
        <f t="shared" si="4"/>
        <v>0.16666666666666666</v>
      </c>
      <c r="CA206" s="4">
        <f t="shared" si="4"/>
        <v>0.19047619047619047</v>
      </c>
      <c r="CB206" s="4">
        <f t="shared" si="4"/>
        <v>0.14285714285714285</v>
      </c>
      <c r="CC206" s="4">
        <f t="shared" si="4"/>
        <v>0.14285714285714285</v>
      </c>
      <c r="CD206" s="4">
        <f t="shared" si="4"/>
        <v>0.19047619047619047</v>
      </c>
      <c r="CE206" s="4">
        <f t="shared" si="4"/>
        <v>0.21428571428571427</v>
      </c>
      <c r="CF206" s="4">
        <f t="shared" si="4"/>
        <v>0.23809523809523808</v>
      </c>
      <c r="CG206" s="4">
        <f t="shared" si="4"/>
        <v>0.26190476190476192</v>
      </c>
      <c r="CH206" s="4">
        <f t="shared" si="4"/>
        <v>0.2857142857142857</v>
      </c>
      <c r="CI206" s="4">
        <f t="shared" si="4"/>
        <v>0.21428571428571427</v>
      </c>
      <c r="CJ206" s="4">
        <f t="shared" si="4"/>
        <v>0.14285714285714285</v>
      </c>
      <c r="CK206" s="4">
        <f t="shared" si="4"/>
        <v>0.11904761904761904</v>
      </c>
      <c r="CL206" s="4">
        <f t="shared" si="4"/>
        <v>7.1428571428571425E-2</v>
      </c>
      <c r="CM206" s="4">
        <f t="shared" si="4"/>
        <v>2.3809523809523808E-2</v>
      </c>
      <c r="CN206" s="4">
        <f t="shared" si="4"/>
        <v>4.7619047619047616E-2</v>
      </c>
      <c r="CO206" s="4">
        <f t="shared" si="4"/>
        <v>0</v>
      </c>
      <c r="CP206" s="4">
        <f t="shared" si="4"/>
        <v>0</v>
      </c>
      <c r="CQ206" s="4">
        <f t="shared" si="4"/>
        <v>0</v>
      </c>
      <c r="CR206" s="4">
        <f t="shared" si="4"/>
        <v>0</v>
      </c>
      <c r="CS206" s="4">
        <f t="shared" si="4"/>
        <v>0</v>
      </c>
      <c r="CT206" s="4">
        <f t="shared" si="4"/>
        <v>0</v>
      </c>
      <c r="CU206" s="4">
        <f t="shared" si="4"/>
        <v>0</v>
      </c>
      <c r="CW206" s="3">
        <f>AVERAGE(Table6[[#This Row],[0]:[86]])</f>
        <v>3.2840722495894904E-2</v>
      </c>
      <c r="CY206">
        <v>6</v>
      </c>
      <c r="CZ206" s="4">
        <v>2.534198E-2</v>
      </c>
      <c r="DB206">
        <v>6</v>
      </c>
      <c r="DC206" s="4">
        <v>2.5032929999999998E-2</v>
      </c>
    </row>
    <row r="207" spans="1:107" x14ac:dyDescent="0.25">
      <c r="A207">
        <v>67</v>
      </c>
      <c r="B207">
        <v>14</v>
      </c>
      <c r="C207">
        <v>19</v>
      </c>
      <c r="J207">
        <v>34</v>
      </c>
      <c r="K207">
        <v>8</v>
      </c>
      <c r="L207" s="4">
        <f t="shared" si="2"/>
        <v>0.70588235294117652</v>
      </c>
      <c r="M207" s="4">
        <f t="shared" si="5"/>
        <v>0</v>
      </c>
      <c r="N207" s="4">
        <f t="shared" si="5"/>
        <v>0</v>
      </c>
      <c r="O207" s="4">
        <f t="shared" si="5"/>
        <v>0</v>
      </c>
      <c r="P207" s="4">
        <f t="shared" si="5"/>
        <v>0</v>
      </c>
      <c r="Q207" s="4">
        <f t="shared" si="5"/>
        <v>0</v>
      </c>
      <c r="R207" s="4">
        <f t="shared" si="5"/>
        <v>0</v>
      </c>
      <c r="S207" s="4">
        <f t="shared" si="5"/>
        <v>0</v>
      </c>
      <c r="T207" s="4">
        <f t="shared" si="5"/>
        <v>0</v>
      </c>
      <c r="U207" s="4">
        <f t="shared" si="5"/>
        <v>0</v>
      </c>
      <c r="V207" s="4">
        <f t="shared" si="5"/>
        <v>0</v>
      </c>
      <c r="W207" s="4">
        <f t="shared" si="5"/>
        <v>0</v>
      </c>
      <c r="X207" s="4">
        <f t="shared" si="5"/>
        <v>0</v>
      </c>
      <c r="Y207" s="4">
        <f t="shared" si="5"/>
        <v>0</v>
      </c>
      <c r="Z207" s="4">
        <f t="shared" si="5"/>
        <v>0</v>
      </c>
      <c r="AA207" s="4">
        <f t="shared" si="5"/>
        <v>0</v>
      </c>
      <c r="AB207" s="4">
        <f t="shared" si="5"/>
        <v>0</v>
      </c>
      <c r="AC207" s="4">
        <f t="shared" si="5"/>
        <v>0</v>
      </c>
      <c r="AD207" s="4">
        <f t="shared" si="5"/>
        <v>0</v>
      </c>
      <c r="AE207" s="4">
        <f t="shared" si="5"/>
        <v>0</v>
      </c>
      <c r="AF207" s="4">
        <f t="shared" si="5"/>
        <v>0</v>
      </c>
      <c r="AG207" s="4">
        <f t="shared" si="5"/>
        <v>0</v>
      </c>
      <c r="AH207" s="4">
        <f t="shared" si="5"/>
        <v>0</v>
      </c>
      <c r="AI207" s="4">
        <f t="shared" si="5"/>
        <v>0</v>
      </c>
      <c r="AJ207" s="4">
        <f t="shared" si="5"/>
        <v>0</v>
      </c>
      <c r="AK207" s="4">
        <f t="shared" si="5"/>
        <v>0</v>
      </c>
      <c r="AL207" s="4">
        <f t="shared" si="5"/>
        <v>0</v>
      </c>
      <c r="AM207" s="4">
        <f t="shared" si="5"/>
        <v>0</v>
      </c>
      <c r="AN207" s="4">
        <f t="shared" si="5"/>
        <v>0</v>
      </c>
      <c r="AO207" s="4">
        <f t="shared" si="5"/>
        <v>0</v>
      </c>
      <c r="AP207" s="4">
        <f t="shared" si="5"/>
        <v>0</v>
      </c>
      <c r="AQ207" s="4">
        <f t="shared" si="5"/>
        <v>0</v>
      </c>
      <c r="AR207" s="4">
        <f t="shared" si="5"/>
        <v>0</v>
      </c>
      <c r="AS207" s="4">
        <f t="shared" si="5"/>
        <v>0</v>
      </c>
      <c r="AT207" s="4">
        <f t="shared" si="5"/>
        <v>0</v>
      </c>
      <c r="AU207" s="4">
        <f t="shared" si="5"/>
        <v>0</v>
      </c>
      <c r="AV207" s="4">
        <f t="shared" si="5"/>
        <v>0</v>
      </c>
      <c r="AW207" s="4">
        <f t="shared" si="5"/>
        <v>0</v>
      </c>
      <c r="AX207" s="4">
        <f t="shared" si="5"/>
        <v>0</v>
      </c>
      <c r="AY207" s="4">
        <f t="shared" si="5"/>
        <v>0</v>
      </c>
      <c r="AZ207" s="4">
        <f t="shared" si="5"/>
        <v>0</v>
      </c>
      <c r="BA207" s="4">
        <f t="shared" si="5"/>
        <v>0</v>
      </c>
      <c r="BB207" s="4">
        <f t="shared" si="5"/>
        <v>0</v>
      </c>
      <c r="BC207" s="4">
        <f t="shared" si="5"/>
        <v>0</v>
      </c>
      <c r="BD207" s="4">
        <f t="shared" si="5"/>
        <v>0</v>
      </c>
      <c r="BE207" s="4">
        <f t="shared" si="5"/>
        <v>0</v>
      </c>
      <c r="BF207" s="4">
        <f t="shared" si="5"/>
        <v>0</v>
      </c>
      <c r="BG207" s="4">
        <f t="shared" si="5"/>
        <v>0</v>
      </c>
      <c r="BH207" s="4">
        <f t="shared" si="5"/>
        <v>0</v>
      </c>
      <c r="BI207" s="4">
        <f t="shared" si="5"/>
        <v>0</v>
      </c>
      <c r="BJ207" s="4">
        <f t="shared" si="5"/>
        <v>0</v>
      </c>
      <c r="BK207" s="4">
        <f t="shared" si="5"/>
        <v>0</v>
      </c>
      <c r="BL207" s="4">
        <f t="shared" si="5"/>
        <v>0</v>
      </c>
      <c r="BM207" s="4">
        <f t="shared" si="5"/>
        <v>0</v>
      </c>
      <c r="BN207" s="4">
        <f t="shared" si="5"/>
        <v>0</v>
      </c>
      <c r="BO207" s="4">
        <f t="shared" si="5"/>
        <v>0</v>
      </c>
      <c r="BP207" s="4">
        <f t="shared" si="5"/>
        <v>0</v>
      </c>
      <c r="BQ207" s="4">
        <f t="shared" si="5"/>
        <v>0</v>
      </c>
      <c r="BR207" s="4">
        <f t="shared" si="5"/>
        <v>0</v>
      </c>
      <c r="BS207" s="4">
        <f t="shared" si="5"/>
        <v>0</v>
      </c>
      <c r="BT207" s="4">
        <f t="shared" si="5"/>
        <v>0</v>
      </c>
      <c r="BU207" s="4">
        <f t="shared" si="5"/>
        <v>0</v>
      </c>
      <c r="BV207" s="4">
        <f t="shared" si="5"/>
        <v>2.9411764705882353E-2</v>
      </c>
      <c r="BW207" s="4">
        <f t="shared" si="5"/>
        <v>2.9411764705882353E-2</v>
      </c>
      <c r="BX207" s="4">
        <f t="shared" si="5"/>
        <v>8.8235294117647065E-2</v>
      </c>
      <c r="BY207" s="4">
        <f t="shared" si="4"/>
        <v>5.8823529411764705E-2</v>
      </c>
      <c r="BZ207" s="4">
        <f t="shared" si="4"/>
        <v>2.9411764705882353E-2</v>
      </c>
      <c r="CA207" s="4">
        <f t="shared" si="4"/>
        <v>5.8823529411764705E-2</v>
      </c>
      <c r="CB207" s="4">
        <f t="shared" si="4"/>
        <v>0.11764705882352941</v>
      </c>
      <c r="CC207" s="4">
        <f t="shared" si="4"/>
        <v>0.14705882352941177</v>
      </c>
      <c r="CD207" s="4">
        <f t="shared" si="4"/>
        <v>0.11764705882352941</v>
      </c>
      <c r="CE207" s="4">
        <f t="shared" si="4"/>
        <v>0.14705882352941177</v>
      </c>
      <c r="CF207" s="4">
        <f t="shared" si="4"/>
        <v>5.8823529411764705E-2</v>
      </c>
      <c r="CG207" s="4">
        <f t="shared" si="4"/>
        <v>0.14705882352941177</v>
      </c>
      <c r="CH207" s="4">
        <f t="shared" si="4"/>
        <v>0.11764705882352941</v>
      </c>
      <c r="CI207" s="4">
        <f t="shared" si="4"/>
        <v>0.14705882352941177</v>
      </c>
      <c r="CJ207" s="4">
        <f t="shared" si="4"/>
        <v>0.11764705882352941</v>
      </c>
      <c r="CK207" s="4">
        <f t="shared" si="4"/>
        <v>5.8823529411764705E-2</v>
      </c>
      <c r="CL207" s="4">
        <f t="shared" si="4"/>
        <v>8.8235294117647065E-2</v>
      </c>
      <c r="CM207" s="4">
        <f t="shared" si="4"/>
        <v>5.8823529411764705E-2</v>
      </c>
      <c r="CN207" s="4">
        <f t="shared" si="4"/>
        <v>0</v>
      </c>
      <c r="CO207" s="4">
        <f t="shared" si="4"/>
        <v>0</v>
      </c>
      <c r="CP207" s="4">
        <f t="shared" si="4"/>
        <v>0</v>
      </c>
      <c r="CQ207" s="4">
        <f t="shared" si="4"/>
        <v>0</v>
      </c>
      <c r="CR207" s="4">
        <f t="shared" si="4"/>
        <v>0</v>
      </c>
      <c r="CS207" s="4">
        <f t="shared" si="4"/>
        <v>0</v>
      </c>
      <c r="CT207" s="4">
        <f t="shared" si="4"/>
        <v>0</v>
      </c>
      <c r="CU207" s="4">
        <f t="shared" si="4"/>
        <v>0</v>
      </c>
      <c r="CW207" s="3">
        <f>AVERAGE(Table6[[#This Row],[0]:[86]])</f>
        <v>1.8593644354293441E-2</v>
      </c>
      <c r="CY207">
        <v>7</v>
      </c>
      <c r="CZ207" s="4">
        <v>3.5716249999999998E-2</v>
      </c>
      <c r="DB207">
        <v>7</v>
      </c>
      <c r="DC207" s="4">
        <v>3.5275309999999997E-2</v>
      </c>
    </row>
    <row r="208" spans="1:107" x14ac:dyDescent="0.25">
      <c r="A208">
        <v>67</v>
      </c>
      <c r="B208">
        <v>13</v>
      </c>
      <c r="C208">
        <v>15</v>
      </c>
      <c r="J208">
        <v>43</v>
      </c>
      <c r="K208">
        <v>9</v>
      </c>
      <c r="L208" s="4">
        <f t="shared" si="2"/>
        <v>0.53488372093023251</v>
      </c>
      <c r="M208" s="4">
        <f t="shared" si="5"/>
        <v>0</v>
      </c>
      <c r="N208" s="4">
        <f t="shared" si="5"/>
        <v>0</v>
      </c>
      <c r="O208" s="4">
        <f t="shared" si="5"/>
        <v>0</v>
      </c>
      <c r="P208" s="4">
        <f t="shared" si="5"/>
        <v>0</v>
      </c>
      <c r="Q208" s="4">
        <f t="shared" si="5"/>
        <v>0</v>
      </c>
      <c r="R208" s="4">
        <f t="shared" si="5"/>
        <v>0</v>
      </c>
      <c r="S208" s="4">
        <f t="shared" si="5"/>
        <v>0</v>
      </c>
      <c r="T208" s="4">
        <f t="shared" si="5"/>
        <v>0</v>
      </c>
      <c r="U208" s="4">
        <f t="shared" si="5"/>
        <v>0</v>
      </c>
      <c r="V208" s="4">
        <f t="shared" si="5"/>
        <v>0</v>
      </c>
      <c r="W208" s="4">
        <f t="shared" si="5"/>
        <v>0</v>
      </c>
      <c r="X208" s="4">
        <f t="shared" si="5"/>
        <v>0</v>
      </c>
      <c r="Y208" s="4">
        <f t="shared" si="5"/>
        <v>0</v>
      </c>
      <c r="Z208" s="4">
        <f t="shared" si="5"/>
        <v>0</v>
      </c>
      <c r="AA208" s="4">
        <f t="shared" si="5"/>
        <v>0</v>
      </c>
      <c r="AB208" s="4">
        <f t="shared" si="5"/>
        <v>0</v>
      </c>
      <c r="AC208" s="4">
        <f t="shared" si="5"/>
        <v>0</v>
      </c>
      <c r="AD208" s="4">
        <f t="shared" si="5"/>
        <v>0</v>
      </c>
      <c r="AE208" s="4">
        <f t="shared" si="5"/>
        <v>0</v>
      </c>
      <c r="AF208" s="4">
        <f t="shared" si="5"/>
        <v>0</v>
      </c>
      <c r="AG208" s="4">
        <f t="shared" si="5"/>
        <v>0</v>
      </c>
      <c r="AH208" s="4">
        <f t="shared" si="5"/>
        <v>0</v>
      </c>
      <c r="AI208" s="4">
        <f t="shared" si="5"/>
        <v>0</v>
      </c>
      <c r="AJ208" s="4">
        <f t="shared" si="5"/>
        <v>0</v>
      </c>
      <c r="AK208" s="4">
        <f t="shared" si="5"/>
        <v>0</v>
      </c>
      <c r="AL208" s="4">
        <f t="shared" si="5"/>
        <v>0</v>
      </c>
      <c r="AM208" s="4">
        <f t="shared" si="5"/>
        <v>0</v>
      </c>
      <c r="AN208" s="4">
        <f t="shared" si="5"/>
        <v>0</v>
      </c>
      <c r="AO208" s="4">
        <f t="shared" si="5"/>
        <v>0</v>
      </c>
      <c r="AP208" s="4">
        <f t="shared" si="5"/>
        <v>0</v>
      </c>
      <c r="AQ208" s="4">
        <f t="shared" si="5"/>
        <v>0</v>
      </c>
      <c r="AR208" s="4">
        <f t="shared" si="5"/>
        <v>0</v>
      </c>
      <c r="AS208" s="4">
        <f t="shared" si="5"/>
        <v>0</v>
      </c>
      <c r="AT208" s="4">
        <f t="shared" si="5"/>
        <v>0</v>
      </c>
      <c r="AU208" s="4">
        <f t="shared" si="5"/>
        <v>0</v>
      </c>
      <c r="AV208" s="4">
        <f t="shared" si="5"/>
        <v>0</v>
      </c>
      <c r="AW208" s="4">
        <f t="shared" si="5"/>
        <v>0</v>
      </c>
      <c r="AX208" s="4">
        <f t="shared" si="5"/>
        <v>0</v>
      </c>
      <c r="AY208" s="4">
        <f t="shared" si="5"/>
        <v>0</v>
      </c>
      <c r="AZ208" s="4">
        <f t="shared" si="5"/>
        <v>0</v>
      </c>
      <c r="BA208" s="4">
        <f t="shared" si="5"/>
        <v>0</v>
      </c>
      <c r="BB208" s="4">
        <f t="shared" si="5"/>
        <v>0</v>
      </c>
      <c r="BC208" s="4">
        <f t="shared" si="5"/>
        <v>0</v>
      </c>
      <c r="BD208" s="4">
        <f t="shared" si="5"/>
        <v>0</v>
      </c>
      <c r="BE208" s="4">
        <f t="shared" si="5"/>
        <v>0</v>
      </c>
      <c r="BF208" s="4">
        <f t="shared" si="5"/>
        <v>0</v>
      </c>
      <c r="BG208" s="4">
        <f t="shared" si="5"/>
        <v>0</v>
      </c>
      <c r="BH208" s="4">
        <f t="shared" si="5"/>
        <v>0</v>
      </c>
      <c r="BI208" s="4">
        <f t="shared" si="5"/>
        <v>0</v>
      </c>
      <c r="BJ208" s="4">
        <f t="shared" si="5"/>
        <v>0</v>
      </c>
      <c r="BK208" s="4">
        <f t="shared" si="5"/>
        <v>0</v>
      </c>
      <c r="BL208" s="4">
        <f t="shared" si="5"/>
        <v>0</v>
      </c>
      <c r="BM208" s="4">
        <f t="shared" si="5"/>
        <v>0</v>
      </c>
      <c r="BN208" s="4">
        <f t="shared" si="5"/>
        <v>0</v>
      </c>
      <c r="BO208" s="4">
        <f t="shared" si="5"/>
        <v>0</v>
      </c>
      <c r="BP208" s="4">
        <f t="shared" si="5"/>
        <v>0</v>
      </c>
      <c r="BQ208" s="4">
        <f t="shared" si="5"/>
        <v>0</v>
      </c>
      <c r="BR208" s="4">
        <f t="shared" si="5"/>
        <v>0</v>
      </c>
      <c r="BS208" s="4">
        <f t="shared" si="5"/>
        <v>0</v>
      </c>
      <c r="BT208" s="4">
        <f t="shared" si="5"/>
        <v>0</v>
      </c>
      <c r="BU208" s="4">
        <f t="shared" si="5"/>
        <v>0.11627906976744186</v>
      </c>
      <c r="BV208" s="4">
        <f t="shared" si="5"/>
        <v>0.16279069767441862</v>
      </c>
      <c r="BW208" s="4">
        <f t="shared" si="5"/>
        <v>0.11627906976744186</v>
      </c>
      <c r="BX208" s="4">
        <f t="shared" ref="BX208:CU211" si="6">BX117/$J117</f>
        <v>0.18604651162790697</v>
      </c>
      <c r="BY208" s="4">
        <f t="shared" si="6"/>
        <v>0.18604651162790697</v>
      </c>
      <c r="BZ208" s="4">
        <f t="shared" si="6"/>
        <v>0.18604651162790697</v>
      </c>
      <c r="CA208" s="4">
        <f t="shared" si="6"/>
        <v>0.18604651162790697</v>
      </c>
      <c r="CB208" s="4">
        <f t="shared" si="6"/>
        <v>0.20930232558139536</v>
      </c>
      <c r="CC208" s="4">
        <f t="shared" si="6"/>
        <v>0.13953488372093023</v>
      </c>
      <c r="CD208" s="4">
        <f t="shared" si="6"/>
        <v>0.13953488372093023</v>
      </c>
      <c r="CE208" s="4">
        <f t="shared" si="6"/>
        <v>9.3023255813953487E-2</v>
      </c>
      <c r="CF208" s="4">
        <f t="shared" si="6"/>
        <v>0.13953488372093023</v>
      </c>
      <c r="CG208" s="4">
        <f t="shared" si="6"/>
        <v>0.11627906976744186</v>
      </c>
      <c r="CH208" s="4">
        <f t="shared" si="6"/>
        <v>0.13953488372093023</v>
      </c>
      <c r="CI208" s="4">
        <f t="shared" si="6"/>
        <v>9.3023255813953487E-2</v>
      </c>
      <c r="CJ208" s="4">
        <f t="shared" si="6"/>
        <v>4.6511627906976744E-2</v>
      </c>
      <c r="CK208" s="4">
        <f t="shared" si="6"/>
        <v>6.9767441860465115E-2</v>
      </c>
      <c r="CL208" s="4">
        <f t="shared" si="6"/>
        <v>6.9767441860465115E-2</v>
      </c>
      <c r="CM208" s="4">
        <f t="shared" si="6"/>
        <v>0</v>
      </c>
      <c r="CN208" s="4">
        <f t="shared" si="6"/>
        <v>0</v>
      </c>
      <c r="CO208" s="4">
        <f t="shared" si="6"/>
        <v>0</v>
      </c>
      <c r="CP208" s="4">
        <f t="shared" si="6"/>
        <v>0</v>
      </c>
      <c r="CQ208" s="4">
        <f t="shared" si="6"/>
        <v>0</v>
      </c>
      <c r="CR208" s="4">
        <f t="shared" si="6"/>
        <v>0</v>
      </c>
      <c r="CS208" s="4">
        <f t="shared" si="6"/>
        <v>0</v>
      </c>
      <c r="CT208" s="4">
        <f t="shared" si="6"/>
        <v>0</v>
      </c>
      <c r="CU208" s="4">
        <f t="shared" si="6"/>
        <v>0</v>
      </c>
      <c r="CW208" s="3">
        <f>AVERAGE(Table6[[#This Row],[0]:[86]])</f>
        <v>2.753274525527934E-2</v>
      </c>
      <c r="CY208">
        <v>8</v>
      </c>
      <c r="CZ208" s="4">
        <v>2.0473419999999999E-2</v>
      </c>
      <c r="DB208">
        <v>8</v>
      </c>
      <c r="DC208" s="4">
        <v>2.0217499999999999E-2</v>
      </c>
    </row>
    <row r="209" spans="1:107" x14ac:dyDescent="0.25">
      <c r="A209">
        <v>67</v>
      </c>
      <c r="B209">
        <v>12</v>
      </c>
      <c r="C209">
        <v>16</v>
      </c>
      <c r="J209">
        <v>32</v>
      </c>
      <c r="K209">
        <v>10</v>
      </c>
      <c r="L209" s="4">
        <f t="shared" si="2"/>
        <v>0.46875</v>
      </c>
      <c r="M209" s="4">
        <f t="shared" ref="M209:BX212" si="7">M118/$J118</f>
        <v>0</v>
      </c>
      <c r="N209" s="4">
        <f t="shared" si="7"/>
        <v>0</v>
      </c>
      <c r="O209" s="4">
        <f t="shared" si="7"/>
        <v>0</v>
      </c>
      <c r="P209" s="4">
        <f t="shared" si="7"/>
        <v>0</v>
      </c>
      <c r="Q209" s="4">
        <f t="shared" si="7"/>
        <v>0</v>
      </c>
      <c r="R209" s="4">
        <f t="shared" si="7"/>
        <v>0</v>
      </c>
      <c r="S209" s="4">
        <f t="shared" si="7"/>
        <v>0</v>
      </c>
      <c r="T209" s="4">
        <f t="shared" si="7"/>
        <v>0</v>
      </c>
      <c r="U209" s="4">
        <f t="shared" si="7"/>
        <v>0</v>
      </c>
      <c r="V209" s="4">
        <f t="shared" si="7"/>
        <v>0</v>
      </c>
      <c r="W209" s="4">
        <f t="shared" si="7"/>
        <v>0</v>
      </c>
      <c r="X209" s="4">
        <f t="shared" si="7"/>
        <v>0</v>
      </c>
      <c r="Y209" s="4">
        <f t="shared" si="7"/>
        <v>0</v>
      </c>
      <c r="Z209" s="4">
        <f t="shared" si="7"/>
        <v>0</v>
      </c>
      <c r="AA209" s="4">
        <f t="shared" si="7"/>
        <v>0</v>
      </c>
      <c r="AB209" s="4">
        <f t="shared" si="7"/>
        <v>0</v>
      </c>
      <c r="AC209" s="4">
        <f t="shared" si="7"/>
        <v>0</v>
      </c>
      <c r="AD209" s="4">
        <f t="shared" si="7"/>
        <v>0</v>
      </c>
      <c r="AE209" s="4">
        <f t="shared" si="7"/>
        <v>0</v>
      </c>
      <c r="AF209" s="4">
        <f t="shared" si="7"/>
        <v>0</v>
      </c>
      <c r="AG209" s="4">
        <f t="shared" si="7"/>
        <v>0</v>
      </c>
      <c r="AH209" s="4">
        <f t="shared" si="7"/>
        <v>0</v>
      </c>
      <c r="AI209" s="4">
        <f t="shared" si="7"/>
        <v>0</v>
      </c>
      <c r="AJ209" s="4">
        <f t="shared" si="7"/>
        <v>0</v>
      </c>
      <c r="AK209" s="4">
        <f t="shared" si="7"/>
        <v>0</v>
      </c>
      <c r="AL209" s="4">
        <f t="shared" si="7"/>
        <v>0</v>
      </c>
      <c r="AM209" s="4">
        <f t="shared" si="7"/>
        <v>0</v>
      </c>
      <c r="AN209" s="4">
        <f t="shared" si="7"/>
        <v>0</v>
      </c>
      <c r="AO209" s="4">
        <f t="shared" si="7"/>
        <v>0</v>
      </c>
      <c r="AP209" s="4">
        <f t="shared" si="7"/>
        <v>0</v>
      </c>
      <c r="AQ209" s="4">
        <f t="shared" si="7"/>
        <v>0</v>
      </c>
      <c r="AR209" s="4">
        <f t="shared" si="7"/>
        <v>0</v>
      </c>
      <c r="AS209" s="4">
        <f t="shared" si="7"/>
        <v>0</v>
      </c>
      <c r="AT209" s="4">
        <f t="shared" si="7"/>
        <v>0</v>
      </c>
      <c r="AU209" s="4">
        <f t="shared" si="7"/>
        <v>0</v>
      </c>
      <c r="AV209" s="4">
        <f t="shared" si="7"/>
        <v>0</v>
      </c>
      <c r="AW209" s="4">
        <f t="shared" si="7"/>
        <v>0</v>
      </c>
      <c r="AX209" s="4">
        <f t="shared" si="7"/>
        <v>0</v>
      </c>
      <c r="AY209" s="4">
        <f t="shared" si="7"/>
        <v>0</v>
      </c>
      <c r="AZ209" s="4">
        <f t="shared" si="7"/>
        <v>0</v>
      </c>
      <c r="BA209" s="4">
        <f t="shared" si="7"/>
        <v>0</v>
      </c>
      <c r="BB209" s="4">
        <f t="shared" si="7"/>
        <v>0</v>
      </c>
      <c r="BC209" s="4">
        <f t="shared" si="7"/>
        <v>0</v>
      </c>
      <c r="BD209" s="4">
        <f t="shared" si="7"/>
        <v>0</v>
      </c>
      <c r="BE209" s="4">
        <f t="shared" si="7"/>
        <v>0</v>
      </c>
      <c r="BF209" s="4">
        <f t="shared" si="7"/>
        <v>0</v>
      </c>
      <c r="BG209" s="4">
        <f t="shared" si="7"/>
        <v>0</v>
      </c>
      <c r="BH209" s="4">
        <f t="shared" si="7"/>
        <v>0</v>
      </c>
      <c r="BI209" s="4">
        <f t="shared" si="7"/>
        <v>0</v>
      </c>
      <c r="BJ209" s="4">
        <f t="shared" si="7"/>
        <v>0</v>
      </c>
      <c r="BK209" s="4">
        <f t="shared" si="7"/>
        <v>0</v>
      </c>
      <c r="BL209" s="4">
        <f t="shared" si="7"/>
        <v>0</v>
      </c>
      <c r="BM209" s="4">
        <f t="shared" si="7"/>
        <v>0</v>
      </c>
      <c r="BN209" s="4">
        <f t="shared" si="7"/>
        <v>0</v>
      </c>
      <c r="BO209" s="4">
        <f t="shared" si="7"/>
        <v>0</v>
      </c>
      <c r="BP209" s="4">
        <f t="shared" si="7"/>
        <v>0</v>
      </c>
      <c r="BQ209" s="4">
        <f t="shared" si="7"/>
        <v>0</v>
      </c>
      <c r="BR209" s="4">
        <f t="shared" si="7"/>
        <v>0</v>
      </c>
      <c r="BS209" s="4">
        <f t="shared" si="7"/>
        <v>0</v>
      </c>
      <c r="BT209" s="4">
        <f t="shared" si="7"/>
        <v>6.25E-2</v>
      </c>
      <c r="BU209" s="4">
        <f t="shared" si="7"/>
        <v>9.375E-2</v>
      </c>
      <c r="BV209" s="4">
        <f t="shared" si="7"/>
        <v>0.1875</v>
      </c>
      <c r="BW209" s="4">
        <f t="shared" si="7"/>
        <v>0.15625</v>
      </c>
      <c r="BX209" s="4">
        <f t="shared" si="7"/>
        <v>0.15625</v>
      </c>
      <c r="BY209" s="4">
        <f t="shared" si="6"/>
        <v>0.15625</v>
      </c>
      <c r="BZ209" s="4">
        <f t="shared" si="6"/>
        <v>0.125</v>
      </c>
      <c r="CA209" s="4">
        <f t="shared" si="6"/>
        <v>0.1875</v>
      </c>
      <c r="CB209" s="4">
        <f t="shared" si="6"/>
        <v>0.15625</v>
      </c>
      <c r="CC209" s="4">
        <f t="shared" si="6"/>
        <v>0.1875</v>
      </c>
      <c r="CD209" s="4">
        <f t="shared" si="6"/>
        <v>0.28125</v>
      </c>
      <c r="CE209" s="4">
        <f t="shared" si="6"/>
        <v>0.15625</v>
      </c>
      <c r="CF209" s="4">
        <f t="shared" si="6"/>
        <v>9.375E-2</v>
      </c>
      <c r="CG209" s="4">
        <f t="shared" si="6"/>
        <v>0.21875</v>
      </c>
      <c r="CH209" s="4">
        <f t="shared" si="6"/>
        <v>0.125</v>
      </c>
      <c r="CI209" s="4">
        <f t="shared" si="6"/>
        <v>6.25E-2</v>
      </c>
      <c r="CJ209" s="4">
        <f t="shared" si="6"/>
        <v>9.375E-2</v>
      </c>
      <c r="CK209" s="4">
        <f t="shared" si="6"/>
        <v>3.125E-2</v>
      </c>
      <c r="CL209" s="4">
        <f t="shared" si="6"/>
        <v>0</v>
      </c>
      <c r="CM209" s="4">
        <f t="shared" si="6"/>
        <v>0</v>
      </c>
      <c r="CN209" s="4">
        <f t="shared" si="6"/>
        <v>0</v>
      </c>
      <c r="CO209" s="4">
        <f t="shared" si="6"/>
        <v>0</v>
      </c>
      <c r="CP209" s="4">
        <f t="shared" si="6"/>
        <v>0</v>
      </c>
      <c r="CQ209" s="4">
        <f t="shared" si="6"/>
        <v>0</v>
      </c>
      <c r="CR209" s="4">
        <f t="shared" si="6"/>
        <v>0</v>
      </c>
      <c r="CS209" s="4">
        <f t="shared" si="6"/>
        <v>0</v>
      </c>
      <c r="CT209" s="4">
        <f t="shared" si="6"/>
        <v>0</v>
      </c>
      <c r="CU209" s="4">
        <f t="shared" si="6"/>
        <v>0</v>
      </c>
      <c r="CW209" s="3">
        <f>AVERAGE(Table6[[#This Row],[0]:[86]])</f>
        <v>2.9094827586206896E-2</v>
      </c>
      <c r="CY209">
        <v>9</v>
      </c>
      <c r="CZ209" s="4">
        <v>3.070641E-2</v>
      </c>
      <c r="DB209">
        <v>9</v>
      </c>
      <c r="DC209" s="4">
        <v>3.0317719999999999E-2</v>
      </c>
    </row>
    <row r="210" spans="1:107" x14ac:dyDescent="0.25">
      <c r="A210">
        <v>67</v>
      </c>
      <c r="B210">
        <v>11</v>
      </c>
      <c r="C210">
        <v>17</v>
      </c>
      <c r="J210">
        <v>31</v>
      </c>
      <c r="K210">
        <v>11</v>
      </c>
      <c r="L210" s="4">
        <f t="shared" si="2"/>
        <v>0.58064516129032262</v>
      </c>
      <c r="M210" s="4">
        <f t="shared" si="7"/>
        <v>0</v>
      </c>
      <c r="N210" s="4">
        <f t="shared" si="7"/>
        <v>0</v>
      </c>
      <c r="O210" s="4">
        <f t="shared" si="7"/>
        <v>0</v>
      </c>
      <c r="P210" s="4">
        <f t="shared" si="7"/>
        <v>0</v>
      </c>
      <c r="Q210" s="4">
        <f t="shared" si="7"/>
        <v>0</v>
      </c>
      <c r="R210" s="4">
        <f t="shared" si="7"/>
        <v>0</v>
      </c>
      <c r="S210" s="4">
        <f t="shared" si="7"/>
        <v>0</v>
      </c>
      <c r="T210" s="4">
        <f t="shared" si="7"/>
        <v>0</v>
      </c>
      <c r="U210" s="4">
        <f t="shared" si="7"/>
        <v>0</v>
      </c>
      <c r="V210" s="4">
        <f t="shared" si="7"/>
        <v>0</v>
      </c>
      <c r="W210" s="4">
        <f t="shared" si="7"/>
        <v>0</v>
      </c>
      <c r="X210" s="4">
        <f t="shared" si="7"/>
        <v>0</v>
      </c>
      <c r="Y210" s="4">
        <f t="shared" si="7"/>
        <v>0</v>
      </c>
      <c r="Z210" s="4">
        <f t="shared" si="7"/>
        <v>0</v>
      </c>
      <c r="AA210" s="4">
        <f t="shared" si="7"/>
        <v>0</v>
      </c>
      <c r="AB210" s="4">
        <f t="shared" si="7"/>
        <v>0</v>
      </c>
      <c r="AC210" s="4">
        <f t="shared" si="7"/>
        <v>0</v>
      </c>
      <c r="AD210" s="4">
        <f t="shared" si="7"/>
        <v>0</v>
      </c>
      <c r="AE210" s="4">
        <f t="shared" si="7"/>
        <v>0</v>
      </c>
      <c r="AF210" s="4">
        <f t="shared" si="7"/>
        <v>0</v>
      </c>
      <c r="AG210" s="4">
        <f t="shared" si="7"/>
        <v>0</v>
      </c>
      <c r="AH210" s="4">
        <f t="shared" si="7"/>
        <v>0</v>
      </c>
      <c r="AI210" s="4">
        <f t="shared" si="7"/>
        <v>0</v>
      </c>
      <c r="AJ210" s="4">
        <f t="shared" si="7"/>
        <v>0</v>
      </c>
      <c r="AK210" s="4">
        <f t="shared" si="7"/>
        <v>0</v>
      </c>
      <c r="AL210" s="4">
        <f t="shared" si="7"/>
        <v>0</v>
      </c>
      <c r="AM210" s="4">
        <f t="shared" si="7"/>
        <v>0</v>
      </c>
      <c r="AN210" s="4">
        <f t="shared" si="7"/>
        <v>0</v>
      </c>
      <c r="AO210" s="4">
        <f t="shared" si="7"/>
        <v>0</v>
      </c>
      <c r="AP210" s="4">
        <f t="shared" si="7"/>
        <v>0</v>
      </c>
      <c r="AQ210" s="4">
        <f t="shared" si="7"/>
        <v>0</v>
      </c>
      <c r="AR210" s="4">
        <f t="shared" si="7"/>
        <v>0</v>
      </c>
      <c r="AS210" s="4">
        <f t="shared" si="7"/>
        <v>0</v>
      </c>
      <c r="AT210" s="4">
        <f t="shared" si="7"/>
        <v>0</v>
      </c>
      <c r="AU210" s="4">
        <f t="shared" si="7"/>
        <v>0</v>
      </c>
      <c r="AV210" s="4">
        <f t="shared" si="7"/>
        <v>0</v>
      </c>
      <c r="AW210" s="4">
        <f t="shared" si="7"/>
        <v>0</v>
      </c>
      <c r="AX210" s="4">
        <f t="shared" si="7"/>
        <v>0</v>
      </c>
      <c r="AY210" s="4">
        <f t="shared" si="7"/>
        <v>0</v>
      </c>
      <c r="AZ210" s="4">
        <f t="shared" si="7"/>
        <v>0</v>
      </c>
      <c r="BA210" s="4">
        <f t="shared" si="7"/>
        <v>0</v>
      </c>
      <c r="BB210" s="4">
        <f t="shared" si="7"/>
        <v>0</v>
      </c>
      <c r="BC210" s="4">
        <f t="shared" si="7"/>
        <v>0</v>
      </c>
      <c r="BD210" s="4">
        <f t="shared" si="7"/>
        <v>0</v>
      </c>
      <c r="BE210" s="4">
        <f t="shared" si="7"/>
        <v>0</v>
      </c>
      <c r="BF210" s="4">
        <f t="shared" si="7"/>
        <v>0</v>
      </c>
      <c r="BG210" s="4">
        <f t="shared" si="7"/>
        <v>0</v>
      </c>
      <c r="BH210" s="4">
        <f t="shared" si="7"/>
        <v>0</v>
      </c>
      <c r="BI210" s="4">
        <f t="shared" si="7"/>
        <v>0</v>
      </c>
      <c r="BJ210" s="4">
        <f t="shared" si="7"/>
        <v>0</v>
      </c>
      <c r="BK210" s="4">
        <f t="shared" si="7"/>
        <v>0</v>
      </c>
      <c r="BL210" s="4">
        <f t="shared" si="7"/>
        <v>0</v>
      </c>
      <c r="BM210" s="4">
        <f t="shared" si="7"/>
        <v>0</v>
      </c>
      <c r="BN210" s="4">
        <f t="shared" si="7"/>
        <v>0</v>
      </c>
      <c r="BO210" s="4">
        <f t="shared" si="7"/>
        <v>0</v>
      </c>
      <c r="BP210" s="4">
        <f t="shared" si="7"/>
        <v>0</v>
      </c>
      <c r="BQ210" s="4">
        <f t="shared" si="7"/>
        <v>0</v>
      </c>
      <c r="BR210" s="4">
        <f t="shared" si="7"/>
        <v>0</v>
      </c>
      <c r="BS210" s="4">
        <f t="shared" si="7"/>
        <v>0.16129032258064516</v>
      </c>
      <c r="BT210" s="4">
        <f t="shared" si="7"/>
        <v>0.12903225806451613</v>
      </c>
      <c r="BU210" s="4">
        <f t="shared" si="7"/>
        <v>0.16129032258064516</v>
      </c>
      <c r="BV210" s="4">
        <f t="shared" si="7"/>
        <v>9.6774193548387094E-2</v>
      </c>
      <c r="BW210" s="4">
        <f t="shared" si="7"/>
        <v>0.19354838709677419</v>
      </c>
      <c r="BX210" s="4">
        <f t="shared" si="7"/>
        <v>9.6774193548387094E-2</v>
      </c>
      <c r="BY210" s="4">
        <f t="shared" si="6"/>
        <v>0.12903225806451613</v>
      </c>
      <c r="BZ210" s="4">
        <f t="shared" si="6"/>
        <v>9.6774193548387094E-2</v>
      </c>
      <c r="CA210" s="4">
        <f t="shared" si="6"/>
        <v>9.6774193548387094E-2</v>
      </c>
      <c r="CB210" s="4">
        <f t="shared" si="6"/>
        <v>0.16129032258064516</v>
      </c>
      <c r="CC210" s="4">
        <f t="shared" si="6"/>
        <v>0.12903225806451613</v>
      </c>
      <c r="CD210" s="4">
        <f t="shared" si="6"/>
        <v>0.12903225806451613</v>
      </c>
      <c r="CE210" s="4">
        <f t="shared" si="6"/>
        <v>9.6774193548387094E-2</v>
      </c>
      <c r="CF210" s="4">
        <f t="shared" si="6"/>
        <v>0.19354838709677419</v>
      </c>
      <c r="CG210" s="4">
        <f t="shared" si="6"/>
        <v>0.19354838709677419</v>
      </c>
      <c r="CH210" s="4">
        <f t="shared" si="6"/>
        <v>0.12903225806451613</v>
      </c>
      <c r="CI210" s="4">
        <f t="shared" si="6"/>
        <v>9.6774193548387094E-2</v>
      </c>
      <c r="CJ210" s="4">
        <f t="shared" si="6"/>
        <v>9.6774193548387094E-2</v>
      </c>
      <c r="CK210" s="4">
        <f t="shared" si="6"/>
        <v>0</v>
      </c>
      <c r="CL210" s="4">
        <f t="shared" si="6"/>
        <v>0</v>
      </c>
      <c r="CM210" s="4">
        <f t="shared" si="6"/>
        <v>0</v>
      </c>
      <c r="CN210" s="4">
        <f t="shared" si="6"/>
        <v>0</v>
      </c>
      <c r="CO210" s="4">
        <f t="shared" si="6"/>
        <v>0</v>
      </c>
      <c r="CP210" s="4">
        <f t="shared" si="6"/>
        <v>0</v>
      </c>
      <c r="CQ210" s="4">
        <f t="shared" si="6"/>
        <v>0</v>
      </c>
      <c r="CR210" s="4">
        <f t="shared" si="6"/>
        <v>0</v>
      </c>
      <c r="CS210" s="4">
        <f t="shared" si="6"/>
        <v>0</v>
      </c>
      <c r="CT210" s="4">
        <f t="shared" si="6"/>
        <v>0</v>
      </c>
      <c r="CU210" s="4">
        <f t="shared" si="6"/>
        <v>0</v>
      </c>
      <c r="CW210" s="3">
        <f>AVERAGE(Table6[[#This Row],[0]:[86]])</f>
        <v>2.743789395624768E-2</v>
      </c>
      <c r="CY210">
        <v>10</v>
      </c>
      <c r="CZ210" s="4">
        <v>3.2880520000000003E-2</v>
      </c>
      <c r="DB210">
        <v>10</v>
      </c>
      <c r="DC210" s="4">
        <v>3.2458969999999997E-2</v>
      </c>
    </row>
    <row r="211" spans="1:107" x14ac:dyDescent="0.25">
      <c r="A211">
        <v>67</v>
      </c>
      <c r="B211">
        <v>10</v>
      </c>
      <c r="C211">
        <v>18</v>
      </c>
      <c r="J211">
        <v>33</v>
      </c>
      <c r="K211">
        <v>12</v>
      </c>
      <c r="L211" s="4">
        <f t="shared" si="2"/>
        <v>0.5757575757575758</v>
      </c>
      <c r="M211" s="4">
        <f t="shared" si="7"/>
        <v>0</v>
      </c>
      <c r="N211" s="4">
        <f t="shared" si="7"/>
        <v>0</v>
      </c>
      <c r="O211" s="4">
        <f t="shared" si="7"/>
        <v>0</v>
      </c>
      <c r="P211" s="4">
        <f t="shared" si="7"/>
        <v>0</v>
      </c>
      <c r="Q211" s="4">
        <f t="shared" si="7"/>
        <v>0</v>
      </c>
      <c r="R211" s="4">
        <f t="shared" si="7"/>
        <v>0</v>
      </c>
      <c r="S211" s="4">
        <f t="shared" si="7"/>
        <v>0</v>
      </c>
      <c r="T211" s="4">
        <f t="shared" si="7"/>
        <v>0</v>
      </c>
      <c r="U211" s="4">
        <f t="shared" si="7"/>
        <v>0</v>
      </c>
      <c r="V211" s="4">
        <f t="shared" si="7"/>
        <v>0</v>
      </c>
      <c r="W211" s="4">
        <f t="shared" si="7"/>
        <v>0</v>
      </c>
      <c r="X211" s="4">
        <f t="shared" si="7"/>
        <v>0</v>
      </c>
      <c r="Y211" s="4">
        <f t="shared" si="7"/>
        <v>0</v>
      </c>
      <c r="Z211" s="4">
        <f t="shared" si="7"/>
        <v>0</v>
      </c>
      <c r="AA211" s="4">
        <f t="shared" si="7"/>
        <v>0</v>
      </c>
      <c r="AB211" s="4">
        <f t="shared" si="7"/>
        <v>0</v>
      </c>
      <c r="AC211" s="4">
        <f t="shared" si="7"/>
        <v>0</v>
      </c>
      <c r="AD211" s="4">
        <f t="shared" si="7"/>
        <v>0</v>
      </c>
      <c r="AE211" s="4">
        <f t="shared" si="7"/>
        <v>0</v>
      </c>
      <c r="AF211" s="4">
        <f t="shared" si="7"/>
        <v>0</v>
      </c>
      <c r="AG211" s="4">
        <f t="shared" si="7"/>
        <v>0</v>
      </c>
      <c r="AH211" s="4">
        <f t="shared" si="7"/>
        <v>0</v>
      </c>
      <c r="AI211" s="4">
        <f t="shared" si="7"/>
        <v>0</v>
      </c>
      <c r="AJ211" s="4">
        <f t="shared" si="7"/>
        <v>0</v>
      </c>
      <c r="AK211" s="4">
        <f t="shared" si="7"/>
        <v>0</v>
      </c>
      <c r="AL211" s="4">
        <f t="shared" si="7"/>
        <v>0</v>
      </c>
      <c r="AM211" s="4">
        <f t="shared" si="7"/>
        <v>0</v>
      </c>
      <c r="AN211" s="4">
        <f t="shared" si="7"/>
        <v>0</v>
      </c>
      <c r="AO211" s="4">
        <f t="shared" si="7"/>
        <v>0</v>
      </c>
      <c r="AP211" s="4">
        <f t="shared" si="7"/>
        <v>0</v>
      </c>
      <c r="AQ211" s="4">
        <f t="shared" si="7"/>
        <v>0</v>
      </c>
      <c r="AR211" s="4">
        <f t="shared" si="7"/>
        <v>0</v>
      </c>
      <c r="AS211" s="4">
        <f t="shared" si="7"/>
        <v>0</v>
      </c>
      <c r="AT211" s="4">
        <f t="shared" si="7"/>
        <v>0</v>
      </c>
      <c r="AU211" s="4">
        <f t="shared" si="7"/>
        <v>0</v>
      </c>
      <c r="AV211" s="4">
        <f t="shared" si="7"/>
        <v>0</v>
      </c>
      <c r="AW211" s="4">
        <f t="shared" si="7"/>
        <v>0</v>
      </c>
      <c r="AX211" s="4">
        <f t="shared" si="7"/>
        <v>0</v>
      </c>
      <c r="AY211" s="4">
        <f t="shared" si="7"/>
        <v>0</v>
      </c>
      <c r="AZ211" s="4">
        <f t="shared" si="7"/>
        <v>0</v>
      </c>
      <c r="BA211" s="4">
        <f t="shared" si="7"/>
        <v>0</v>
      </c>
      <c r="BB211" s="4">
        <f t="shared" si="7"/>
        <v>0</v>
      </c>
      <c r="BC211" s="4">
        <f t="shared" si="7"/>
        <v>0</v>
      </c>
      <c r="BD211" s="4">
        <f t="shared" si="7"/>
        <v>0</v>
      </c>
      <c r="BE211" s="4">
        <f t="shared" si="7"/>
        <v>0</v>
      </c>
      <c r="BF211" s="4">
        <f t="shared" si="7"/>
        <v>0</v>
      </c>
      <c r="BG211" s="4">
        <f t="shared" si="7"/>
        <v>0</v>
      </c>
      <c r="BH211" s="4">
        <f t="shared" si="7"/>
        <v>0</v>
      </c>
      <c r="BI211" s="4">
        <f t="shared" si="7"/>
        <v>0</v>
      </c>
      <c r="BJ211" s="4">
        <f t="shared" si="7"/>
        <v>0</v>
      </c>
      <c r="BK211" s="4">
        <f t="shared" si="7"/>
        <v>0</v>
      </c>
      <c r="BL211" s="4">
        <f t="shared" si="7"/>
        <v>0</v>
      </c>
      <c r="BM211" s="4">
        <f t="shared" si="7"/>
        <v>0</v>
      </c>
      <c r="BN211" s="4">
        <f t="shared" si="7"/>
        <v>0</v>
      </c>
      <c r="BO211" s="4">
        <f t="shared" si="7"/>
        <v>0</v>
      </c>
      <c r="BP211" s="4">
        <f t="shared" si="7"/>
        <v>0</v>
      </c>
      <c r="BQ211" s="4">
        <f t="shared" si="7"/>
        <v>0</v>
      </c>
      <c r="BR211" s="4">
        <f t="shared" si="7"/>
        <v>9.0909090909090912E-2</v>
      </c>
      <c r="BS211" s="4">
        <f t="shared" si="7"/>
        <v>0.12121212121212122</v>
      </c>
      <c r="BT211" s="4">
        <f t="shared" si="7"/>
        <v>6.0606060606060608E-2</v>
      </c>
      <c r="BU211" s="4">
        <f t="shared" si="7"/>
        <v>6.0606060606060608E-2</v>
      </c>
      <c r="BV211" s="4">
        <f t="shared" si="7"/>
        <v>0.12121212121212122</v>
      </c>
      <c r="BW211" s="4">
        <f t="shared" si="7"/>
        <v>0.21212121212121213</v>
      </c>
      <c r="BX211" s="4">
        <f t="shared" si="7"/>
        <v>0.12121212121212122</v>
      </c>
      <c r="BY211" s="4">
        <f t="shared" si="6"/>
        <v>0.18181818181818182</v>
      </c>
      <c r="BZ211" s="4">
        <f t="shared" si="6"/>
        <v>9.0909090909090912E-2</v>
      </c>
      <c r="CA211" s="4">
        <f t="shared" si="6"/>
        <v>0.12121212121212122</v>
      </c>
      <c r="CB211" s="4">
        <f t="shared" si="6"/>
        <v>0.12121212121212122</v>
      </c>
      <c r="CC211" s="4">
        <f t="shared" si="6"/>
        <v>0.15151515151515152</v>
      </c>
      <c r="CD211" s="4">
        <f t="shared" si="6"/>
        <v>9.0909090909090912E-2</v>
      </c>
      <c r="CE211" s="4">
        <f t="shared" si="6"/>
        <v>0.15151515151515152</v>
      </c>
      <c r="CF211" s="4">
        <f t="shared" si="6"/>
        <v>0.15151515151515152</v>
      </c>
      <c r="CG211" s="4">
        <f t="shared" si="6"/>
        <v>9.0909090909090912E-2</v>
      </c>
      <c r="CH211" s="4">
        <f t="shared" si="6"/>
        <v>6.0606060606060608E-2</v>
      </c>
      <c r="CI211" s="4">
        <f t="shared" si="6"/>
        <v>9.0909090909090912E-2</v>
      </c>
      <c r="CJ211" s="4">
        <f t="shared" si="6"/>
        <v>0</v>
      </c>
      <c r="CK211" s="4">
        <f t="shared" si="6"/>
        <v>0</v>
      </c>
      <c r="CL211" s="4">
        <f t="shared" si="6"/>
        <v>0</v>
      </c>
      <c r="CM211" s="4">
        <f t="shared" si="6"/>
        <v>0</v>
      </c>
      <c r="CN211" s="4">
        <f t="shared" si="6"/>
        <v>0</v>
      </c>
      <c r="CO211" s="4">
        <f t="shared" si="6"/>
        <v>0</v>
      </c>
      <c r="CP211" s="4">
        <f t="shared" si="6"/>
        <v>0</v>
      </c>
      <c r="CQ211" s="4">
        <f t="shared" si="6"/>
        <v>0</v>
      </c>
      <c r="CR211" s="4">
        <f t="shared" si="6"/>
        <v>0</v>
      </c>
      <c r="CS211" s="4">
        <f t="shared" si="6"/>
        <v>0</v>
      </c>
      <c r="CT211" s="4">
        <f t="shared" si="6"/>
        <v>0</v>
      </c>
      <c r="CU211" s="4">
        <f t="shared" si="6"/>
        <v>0</v>
      </c>
      <c r="CW211" s="3">
        <f>AVERAGE(Table6[[#This Row],[0]:[86]])</f>
        <v>2.4033437826541274E-2</v>
      </c>
      <c r="CY211">
        <v>11</v>
      </c>
      <c r="CZ211" s="4">
        <v>3.1407890000000001E-2</v>
      </c>
      <c r="DB211">
        <v>11</v>
      </c>
      <c r="DC211" s="4">
        <v>3.1E-2</v>
      </c>
    </row>
    <row r="212" spans="1:107" x14ac:dyDescent="0.25">
      <c r="A212">
        <v>67</v>
      </c>
      <c r="B212">
        <v>9</v>
      </c>
      <c r="C212">
        <v>18</v>
      </c>
      <c r="J212">
        <v>39</v>
      </c>
      <c r="K212">
        <v>13</v>
      </c>
      <c r="L212" s="4">
        <f t="shared" si="2"/>
        <v>0.66666666666666663</v>
      </c>
      <c r="M212" s="4">
        <f t="shared" si="7"/>
        <v>0</v>
      </c>
      <c r="N212" s="4">
        <f t="shared" si="7"/>
        <v>0</v>
      </c>
      <c r="O212" s="4">
        <f t="shared" si="7"/>
        <v>0</v>
      </c>
      <c r="P212" s="4">
        <f t="shared" si="7"/>
        <v>0</v>
      </c>
      <c r="Q212" s="4">
        <f t="shared" si="7"/>
        <v>0</v>
      </c>
      <c r="R212" s="4">
        <f t="shared" si="7"/>
        <v>0</v>
      </c>
      <c r="S212" s="4">
        <f t="shared" si="7"/>
        <v>0</v>
      </c>
      <c r="T212" s="4">
        <f t="shared" si="7"/>
        <v>0</v>
      </c>
      <c r="U212" s="4">
        <f t="shared" si="7"/>
        <v>0</v>
      </c>
      <c r="V212" s="4">
        <f t="shared" si="7"/>
        <v>0</v>
      </c>
      <c r="W212" s="4">
        <f t="shared" si="7"/>
        <v>0</v>
      </c>
      <c r="X212" s="4">
        <f t="shared" si="7"/>
        <v>0</v>
      </c>
      <c r="Y212" s="4">
        <f t="shared" si="7"/>
        <v>0</v>
      </c>
      <c r="Z212" s="4">
        <f t="shared" si="7"/>
        <v>0</v>
      </c>
      <c r="AA212" s="4">
        <f t="shared" si="7"/>
        <v>0</v>
      </c>
      <c r="AB212" s="4">
        <f t="shared" si="7"/>
        <v>0</v>
      </c>
      <c r="AC212" s="4">
        <f t="shared" si="7"/>
        <v>0</v>
      </c>
      <c r="AD212" s="4">
        <f t="shared" si="7"/>
        <v>0</v>
      </c>
      <c r="AE212" s="4">
        <f t="shared" si="7"/>
        <v>0</v>
      </c>
      <c r="AF212" s="4">
        <f t="shared" si="7"/>
        <v>0</v>
      </c>
      <c r="AG212" s="4">
        <f t="shared" si="7"/>
        <v>0</v>
      </c>
      <c r="AH212" s="4">
        <f t="shared" si="7"/>
        <v>0</v>
      </c>
      <c r="AI212" s="4">
        <f t="shared" si="7"/>
        <v>0</v>
      </c>
      <c r="AJ212" s="4">
        <f t="shared" si="7"/>
        <v>0</v>
      </c>
      <c r="AK212" s="4">
        <f t="shared" si="7"/>
        <v>0</v>
      </c>
      <c r="AL212" s="4">
        <f t="shared" si="7"/>
        <v>0</v>
      </c>
      <c r="AM212" s="4">
        <f t="shared" si="7"/>
        <v>0</v>
      </c>
      <c r="AN212" s="4">
        <f t="shared" si="7"/>
        <v>0</v>
      </c>
      <c r="AO212" s="4">
        <f t="shared" si="7"/>
        <v>0</v>
      </c>
      <c r="AP212" s="4">
        <f t="shared" si="7"/>
        <v>0</v>
      </c>
      <c r="AQ212" s="4">
        <f t="shared" si="7"/>
        <v>0</v>
      </c>
      <c r="AR212" s="4">
        <f t="shared" si="7"/>
        <v>0</v>
      </c>
      <c r="AS212" s="4">
        <f t="shared" si="7"/>
        <v>0</v>
      </c>
      <c r="AT212" s="4">
        <f t="shared" si="7"/>
        <v>0</v>
      </c>
      <c r="AU212" s="4">
        <f t="shared" si="7"/>
        <v>0</v>
      </c>
      <c r="AV212" s="4">
        <f t="shared" si="7"/>
        <v>0</v>
      </c>
      <c r="AW212" s="4">
        <f t="shared" si="7"/>
        <v>0</v>
      </c>
      <c r="AX212" s="4">
        <f t="shared" si="7"/>
        <v>0</v>
      </c>
      <c r="AY212" s="4">
        <f t="shared" si="7"/>
        <v>0</v>
      </c>
      <c r="AZ212" s="4">
        <f t="shared" si="7"/>
        <v>0</v>
      </c>
      <c r="BA212" s="4">
        <f t="shared" si="7"/>
        <v>0</v>
      </c>
      <c r="BB212" s="4">
        <f t="shared" si="7"/>
        <v>0</v>
      </c>
      <c r="BC212" s="4">
        <f t="shared" si="7"/>
        <v>0</v>
      </c>
      <c r="BD212" s="4">
        <f t="shared" si="7"/>
        <v>0</v>
      </c>
      <c r="BE212" s="4">
        <f t="shared" si="7"/>
        <v>0</v>
      </c>
      <c r="BF212" s="4">
        <f t="shared" si="7"/>
        <v>0</v>
      </c>
      <c r="BG212" s="4">
        <f t="shared" si="7"/>
        <v>0</v>
      </c>
      <c r="BH212" s="4">
        <f t="shared" si="7"/>
        <v>0</v>
      </c>
      <c r="BI212" s="4">
        <f t="shared" si="7"/>
        <v>0</v>
      </c>
      <c r="BJ212" s="4">
        <f t="shared" si="7"/>
        <v>0</v>
      </c>
      <c r="BK212" s="4">
        <f t="shared" si="7"/>
        <v>0</v>
      </c>
      <c r="BL212" s="4">
        <f t="shared" si="7"/>
        <v>0</v>
      </c>
      <c r="BM212" s="4">
        <f t="shared" si="7"/>
        <v>0</v>
      </c>
      <c r="BN212" s="4">
        <f t="shared" si="7"/>
        <v>0</v>
      </c>
      <c r="BO212" s="4">
        <f t="shared" si="7"/>
        <v>0</v>
      </c>
      <c r="BP212" s="4">
        <f t="shared" si="7"/>
        <v>0</v>
      </c>
      <c r="BQ212" s="4">
        <f t="shared" si="7"/>
        <v>2.564102564102564E-2</v>
      </c>
      <c r="BR212" s="4">
        <f t="shared" si="7"/>
        <v>7.6923076923076927E-2</v>
      </c>
      <c r="BS212" s="4">
        <f t="shared" si="7"/>
        <v>0.10256410256410256</v>
      </c>
      <c r="BT212" s="4">
        <f t="shared" si="7"/>
        <v>0.10256410256410256</v>
      </c>
      <c r="BU212" s="4">
        <f t="shared" si="7"/>
        <v>0.10256410256410256</v>
      </c>
      <c r="BV212" s="4">
        <f t="shared" si="7"/>
        <v>7.6923076923076927E-2</v>
      </c>
      <c r="BW212" s="4">
        <f t="shared" si="7"/>
        <v>5.128205128205128E-2</v>
      </c>
      <c r="BX212" s="4">
        <f t="shared" ref="BX212:CU215" si="8">BX121/$J121</f>
        <v>2.564102564102564E-2</v>
      </c>
      <c r="BY212" s="4">
        <f t="shared" si="8"/>
        <v>7.6923076923076927E-2</v>
      </c>
      <c r="BZ212" s="4">
        <f t="shared" si="8"/>
        <v>0.12820512820512819</v>
      </c>
      <c r="CA212" s="4">
        <f t="shared" si="8"/>
        <v>0.17948717948717949</v>
      </c>
      <c r="CB212" s="4">
        <f t="shared" si="8"/>
        <v>0.17948717948717949</v>
      </c>
      <c r="CC212" s="4">
        <f t="shared" si="8"/>
        <v>0.17948717948717949</v>
      </c>
      <c r="CD212" s="4">
        <f t="shared" si="8"/>
        <v>0.23076923076923078</v>
      </c>
      <c r="CE212" s="4">
        <f t="shared" si="8"/>
        <v>0.15384615384615385</v>
      </c>
      <c r="CF212" s="4">
        <f t="shared" si="8"/>
        <v>5.128205128205128E-2</v>
      </c>
      <c r="CG212" s="4">
        <f t="shared" si="8"/>
        <v>5.128205128205128E-2</v>
      </c>
      <c r="CH212" s="4">
        <f t="shared" si="8"/>
        <v>7.6923076923076927E-2</v>
      </c>
      <c r="CI212" s="4">
        <f t="shared" si="8"/>
        <v>0</v>
      </c>
      <c r="CJ212" s="4">
        <f t="shared" si="8"/>
        <v>0</v>
      </c>
      <c r="CK212" s="4">
        <f t="shared" si="8"/>
        <v>0</v>
      </c>
      <c r="CL212" s="4">
        <f t="shared" si="8"/>
        <v>0</v>
      </c>
      <c r="CM212" s="4">
        <f t="shared" si="8"/>
        <v>0</v>
      </c>
      <c r="CN212" s="4">
        <f t="shared" si="8"/>
        <v>0</v>
      </c>
      <c r="CO212" s="4">
        <f t="shared" si="8"/>
        <v>0</v>
      </c>
      <c r="CP212" s="4">
        <f t="shared" si="8"/>
        <v>0</v>
      </c>
      <c r="CQ212" s="4">
        <f t="shared" si="8"/>
        <v>0</v>
      </c>
      <c r="CR212" s="4">
        <f t="shared" si="8"/>
        <v>0</v>
      </c>
      <c r="CS212" s="4">
        <f t="shared" si="8"/>
        <v>0</v>
      </c>
      <c r="CT212" s="4">
        <f t="shared" si="8"/>
        <v>0</v>
      </c>
      <c r="CU212" s="4">
        <f t="shared" si="8"/>
        <v>0</v>
      </c>
      <c r="CW212" s="3">
        <f>AVERAGE(Table6[[#This Row],[0]:[86]])</f>
        <v>2.1514883583849103E-2</v>
      </c>
      <c r="CY212">
        <v>12</v>
      </c>
      <c r="CZ212" s="4">
        <v>2.7876000000000001E-2</v>
      </c>
      <c r="DB212">
        <v>12</v>
      </c>
      <c r="DC212" s="4">
        <v>2.7509209999999999E-2</v>
      </c>
    </row>
    <row r="213" spans="1:107" x14ac:dyDescent="0.25">
      <c r="A213">
        <v>67</v>
      </c>
      <c r="B213">
        <v>8</v>
      </c>
      <c r="C213">
        <v>15</v>
      </c>
      <c r="J213">
        <v>35</v>
      </c>
      <c r="K213">
        <v>14</v>
      </c>
      <c r="L213" s="4">
        <f t="shared" si="2"/>
        <v>0.5714285714285714</v>
      </c>
      <c r="M213" s="4">
        <f t="shared" ref="M213:BX216" si="9">M122/$J122</f>
        <v>0</v>
      </c>
      <c r="N213" s="4">
        <f t="shared" si="9"/>
        <v>0</v>
      </c>
      <c r="O213" s="4">
        <f t="shared" si="9"/>
        <v>0</v>
      </c>
      <c r="P213" s="4">
        <f t="shared" si="9"/>
        <v>0</v>
      </c>
      <c r="Q213" s="4">
        <f t="shared" si="9"/>
        <v>0</v>
      </c>
      <c r="R213" s="4">
        <f t="shared" si="9"/>
        <v>0</v>
      </c>
      <c r="S213" s="4">
        <f t="shared" si="9"/>
        <v>0</v>
      </c>
      <c r="T213" s="4">
        <f t="shared" si="9"/>
        <v>0</v>
      </c>
      <c r="U213" s="4">
        <f t="shared" si="9"/>
        <v>0</v>
      </c>
      <c r="V213" s="4">
        <f t="shared" si="9"/>
        <v>0</v>
      </c>
      <c r="W213" s="4">
        <f t="shared" si="9"/>
        <v>0</v>
      </c>
      <c r="X213" s="4">
        <f t="shared" si="9"/>
        <v>0</v>
      </c>
      <c r="Y213" s="4">
        <f t="shared" si="9"/>
        <v>0</v>
      </c>
      <c r="Z213" s="4">
        <f t="shared" si="9"/>
        <v>0</v>
      </c>
      <c r="AA213" s="4">
        <f t="shared" si="9"/>
        <v>0</v>
      </c>
      <c r="AB213" s="4">
        <f t="shared" si="9"/>
        <v>0</v>
      </c>
      <c r="AC213" s="4">
        <f t="shared" si="9"/>
        <v>0</v>
      </c>
      <c r="AD213" s="4">
        <f t="shared" si="9"/>
        <v>0</v>
      </c>
      <c r="AE213" s="4">
        <f t="shared" si="9"/>
        <v>0</v>
      </c>
      <c r="AF213" s="4">
        <f t="shared" si="9"/>
        <v>0</v>
      </c>
      <c r="AG213" s="4">
        <f t="shared" si="9"/>
        <v>0</v>
      </c>
      <c r="AH213" s="4">
        <f t="shared" si="9"/>
        <v>0</v>
      </c>
      <c r="AI213" s="4">
        <f t="shared" si="9"/>
        <v>0</v>
      </c>
      <c r="AJ213" s="4">
        <f t="shared" si="9"/>
        <v>0</v>
      </c>
      <c r="AK213" s="4">
        <f t="shared" si="9"/>
        <v>0</v>
      </c>
      <c r="AL213" s="4">
        <f t="shared" si="9"/>
        <v>0</v>
      </c>
      <c r="AM213" s="4">
        <f t="shared" si="9"/>
        <v>0</v>
      </c>
      <c r="AN213" s="4">
        <f t="shared" si="9"/>
        <v>0</v>
      </c>
      <c r="AO213" s="4">
        <f t="shared" si="9"/>
        <v>0</v>
      </c>
      <c r="AP213" s="4">
        <f t="shared" si="9"/>
        <v>0</v>
      </c>
      <c r="AQ213" s="4">
        <f t="shared" si="9"/>
        <v>0</v>
      </c>
      <c r="AR213" s="4">
        <f t="shared" si="9"/>
        <v>0</v>
      </c>
      <c r="AS213" s="4">
        <f t="shared" si="9"/>
        <v>0</v>
      </c>
      <c r="AT213" s="4">
        <f t="shared" si="9"/>
        <v>0</v>
      </c>
      <c r="AU213" s="4">
        <f t="shared" si="9"/>
        <v>0</v>
      </c>
      <c r="AV213" s="4">
        <f t="shared" si="9"/>
        <v>0</v>
      </c>
      <c r="AW213" s="4">
        <f t="shared" si="9"/>
        <v>0</v>
      </c>
      <c r="AX213" s="4">
        <f t="shared" si="9"/>
        <v>0</v>
      </c>
      <c r="AY213" s="4">
        <f t="shared" si="9"/>
        <v>0</v>
      </c>
      <c r="AZ213" s="4">
        <f t="shared" si="9"/>
        <v>0</v>
      </c>
      <c r="BA213" s="4">
        <f t="shared" si="9"/>
        <v>0</v>
      </c>
      <c r="BB213" s="4">
        <f t="shared" si="9"/>
        <v>0</v>
      </c>
      <c r="BC213" s="4">
        <f t="shared" si="9"/>
        <v>0</v>
      </c>
      <c r="BD213" s="4">
        <f t="shared" si="9"/>
        <v>0</v>
      </c>
      <c r="BE213" s="4">
        <f t="shared" si="9"/>
        <v>0</v>
      </c>
      <c r="BF213" s="4">
        <f t="shared" si="9"/>
        <v>0</v>
      </c>
      <c r="BG213" s="4">
        <f t="shared" si="9"/>
        <v>0</v>
      </c>
      <c r="BH213" s="4">
        <f t="shared" si="9"/>
        <v>0</v>
      </c>
      <c r="BI213" s="4">
        <f t="shared" si="9"/>
        <v>0</v>
      </c>
      <c r="BJ213" s="4">
        <f t="shared" si="9"/>
        <v>0</v>
      </c>
      <c r="BK213" s="4">
        <f t="shared" si="9"/>
        <v>0</v>
      </c>
      <c r="BL213" s="4">
        <f t="shared" si="9"/>
        <v>0</v>
      </c>
      <c r="BM213" s="4">
        <f t="shared" si="9"/>
        <v>0</v>
      </c>
      <c r="BN213" s="4">
        <f t="shared" si="9"/>
        <v>0</v>
      </c>
      <c r="BO213" s="4">
        <f t="shared" si="9"/>
        <v>0</v>
      </c>
      <c r="BP213" s="4">
        <f t="shared" si="9"/>
        <v>0.11428571428571428</v>
      </c>
      <c r="BQ213" s="4">
        <f t="shared" si="9"/>
        <v>0.11428571428571428</v>
      </c>
      <c r="BR213" s="4">
        <f t="shared" si="9"/>
        <v>0.14285714285714285</v>
      </c>
      <c r="BS213" s="4">
        <f t="shared" si="9"/>
        <v>0.14285714285714285</v>
      </c>
      <c r="BT213" s="4">
        <f t="shared" si="9"/>
        <v>5.7142857142857141E-2</v>
      </c>
      <c r="BU213" s="4">
        <f t="shared" si="9"/>
        <v>0.14285714285714285</v>
      </c>
      <c r="BV213" s="4">
        <f t="shared" si="9"/>
        <v>0.11428571428571428</v>
      </c>
      <c r="BW213" s="4">
        <f t="shared" si="9"/>
        <v>0.17142857142857143</v>
      </c>
      <c r="BX213" s="4">
        <f t="shared" si="9"/>
        <v>0.11428571428571428</v>
      </c>
      <c r="BY213" s="4">
        <f t="shared" si="8"/>
        <v>2.8571428571428571E-2</v>
      </c>
      <c r="BZ213" s="4">
        <f t="shared" si="8"/>
        <v>2.8571428571428571E-2</v>
      </c>
      <c r="CA213" s="4">
        <f t="shared" si="8"/>
        <v>0.11428571428571428</v>
      </c>
      <c r="CB213" s="4">
        <f t="shared" si="8"/>
        <v>0.17142857142857143</v>
      </c>
      <c r="CC213" s="4">
        <f t="shared" si="8"/>
        <v>0.2</v>
      </c>
      <c r="CD213" s="4">
        <f t="shared" si="8"/>
        <v>0.17142857142857143</v>
      </c>
      <c r="CE213" s="4">
        <f t="shared" si="8"/>
        <v>0.14285714285714285</v>
      </c>
      <c r="CF213" s="4">
        <f t="shared" si="8"/>
        <v>0.17142857142857143</v>
      </c>
      <c r="CG213" s="4">
        <f t="shared" si="8"/>
        <v>8.5714285714285715E-2</v>
      </c>
      <c r="CH213" s="4">
        <f t="shared" si="8"/>
        <v>0</v>
      </c>
      <c r="CI213" s="4">
        <f t="shared" si="8"/>
        <v>0</v>
      </c>
      <c r="CJ213" s="4">
        <f t="shared" si="8"/>
        <v>0</v>
      </c>
      <c r="CK213" s="4">
        <f t="shared" si="8"/>
        <v>0</v>
      </c>
      <c r="CL213" s="4">
        <f t="shared" si="8"/>
        <v>0</v>
      </c>
      <c r="CM213" s="4">
        <f t="shared" si="8"/>
        <v>0</v>
      </c>
      <c r="CN213" s="4">
        <f t="shared" si="8"/>
        <v>0</v>
      </c>
      <c r="CO213" s="4">
        <f t="shared" si="8"/>
        <v>0</v>
      </c>
      <c r="CP213" s="4">
        <f t="shared" si="8"/>
        <v>0</v>
      </c>
      <c r="CQ213" s="4">
        <f t="shared" si="8"/>
        <v>0</v>
      </c>
      <c r="CR213" s="4">
        <f t="shared" si="8"/>
        <v>0</v>
      </c>
      <c r="CS213" s="4">
        <f t="shared" si="8"/>
        <v>0</v>
      </c>
      <c r="CT213" s="4">
        <f t="shared" si="8"/>
        <v>0</v>
      </c>
      <c r="CU213" s="4">
        <f t="shared" si="8"/>
        <v>0</v>
      </c>
      <c r="CW213" s="3">
        <f>AVERAGE(Table6[[#This Row],[0]:[86]])</f>
        <v>2.561576354679803E-2</v>
      </c>
      <c r="CY213">
        <v>13</v>
      </c>
      <c r="CZ213" s="4">
        <v>2.5294589999999999E-2</v>
      </c>
      <c r="DB213">
        <v>13</v>
      </c>
      <c r="DC213" s="4">
        <v>2.495733E-2</v>
      </c>
    </row>
    <row r="214" spans="1:107" x14ac:dyDescent="0.25">
      <c r="A214">
        <v>67</v>
      </c>
      <c r="B214">
        <v>7</v>
      </c>
      <c r="C214">
        <v>19</v>
      </c>
      <c r="J214">
        <v>43</v>
      </c>
      <c r="K214">
        <v>15</v>
      </c>
      <c r="L214" s="4">
        <f t="shared" si="2"/>
        <v>0.58139534883720934</v>
      </c>
      <c r="M214" s="4">
        <f t="shared" si="9"/>
        <v>0</v>
      </c>
      <c r="N214" s="4">
        <f t="shared" si="9"/>
        <v>0</v>
      </c>
      <c r="O214" s="4">
        <f t="shared" si="9"/>
        <v>0</v>
      </c>
      <c r="P214" s="4">
        <f t="shared" si="9"/>
        <v>0</v>
      </c>
      <c r="Q214" s="4">
        <f t="shared" si="9"/>
        <v>0</v>
      </c>
      <c r="R214" s="4">
        <f t="shared" si="9"/>
        <v>0</v>
      </c>
      <c r="S214" s="4">
        <f t="shared" si="9"/>
        <v>0</v>
      </c>
      <c r="T214" s="4">
        <f t="shared" si="9"/>
        <v>0</v>
      </c>
      <c r="U214" s="4">
        <f t="shared" si="9"/>
        <v>0</v>
      </c>
      <c r="V214" s="4">
        <f t="shared" si="9"/>
        <v>0</v>
      </c>
      <c r="W214" s="4">
        <f t="shared" si="9"/>
        <v>0</v>
      </c>
      <c r="X214" s="4">
        <f t="shared" si="9"/>
        <v>0</v>
      </c>
      <c r="Y214" s="4">
        <f t="shared" si="9"/>
        <v>0</v>
      </c>
      <c r="Z214" s="4">
        <f t="shared" si="9"/>
        <v>0</v>
      </c>
      <c r="AA214" s="4">
        <f t="shared" si="9"/>
        <v>0</v>
      </c>
      <c r="AB214" s="4">
        <f t="shared" si="9"/>
        <v>0</v>
      </c>
      <c r="AC214" s="4">
        <f t="shared" si="9"/>
        <v>0</v>
      </c>
      <c r="AD214" s="4">
        <f t="shared" si="9"/>
        <v>0</v>
      </c>
      <c r="AE214" s="4">
        <f t="shared" si="9"/>
        <v>0</v>
      </c>
      <c r="AF214" s="4">
        <f t="shared" si="9"/>
        <v>0</v>
      </c>
      <c r="AG214" s="4">
        <f t="shared" si="9"/>
        <v>0</v>
      </c>
      <c r="AH214" s="4">
        <f t="shared" si="9"/>
        <v>0</v>
      </c>
      <c r="AI214" s="4">
        <f t="shared" si="9"/>
        <v>0</v>
      </c>
      <c r="AJ214" s="4">
        <f t="shared" si="9"/>
        <v>0</v>
      </c>
      <c r="AK214" s="4">
        <f t="shared" si="9"/>
        <v>0</v>
      </c>
      <c r="AL214" s="4">
        <f t="shared" si="9"/>
        <v>0</v>
      </c>
      <c r="AM214" s="4">
        <f t="shared" si="9"/>
        <v>0</v>
      </c>
      <c r="AN214" s="4">
        <f t="shared" si="9"/>
        <v>0</v>
      </c>
      <c r="AO214" s="4">
        <f t="shared" si="9"/>
        <v>0</v>
      </c>
      <c r="AP214" s="4">
        <f t="shared" si="9"/>
        <v>0</v>
      </c>
      <c r="AQ214" s="4">
        <f t="shared" si="9"/>
        <v>0</v>
      </c>
      <c r="AR214" s="4">
        <f t="shared" si="9"/>
        <v>0</v>
      </c>
      <c r="AS214" s="4">
        <f t="shared" si="9"/>
        <v>0</v>
      </c>
      <c r="AT214" s="4">
        <f t="shared" si="9"/>
        <v>0</v>
      </c>
      <c r="AU214" s="4">
        <f t="shared" si="9"/>
        <v>0</v>
      </c>
      <c r="AV214" s="4">
        <f t="shared" si="9"/>
        <v>0</v>
      </c>
      <c r="AW214" s="4">
        <f t="shared" si="9"/>
        <v>0</v>
      </c>
      <c r="AX214" s="4">
        <f t="shared" si="9"/>
        <v>0</v>
      </c>
      <c r="AY214" s="4">
        <f t="shared" si="9"/>
        <v>0</v>
      </c>
      <c r="AZ214" s="4">
        <f t="shared" si="9"/>
        <v>0</v>
      </c>
      <c r="BA214" s="4">
        <f t="shared" si="9"/>
        <v>0</v>
      </c>
      <c r="BB214" s="4">
        <f t="shared" si="9"/>
        <v>0</v>
      </c>
      <c r="BC214" s="4">
        <f t="shared" si="9"/>
        <v>0</v>
      </c>
      <c r="BD214" s="4">
        <f t="shared" si="9"/>
        <v>0</v>
      </c>
      <c r="BE214" s="4">
        <f t="shared" si="9"/>
        <v>0</v>
      </c>
      <c r="BF214" s="4">
        <f t="shared" si="9"/>
        <v>0</v>
      </c>
      <c r="BG214" s="4">
        <f t="shared" si="9"/>
        <v>0</v>
      </c>
      <c r="BH214" s="4">
        <f t="shared" si="9"/>
        <v>0</v>
      </c>
      <c r="BI214" s="4">
        <f t="shared" si="9"/>
        <v>0</v>
      </c>
      <c r="BJ214" s="4">
        <f t="shared" si="9"/>
        <v>0</v>
      </c>
      <c r="BK214" s="4">
        <f t="shared" si="9"/>
        <v>0</v>
      </c>
      <c r="BL214" s="4">
        <f t="shared" si="9"/>
        <v>0</v>
      </c>
      <c r="BM214" s="4">
        <f t="shared" si="9"/>
        <v>0</v>
      </c>
      <c r="BN214" s="4">
        <f t="shared" si="9"/>
        <v>0</v>
      </c>
      <c r="BO214" s="4">
        <f t="shared" si="9"/>
        <v>9.3023255813953487E-2</v>
      </c>
      <c r="BP214" s="4">
        <f t="shared" si="9"/>
        <v>0.13953488372093023</v>
      </c>
      <c r="BQ214" s="4">
        <f t="shared" si="9"/>
        <v>0.11627906976744186</v>
      </c>
      <c r="BR214" s="4">
        <f t="shared" si="9"/>
        <v>0.16279069767441862</v>
      </c>
      <c r="BS214" s="4">
        <f t="shared" si="9"/>
        <v>0.11627906976744186</v>
      </c>
      <c r="BT214" s="4">
        <f t="shared" si="9"/>
        <v>0.16279069767441862</v>
      </c>
      <c r="BU214" s="4">
        <f t="shared" si="9"/>
        <v>0.13953488372093023</v>
      </c>
      <c r="BV214" s="4">
        <f t="shared" si="9"/>
        <v>0.18604651162790697</v>
      </c>
      <c r="BW214" s="4">
        <f t="shared" si="9"/>
        <v>0.13953488372093023</v>
      </c>
      <c r="BX214" s="4">
        <f t="shared" si="9"/>
        <v>0.11627906976744186</v>
      </c>
      <c r="BY214" s="4">
        <f t="shared" si="8"/>
        <v>0.16279069767441862</v>
      </c>
      <c r="BZ214" s="4">
        <f t="shared" si="8"/>
        <v>0.13953488372093023</v>
      </c>
      <c r="CA214" s="4">
        <f t="shared" si="8"/>
        <v>0.18604651162790697</v>
      </c>
      <c r="CB214" s="4">
        <f t="shared" si="8"/>
        <v>0.18604651162790697</v>
      </c>
      <c r="CC214" s="4">
        <f t="shared" si="8"/>
        <v>9.3023255813953487E-2</v>
      </c>
      <c r="CD214" s="4">
        <f t="shared" si="8"/>
        <v>0.18604651162790697</v>
      </c>
      <c r="CE214" s="4">
        <f t="shared" si="8"/>
        <v>0.18604651162790697</v>
      </c>
      <c r="CF214" s="4">
        <f t="shared" si="8"/>
        <v>9.3023255813953487E-2</v>
      </c>
      <c r="CG214" s="4">
        <f t="shared" si="8"/>
        <v>0</v>
      </c>
      <c r="CH214" s="4">
        <f t="shared" si="8"/>
        <v>0</v>
      </c>
      <c r="CI214" s="4">
        <f t="shared" si="8"/>
        <v>0</v>
      </c>
      <c r="CJ214" s="4">
        <f t="shared" si="8"/>
        <v>0</v>
      </c>
      <c r="CK214" s="4">
        <f t="shared" si="8"/>
        <v>0</v>
      </c>
      <c r="CL214" s="4">
        <f t="shared" si="8"/>
        <v>0</v>
      </c>
      <c r="CM214" s="4">
        <f t="shared" si="8"/>
        <v>0</v>
      </c>
      <c r="CN214" s="4">
        <f t="shared" si="8"/>
        <v>0</v>
      </c>
      <c r="CO214" s="4">
        <f t="shared" si="8"/>
        <v>0</v>
      </c>
      <c r="CP214" s="4">
        <f t="shared" si="8"/>
        <v>0</v>
      </c>
      <c r="CQ214" s="4">
        <f t="shared" si="8"/>
        <v>0</v>
      </c>
      <c r="CR214" s="4">
        <f t="shared" si="8"/>
        <v>0</v>
      </c>
      <c r="CS214" s="4">
        <f t="shared" si="8"/>
        <v>0</v>
      </c>
      <c r="CT214" s="4">
        <f t="shared" si="8"/>
        <v>0</v>
      </c>
      <c r="CU214" s="4">
        <f t="shared" si="8"/>
        <v>0</v>
      </c>
      <c r="CW214" s="3">
        <f>AVERAGE(Table6[[#This Row],[0]:[86]])</f>
        <v>2.9938519112536758E-2</v>
      </c>
      <c r="CY214">
        <v>14</v>
      </c>
      <c r="CZ214" s="4">
        <v>3.0530140000000001E-2</v>
      </c>
      <c r="DB214">
        <v>14</v>
      </c>
      <c r="DC214" s="4">
        <v>3.011757E-2</v>
      </c>
    </row>
    <row r="215" spans="1:107" x14ac:dyDescent="0.25">
      <c r="A215">
        <v>67</v>
      </c>
      <c r="B215">
        <v>6</v>
      </c>
      <c r="C215">
        <v>24</v>
      </c>
      <c r="J215">
        <v>46</v>
      </c>
      <c r="K215">
        <v>16</v>
      </c>
      <c r="L215" s="4">
        <f t="shared" si="2"/>
        <v>0.47826086956521741</v>
      </c>
      <c r="M215" s="4">
        <f t="shared" si="9"/>
        <v>0</v>
      </c>
      <c r="N215" s="4">
        <f t="shared" si="9"/>
        <v>0</v>
      </c>
      <c r="O215" s="4">
        <f t="shared" si="9"/>
        <v>0</v>
      </c>
      <c r="P215" s="4">
        <f t="shared" si="9"/>
        <v>0</v>
      </c>
      <c r="Q215" s="4">
        <f t="shared" si="9"/>
        <v>0</v>
      </c>
      <c r="R215" s="4">
        <f t="shared" si="9"/>
        <v>0</v>
      </c>
      <c r="S215" s="4">
        <f t="shared" si="9"/>
        <v>0</v>
      </c>
      <c r="T215" s="4">
        <f t="shared" si="9"/>
        <v>0</v>
      </c>
      <c r="U215" s="4">
        <f t="shared" si="9"/>
        <v>0</v>
      </c>
      <c r="V215" s="4">
        <f t="shared" si="9"/>
        <v>0</v>
      </c>
      <c r="W215" s="4">
        <f t="shared" si="9"/>
        <v>0</v>
      </c>
      <c r="X215" s="4">
        <f t="shared" si="9"/>
        <v>0</v>
      </c>
      <c r="Y215" s="4">
        <f t="shared" si="9"/>
        <v>0</v>
      </c>
      <c r="Z215" s="4">
        <f t="shared" si="9"/>
        <v>0</v>
      </c>
      <c r="AA215" s="4">
        <f t="shared" si="9"/>
        <v>0</v>
      </c>
      <c r="AB215" s="4">
        <f t="shared" si="9"/>
        <v>0</v>
      </c>
      <c r="AC215" s="4">
        <f t="shared" si="9"/>
        <v>0</v>
      </c>
      <c r="AD215" s="4">
        <f t="shared" si="9"/>
        <v>0</v>
      </c>
      <c r="AE215" s="4">
        <f t="shared" si="9"/>
        <v>0</v>
      </c>
      <c r="AF215" s="4">
        <f t="shared" si="9"/>
        <v>0</v>
      </c>
      <c r="AG215" s="4">
        <f t="shared" si="9"/>
        <v>0</v>
      </c>
      <c r="AH215" s="4">
        <f t="shared" si="9"/>
        <v>0</v>
      </c>
      <c r="AI215" s="4">
        <f t="shared" si="9"/>
        <v>0</v>
      </c>
      <c r="AJ215" s="4">
        <f t="shared" si="9"/>
        <v>0</v>
      </c>
      <c r="AK215" s="4">
        <f t="shared" si="9"/>
        <v>0</v>
      </c>
      <c r="AL215" s="4">
        <f t="shared" si="9"/>
        <v>0</v>
      </c>
      <c r="AM215" s="4">
        <f t="shared" si="9"/>
        <v>0</v>
      </c>
      <c r="AN215" s="4">
        <f t="shared" si="9"/>
        <v>0</v>
      </c>
      <c r="AO215" s="4">
        <f t="shared" si="9"/>
        <v>0</v>
      </c>
      <c r="AP215" s="4">
        <f t="shared" si="9"/>
        <v>0</v>
      </c>
      <c r="AQ215" s="4">
        <f t="shared" si="9"/>
        <v>0</v>
      </c>
      <c r="AR215" s="4">
        <f t="shared" si="9"/>
        <v>0</v>
      </c>
      <c r="AS215" s="4">
        <f t="shared" si="9"/>
        <v>0</v>
      </c>
      <c r="AT215" s="4">
        <f t="shared" si="9"/>
        <v>0</v>
      </c>
      <c r="AU215" s="4">
        <f t="shared" si="9"/>
        <v>0</v>
      </c>
      <c r="AV215" s="4">
        <f t="shared" si="9"/>
        <v>0</v>
      </c>
      <c r="AW215" s="4">
        <f t="shared" si="9"/>
        <v>0</v>
      </c>
      <c r="AX215" s="4">
        <f t="shared" si="9"/>
        <v>0</v>
      </c>
      <c r="AY215" s="4">
        <f t="shared" si="9"/>
        <v>0</v>
      </c>
      <c r="AZ215" s="4">
        <f t="shared" si="9"/>
        <v>0</v>
      </c>
      <c r="BA215" s="4">
        <f t="shared" si="9"/>
        <v>0</v>
      </c>
      <c r="BB215" s="4">
        <f t="shared" si="9"/>
        <v>0</v>
      </c>
      <c r="BC215" s="4">
        <f t="shared" si="9"/>
        <v>0</v>
      </c>
      <c r="BD215" s="4">
        <f t="shared" si="9"/>
        <v>0</v>
      </c>
      <c r="BE215" s="4">
        <f t="shared" si="9"/>
        <v>0</v>
      </c>
      <c r="BF215" s="4">
        <f t="shared" si="9"/>
        <v>0</v>
      </c>
      <c r="BG215" s="4">
        <f t="shared" si="9"/>
        <v>0</v>
      </c>
      <c r="BH215" s="4">
        <f t="shared" si="9"/>
        <v>0</v>
      </c>
      <c r="BI215" s="4">
        <f t="shared" si="9"/>
        <v>0</v>
      </c>
      <c r="BJ215" s="4">
        <f t="shared" si="9"/>
        <v>0</v>
      </c>
      <c r="BK215" s="4">
        <f t="shared" si="9"/>
        <v>0</v>
      </c>
      <c r="BL215" s="4">
        <f t="shared" si="9"/>
        <v>0</v>
      </c>
      <c r="BM215" s="4">
        <f t="shared" si="9"/>
        <v>0</v>
      </c>
      <c r="BN215" s="4">
        <f t="shared" si="9"/>
        <v>0.10869565217391304</v>
      </c>
      <c r="BO215" s="4">
        <f t="shared" si="9"/>
        <v>0.15217391304347827</v>
      </c>
      <c r="BP215" s="4">
        <f t="shared" si="9"/>
        <v>0.21739130434782608</v>
      </c>
      <c r="BQ215" s="4">
        <f t="shared" si="9"/>
        <v>0.17391304347826086</v>
      </c>
      <c r="BR215" s="4">
        <f t="shared" si="9"/>
        <v>0.2391304347826087</v>
      </c>
      <c r="BS215" s="4">
        <f t="shared" si="9"/>
        <v>0.17391304347826086</v>
      </c>
      <c r="BT215" s="4">
        <f t="shared" si="9"/>
        <v>0.17391304347826086</v>
      </c>
      <c r="BU215" s="4">
        <f t="shared" si="9"/>
        <v>0.17391304347826086</v>
      </c>
      <c r="BV215" s="4">
        <f t="shared" si="9"/>
        <v>0.17391304347826086</v>
      </c>
      <c r="BW215" s="4">
        <f t="shared" si="9"/>
        <v>0.17391304347826086</v>
      </c>
      <c r="BX215" s="4">
        <f t="shared" si="9"/>
        <v>0.21739130434782608</v>
      </c>
      <c r="BY215" s="4">
        <f t="shared" si="8"/>
        <v>0.2608695652173913</v>
      </c>
      <c r="BZ215" s="4">
        <f t="shared" si="8"/>
        <v>0.21739130434782608</v>
      </c>
      <c r="CA215" s="4">
        <f t="shared" si="8"/>
        <v>0.17391304347826086</v>
      </c>
      <c r="CB215" s="4">
        <f t="shared" si="8"/>
        <v>8.6956521739130432E-2</v>
      </c>
      <c r="CC215" s="4">
        <f t="shared" si="8"/>
        <v>8.6956521739130432E-2</v>
      </c>
      <c r="CD215" s="4">
        <f t="shared" si="8"/>
        <v>0.10869565217391304</v>
      </c>
      <c r="CE215" s="4">
        <f t="shared" si="8"/>
        <v>0.10869565217391304</v>
      </c>
      <c r="CF215" s="4">
        <f t="shared" si="8"/>
        <v>0</v>
      </c>
      <c r="CG215" s="4">
        <f t="shared" si="8"/>
        <v>0</v>
      </c>
      <c r="CH215" s="4">
        <f t="shared" si="8"/>
        <v>0</v>
      </c>
      <c r="CI215" s="4">
        <f t="shared" si="8"/>
        <v>0</v>
      </c>
      <c r="CJ215" s="4">
        <f t="shared" si="8"/>
        <v>0</v>
      </c>
      <c r="CK215" s="4">
        <f t="shared" si="8"/>
        <v>0</v>
      </c>
      <c r="CL215" s="4">
        <f t="shared" si="8"/>
        <v>0</v>
      </c>
      <c r="CM215" s="4">
        <f t="shared" si="8"/>
        <v>0</v>
      </c>
      <c r="CN215" s="4">
        <f t="shared" si="8"/>
        <v>0</v>
      </c>
      <c r="CO215" s="4">
        <f t="shared" si="8"/>
        <v>0</v>
      </c>
      <c r="CP215" s="4">
        <f t="shared" si="8"/>
        <v>0</v>
      </c>
      <c r="CQ215" s="4">
        <f t="shared" si="8"/>
        <v>0</v>
      </c>
      <c r="CR215" s="4">
        <f t="shared" si="8"/>
        <v>0</v>
      </c>
      <c r="CS215" s="4">
        <f t="shared" si="8"/>
        <v>0</v>
      </c>
      <c r="CT215" s="4">
        <f t="shared" si="8"/>
        <v>0</v>
      </c>
      <c r="CU215" s="4">
        <f t="shared" si="8"/>
        <v>0</v>
      </c>
      <c r="CW215" s="3">
        <f>AVERAGE(Table6[[#This Row],[0]:[86]])</f>
        <v>3.4732633683158411E-2</v>
      </c>
      <c r="CY215">
        <v>15</v>
      </c>
      <c r="CZ215" s="4">
        <v>3.6170830000000001E-2</v>
      </c>
      <c r="DB215">
        <v>15</v>
      </c>
      <c r="DC215" s="4">
        <v>3.567534E-2</v>
      </c>
    </row>
    <row r="216" spans="1:107" x14ac:dyDescent="0.25">
      <c r="A216">
        <v>67</v>
      </c>
      <c r="B216">
        <v>5</v>
      </c>
      <c r="C216">
        <v>30</v>
      </c>
      <c r="J216">
        <v>49</v>
      </c>
      <c r="K216">
        <v>17</v>
      </c>
      <c r="L216" s="4">
        <f t="shared" si="2"/>
        <v>0.42857142857142855</v>
      </c>
      <c r="M216" s="4">
        <f t="shared" si="9"/>
        <v>0</v>
      </c>
      <c r="N216" s="4">
        <f t="shared" si="9"/>
        <v>0</v>
      </c>
      <c r="O216" s="4">
        <f t="shared" si="9"/>
        <v>0</v>
      </c>
      <c r="P216" s="4">
        <f t="shared" si="9"/>
        <v>0</v>
      </c>
      <c r="Q216" s="4">
        <f t="shared" si="9"/>
        <v>0</v>
      </c>
      <c r="R216" s="4">
        <f t="shared" si="9"/>
        <v>0</v>
      </c>
      <c r="S216" s="4">
        <f t="shared" si="9"/>
        <v>0</v>
      </c>
      <c r="T216" s="4">
        <f t="shared" si="9"/>
        <v>0</v>
      </c>
      <c r="U216" s="4">
        <f t="shared" si="9"/>
        <v>0</v>
      </c>
      <c r="V216" s="4">
        <f t="shared" si="9"/>
        <v>0</v>
      </c>
      <c r="W216" s="4">
        <f t="shared" si="9"/>
        <v>0</v>
      </c>
      <c r="X216" s="4">
        <f t="shared" si="9"/>
        <v>0</v>
      </c>
      <c r="Y216" s="4">
        <f t="shared" si="9"/>
        <v>0</v>
      </c>
      <c r="Z216" s="4">
        <f t="shared" si="9"/>
        <v>0</v>
      </c>
      <c r="AA216" s="4">
        <f t="shared" si="9"/>
        <v>0</v>
      </c>
      <c r="AB216" s="4">
        <f t="shared" si="9"/>
        <v>0</v>
      </c>
      <c r="AC216" s="4">
        <f t="shared" si="9"/>
        <v>0</v>
      </c>
      <c r="AD216" s="4">
        <f t="shared" si="9"/>
        <v>0</v>
      </c>
      <c r="AE216" s="4">
        <f t="shared" si="9"/>
        <v>0</v>
      </c>
      <c r="AF216" s="4">
        <f t="shared" si="9"/>
        <v>0</v>
      </c>
      <c r="AG216" s="4">
        <f t="shared" si="9"/>
        <v>0</v>
      </c>
      <c r="AH216" s="4">
        <f t="shared" si="9"/>
        <v>0</v>
      </c>
      <c r="AI216" s="4">
        <f t="shared" si="9"/>
        <v>0</v>
      </c>
      <c r="AJ216" s="4">
        <f t="shared" si="9"/>
        <v>0</v>
      </c>
      <c r="AK216" s="4">
        <f t="shared" si="9"/>
        <v>0</v>
      </c>
      <c r="AL216" s="4">
        <f t="shared" si="9"/>
        <v>0</v>
      </c>
      <c r="AM216" s="4">
        <f t="shared" si="9"/>
        <v>0</v>
      </c>
      <c r="AN216" s="4">
        <f t="shared" si="9"/>
        <v>0</v>
      </c>
      <c r="AO216" s="4">
        <f t="shared" si="9"/>
        <v>0</v>
      </c>
      <c r="AP216" s="4">
        <f t="shared" si="9"/>
        <v>0</v>
      </c>
      <c r="AQ216" s="4">
        <f t="shared" si="9"/>
        <v>0</v>
      </c>
      <c r="AR216" s="4">
        <f t="shared" si="9"/>
        <v>0</v>
      </c>
      <c r="AS216" s="4">
        <f t="shared" si="9"/>
        <v>0</v>
      </c>
      <c r="AT216" s="4">
        <f t="shared" si="9"/>
        <v>0</v>
      </c>
      <c r="AU216" s="4">
        <f t="shared" si="9"/>
        <v>0</v>
      </c>
      <c r="AV216" s="4">
        <f t="shared" si="9"/>
        <v>0</v>
      </c>
      <c r="AW216" s="4">
        <f t="shared" si="9"/>
        <v>0</v>
      </c>
      <c r="AX216" s="4">
        <f t="shared" si="9"/>
        <v>0</v>
      </c>
      <c r="AY216" s="4">
        <f t="shared" si="9"/>
        <v>0</v>
      </c>
      <c r="AZ216" s="4">
        <f t="shared" si="9"/>
        <v>0</v>
      </c>
      <c r="BA216" s="4">
        <f t="shared" si="9"/>
        <v>0</v>
      </c>
      <c r="BB216" s="4">
        <f t="shared" si="9"/>
        <v>0</v>
      </c>
      <c r="BC216" s="4">
        <f t="shared" si="9"/>
        <v>0</v>
      </c>
      <c r="BD216" s="4">
        <f t="shared" si="9"/>
        <v>0</v>
      </c>
      <c r="BE216" s="4">
        <f t="shared" si="9"/>
        <v>0</v>
      </c>
      <c r="BF216" s="4">
        <f t="shared" si="9"/>
        <v>0</v>
      </c>
      <c r="BG216" s="4">
        <f t="shared" si="9"/>
        <v>0</v>
      </c>
      <c r="BH216" s="4">
        <f t="shared" si="9"/>
        <v>0</v>
      </c>
      <c r="BI216" s="4">
        <f t="shared" si="9"/>
        <v>0</v>
      </c>
      <c r="BJ216" s="4">
        <f t="shared" si="9"/>
        <v>0</v>
      </c>
      <c r="BK216" s="4">
        <f t="shared" si="9"/>
        <v>0</v>
      </c>
      <c r="BL216" s="4">
        <f t="shared" si="9"/>
        <v>0</v>
      </c>
      <c r="BM216" s="4">
        <f t="shared" si="9"/>
        <v>6.1224489795918366E-2</v>
      </c>
      <c r="BN216" s="4">
        <f t="shared" si="9"/>
        <v>0.14285714285714285</v>
      </c>
      <c r="BO216" s="4">
        <f t="shared" si="9"/>
        <v>0.16326530612244897</v>
      </c>
      <c r="BP216" s="4">
        <f t="shared" si="9"/>
        <v>0.16326530612244897</v>
      </c>
      <c r="BQ216" s="4">
        <f t="shared" si="9"/>
        <v>0.12244897959183673</v>
      </c>
      <c r="BR216" s="4">
        <f t="shared" si="9"/>
        <v>0.14285714285714285</v>
      </c>
      <c r="BS216" s="4">
        <f t="shared" si="9"/>
        <v>0.18367346938775511</v>
      </c>
      <c r="BT216" s="4">
        <f t="shared" si="9"/>
        <v>0.18367346938775511</v>
      </c>
      <c r="BU216" s="4">
        <f t="shared" si="9"/>
        <v>0.16326530612244897</v>
      </c>
      <c r="BV216" s="4">
        <f t="shared" si="9"/>
        <v>0.20408163265306123</v>
      </c>
      <c r="BW216" s="4">
        <f t="shared" si="9"/>
        <v>0.14285714285714285</v>
      </c>
      <c r="BX216" s="4">
        <f t="shared" ref="BX216:CU219" si="10">BX125/$J125</f>
        <v>0.14285714285714285</v>
      </c>
      <c r="BY216" s="4">
        <f t="shared" si="10"/>
        <v>0.18367346938775511</v>
      </c>
      <c r="BZ216" s="4">
        <f t="shared" si="10"/>
        <v>0.12244897959183673</v>
      </c>
      <c r="CA216" s="4">
        <f t="shared" si="10"/>
        <v>0.12244897959183673</v>
      </c>
      <c r="CB216" s="4">
        <f t="shared" si="10"/>
        <v>0.12244897959183673</v>
      </c>
      <c r="CC216" s="4">
        <f t="shared" si="10"/>
        <v>0.16326530612244897</v>
      </c>
      <c r="CD216" s="4">
        <f t="shared" si="10"/>
        <v>0.16326530612244897</v>
      </c>
      <c r="CE216" s="4">
        <f t="shared" si="10"/>
        <v>0</v>
      </c>
      <c r="CF216" s="4">
        <f t="shared" si="10"/>
        <v>0</v>
      </c>
      <c r="CG216" s="4">
        <f t="shared" si="10"/>
        <v>0</v>
      </c>
      <c r="CH216" s="4">
        <f t="shared" si="10"/>
        <v>0</v>
      </c>
      <c r="CI216" s="4">
        <f t="shared" si="10"/>
        <v>0</v>
      </c>
      <c r="CJ216" s="4">
        <f t="shared" si="10"/>
        <v>0</v>
      </c>
      <c r="CK216" s="4">
        <f t="shared" si="10"/>
        <v>0</v>
      </c>
      <c r="CL216" s="4">
        <f t="shared" si="10"/>
        <v>0</v>
      </c>
      <c r="CM216" s="4">
        <f t="shared" si="10"/>
        <v>0</v>
      </c>
      <c r="CN216" s="4">
        <f t="shared" si="10"/>
        <v>0</v>
      </c>
      <c r="CO216" s="4">
        <f t="shared" si="10"/>
        <v>0</v>
      </c>
      <c r="CP216" s="4">
        <f t="shared" si="10"/>
        <v>0</v>
      </c>
      <c r="CQ216" s="4">
        <f t="shared" si="10"/>
        <v>0</v>
      </c>
      <c r="CR216" s="4">
        <f t="shared" si="10"/>
        <v>0</v>
      </c>
      <c r="CS216" s="4">
        <f t="shared" si="10"/>
        <v>0</v>
      </c>
      <c r="CT216" s="4">
        <f t="shared" si="10"/>
        <v>0</v>
      </c>
      <c r="CU216" s="4">
        <f t="shared" si="10"/>
        <v>0</v>
      </c>
      <c r="CW216" s="3">
        <f>AVERAGE(Table6[[#This Row],[0]:[86]])</f>
        <v>3.0964109781843777E-2</v>
      </c>
      <c r="CY216">
        <v>16</v>
      </c>
      <c r="CZ216" s="4">
        <v>4.2560559999999997E-2</v>
      </c>
      <c r="DB216">
        <v>16</v>
      </c>
      <c r="DC216" s="4">
        <v>4.1969439999999997E-2</v>
      </c>
    </row>
    <row r="217" spans="1:107" x14ac:dyDescent="0.25">
      <c r="A217">
        <v>67</v>
      </c>
      <c r="B217">
        <v>4</v>
      </c>
      <c r="C217">
        <v>41</v>
      </c>
      <c r="J217">
        <v>44</v>
      </c>
      <c r="K217">
        <v>18</v>
      </c>
      <c r="L217" s="4">
        <f t="shared" si="2"/>
        <v>0.54545454545454541</v>
      </c>
      <c r="M217" s="4">
        <f t="shared" ref="M217:BX220" si="11">M126/$J126</f>
        <v>0</v>
      </c>
      <c r="N217" s="4">
        <f t="shared" si="11"/>
        <v>0</v>
      </c>
      <c r="O217" s="4">
        <f t="shared" si="11"/>
        <v>0</v>
      </c>
      <c r="P217" s="4">
        <f t="shared" si="11"/>
        <v>0</v>
      </c>
      <c r="Q217" s="4">
        <f t="shared" si="11"/>
        <v>0</v>
      </c>
      <c r="R217" s="4">
        <f t="shared" si="11"/>
        <v>0</v>
      </c>
      <c r="S217" s="4">
        <f t="shared" si="11"/>
        <v>0</v>
      </c>
      <c r="T217" s="4">
        <f t="shared" si="11"/>
        <v>0</v>
      </c>
      <c r="U217" s="4">
        <f t="shared" si="11"/>
        <v>0</v>
      </c>
      <c r="V217" s="4">
        <f t="shared" si="11"/>
        <v>0</v>
      </c>
      <c r="W217" s="4">
        <f t="shared" si="11"/>
        <v>0</v>
      </c>
      <c r="X217" s="4">
        <f t="shared" si="11"/>
        <v>0</v>
      </c>
      <c r="Y217" s="4">
        <f t="shared" si="11"/>
        <v>0</v>
      </c>
      <c r="Z217" s="4">
        <f t="shared" si="11"/>
        <v>0</v>
      </c>
      <c r="AA217" s="4">
        <f t="shared" si="11"/>
        <v>0</v>
      </c>
      <c r="AB217" s="4">
        <f t="shared" si="11"/>
        <v>0</v>
      </c>
      <c r="AC217" s="4">
        <f t="shared" si="11"/>
        <v>0</v>
      </c>
      <c r="AD217" s="4">
        <f t="shared" si="11"/>
        <v>0</v>
      </c>
      <c r="AE217" s="4">
        <f t="shared" si="11"/>
        <v>0</v>
      </c>
      <c r="AF217" s="4">
        <f t="shared" si="11"/>
        <v>0</v>
      </c>
      <c r="AG217" s="4">
        <f t="shared" si="11"/>
        <v>0</v>
      </c>
      <c r="AH217" s="4">
        <f t="shared" si="11"/>
        <v>0</v>
      </c>
      <c r="AI217" s="4">
        <f t="shared" si="11"/>
        <v>0</v>
      </c>
      <c r="AJ217" s="4">
        <f t="shared" si="11"/>
        <v>0</v>
      </c>
      <c r="AK217" s="4">
        <f t="shared" si="11"/>
        <v>0</v>
      </c>
      <c r="AL217" s="4">
        <f t="shared" si="11"/>
        <v>0</v>
      </c>
      <c r="AM217" s="4">
        <f t="shared" si="11"/>
        <v>0</v>
      </c>
      <c r="AN217" s="4">
        <f t="shared" si="11"/>
        <v>0</v>
      </c>
      <c r="AO217" s="4">
        <f t="shared" si="11"/>
        <v>0</v>
      </c>
      <c r="AP217" s="4">
        <f t="shared" si="11"/>
        <v>0</v>
      </c>
      <c r="AQ217" s="4">
        <f t="shared" si="11"/>
        <v>0</v>
      </c>
      <c r="AR217" s="4">
        <f t="shared" si="11"/>
        <v>0</v>
      </c>
      <c r="AS217" s="4">
        <f t="shared" si="11"/>
        <v>0</v>
      </c>
      <c r="AT217" s="4">
        <f t="shared" si="11"/>
        <v>0</v>
      </c>
      <c r="AU217" s="4">
        <f t="shared" si="11"/>
        <v>0</v>
      </c>
      <c r="AV217" s="4">
        <f t="shared" si="11"/>
        <v>0</v>
      </c>
      <c r="AW217" s="4">
        <f t="shared" si="11"/>
        <v>0</v>
      </c>
      <c r="AX217" s="4">
        <f t="shared" si="11"/>
        <v>0</v>
      </c>
      <c r="AY217" s="4">
        <f t="shared" si="11"/>
        <v>0</v>
      </c>
      <c r="AZ217" s="4">
        <f t="shared" si="11"/>
        <v>0</v>
      </c>
      <c r="BA217" s="4">
        <f t="shared" si="11"/>
        <v>0</v>
      </c>
      <c r="BB217" s="4">
        <f t="shared" si="11"/>
        <v>0</v>
      </c>
      <c r="BC217" s="4">
        <f t="shared" si="11"/>
        <v>0</v>
      </c>
      <c r="BD217" s="4">
        <f t="shared" si="11"/>
        <v>0</v>
      </c>
      <c r="BE217" s="4">
        <f t="shared" si="11"/>
        <v>0</v>
      </c>
      <c r="BF217" s="4">
        <f t="shared" si="11"/>
        <v>0</v>
      </c>
      <c r="BG217" s="4">
        <f t="shared" si="11"/>
        <v>0</v>
      </c>
      <c r="BH217" s="4">
        <f t="shared" si="11"/>
        <v>0</v>
      </c>
      <c r="BI217" s="4">
        <f t="shared" si="11"/>
        <v>0</v>
      </c>
      <c r="BJ217" s="4">
        <f t="shared" si="11"/>
        <v>0</v>
      </c>
      <c r="BK217" s="4">
        <f t="shared" si="11"/>
        <v>0</v>
      </c>
      <c r="BL217" s="4">
        <f t="shared" si="11"/>
        <v>0.13636363636363635</v>
      </c>
      <c r="BM217" s="4">
        <f t="shared" si="11"/>
        <v>0.18181818181818182</v>
      </c>
      <c r="BN217" s="4">
        <f t="shared" si="11"/>
        <v>0.13636363636363635</v>
      </c>
      <c r="BO217" s="4">
        <f t="shared" si="11"/>
        <v>0.25</v>
      </c>
      <c r="BP217" s="4">
        <f t="shared" si="11"/>
        <v>0.13636363636363635</v>
      </c>
      <c r="BQ217" s="4">
        <f t="shared" si="11"/>
        <v>0.13636363636363635</v>
      </c>
      <c r="BR217" s="4">
        <f t="shared" si="11"/>
        <v>0.18181818181818182</v>
      </c>
      <c r="BS217" s="4">
        <f t="shared" si="11"/>
        <v>0.13636363636363635</v>
      </c>
      <c r="BT217" s="4">
        <f t="shared" si="11"/>
        <v>0.13636363636363635</v>
      </c>
      <c r="BU217" s="4">
        <f t="shared" si="11"/>
        <v>0.11363636363636363</v>
      </c>
      <c r="BV217" s="4">
        <f t="shared" si="11"/>
        <v>0.25</v>
      </c>
      <c r="BW217" s="4">
        <f t="shared" si="11"/>
        <v>0.18181818181818182</v>
      </c>
      <c r="BX217" s="4">
        <f t="shared" si="11"/>
        <v>0.20454545454545456</v>
      </c>
      <c r="BY217" s="4">
        <f t="shared" si="10"/>
        <v>0.18181818181818182</v>
      </c>
      <c r="BZ217" s="4">
        <f t="shared" si="10"/>
        <v>0.15909090909090909</v>
      </c>
      <c r="CA217" s="4">
        <f t="shared" si="10"/>
        <v>0.13636363636363635</v>
      </c>
      <c r="CB217" s="4">
        <f t="shared" si="10"/>
        <v>6.8181818181818177E-2</v>
      </c>
      <c r="CC217" s="4">
        <f t="shared" si="10"/>
        <v>2.2727272727272728E-2</v>
      </c>
      <c r="CD217" s="4">
        <f t="shared" si="10"/>
        <v>0</v>
      </c>
      <c r="CE217" s="4">
        <f t="shared" si="10"/>
        <v>0</v>
      </c>
      <c r="CF217" s="4">
        <f t="shared" si="10"/>
        <v>0</v>
      </c>
      <c r="CG217" s="4">
        <f t="shared" si="10"/>
        <v>0</v>
      </c>
      <c r="CH217" s="4">
        <f t="shared" si="10"/>
        <v>0</v>
      </c>
      <c r="CI217" s="4">
        <f t="shared" si="10"/>
        <v>0</v>
      </c>
      <c r="CJ217" s="4">
        <f t="shared" si="10"/>
        <v>0</v>
      </c>
      <c r="CK217" s="4">
        <f t="shared" si="10"/>
        <v>0</v>
      </c>
      <c r="CL217" s="4">
        <f t="shared" si="10"/>
        <v>0</v>
      </c>
      <c r="CM217" s="4">
        <f t="shared" si="10"/>
        <v>0</v>
      </c>
      <c r="CN217" s="4">
        <f t="shared" si="10"/>
        <v>0</v>
      </c>
      <c r="CO217" s="4">
        <f t="shared" si="10"/>
        <v>0</v>
      </c>
      <c r="CP217" s="4">
        <f t="shared" si="10"/>
        <v>0</v>
      </c>
      <c r="CQ217" s="4">
        <f t="shared" si="10"/>
        <v>0</v>
      </c>
      <c r="CR217" s="4">
        <f t="shared" si="10"/>
        <v>0</v>
      </c>
      <c r="CS217" s="4">
        <f t="shared" si="10"/>
        <v>0</v>
      </c>
      <c r="CT217" s="4">
        <f t="shared" si="10"/>
        <v>0</v>
      </c>
      <c r="CU217" s="4">
        <f t="shared" si="10"/>
        <v>0</v>
      </c>
      <c r="CW217" s="3">
        <f>AVERAGE(Table6[[#This Row],[0]:[86]])</f>
        <v>3.1609195402298854E-2</v>
      </c>
      <c r="CY217">
        <v>17</v>
      </c>
      <c r="CZ217" s="4">
        <v>3.8487140000000003E-2</v>
      </c>
      <c r="DB217">
        <v>17</v>
      </c>
      <c r="DC217" s="4">
        <v>3.7945069999999997E-2</v>
      </c>
    </row>
    <row r="218" spans="1:107" x14ac:dyDescent="0.25">
      <c r="A218">
        <v>67</v>
      </c>
      <c r="B218">
        <v>3</v>
      </c>
      <c r="C218">
        <v>54</v>
      </c>
      <c r="J218">
        <v>57</v>
      </c>
      <c r="K218">
        <v>19</v>
      </c>
      <c r="L218" s="4">
        <f t="shared" si="2"/>
        <v>0.56140350877192979</v>
      </c>
      <c r="M218" s="4">
        <f t="shared" si="11"/>
        <v>0</v>
      </c>
      <c r="N218" s="4">
        <f t="shared" si="11"/>
        <v>0</v>
      </c>
      <c r="O218" s="4">
        <f t="shared" si="11"/>
        <v>0</v>
      </c>
      <c r="P218" s="4">
        <f t="shared" si="11"/>
        <v>0</v>
      </c>
      <c r="Q218" s="4">
        <f t="shared" si="11"/>
        <v>0</v>
      </c>
      <c r="R218" s="4">
        <f t="shared" si="11"/>
        <v>0</v>
      </c>
      <c r="S218" s="4">
        <f t="shared" si="11"/>
        <v>0</v>
      </c>
      <c r="T218" s="4">
        <f t="shared" si="11"/>
        <v>0</v>
      </c>
      <c r="U218" s="4">
        <f t="shared" si="11"/>
        <v>0</v>
      </c>
      <c r="V218" s="4">
        <f t="shared" si="11"/>
        <v>0</v>
      </c>
      <c r="W218" s="4">
        <f t="shared" si="11"/>
        <v>0</v>
      </c>
      <c r="X218" s="4">
        <f t="shared" si="11"/>
        <v>0</v>
      </c>
      <c r="Y218" s="4">
        <f t="shared" si="11"/>
        <v>0</v>
      </c>
      <c r="Z218" s="4">
        <f t="shared" si="11"/>
        <v>0</v>
      </c>
      <c r="AA218" s="4">
        <f t="shared" si="11"/>
        <v>0</v>
      </c>
      <c r="AB218" s="4">
        <f t="shared" si="11"/>
        <v>0</v>
      </c>
      <c r="AC218" s="4">
        <f t="shared" si="11"/>
        <v>0</v>
      </c>
      <c r="AD218" s="4">
        <f t="shared" si="11"/>
        <v>0</v>
      </c>
      <c r="AE218" s="4">
        <f t="shared" si="11"/>
        <v>0</v>
      </c>
      <c r="AF218" s="4">
        <f t="shared" si="11"/>
        <v>0</v>
      </c>
      <c r="AG218" s="4">
        <f t="shared" si="11"/>
        <v>0</v>
      </c>
      <c r="AH218" s="4">
        <f t="shared" si="11"/>
        <v>0</v>
      </c>
      <c r="AI218" s="4">
        <f t="shared" si="11"/>
        <v>0</v>
      </c>
      <c r="AJ218" s="4">
        <f t="shared" si="11"/>
        <v>0</v>
      </c>
      <c r="AK218" s="4">
        <f t="shared" si="11"/>
        <v>0</v>
      </c>
      <c r="AL218" s="4">
        <f t="shared" si="11"/>
        <v>0</v>
      </c>
      <c r="AM218" s="4">
        <f t="shared" si="11"/>
        <v>0</v>
      </c>
      <c r="AN218" s="4">
        <f t="shared" si="11"/>
        <v>0</v>
      </c>
      <c r="AO218" s="4">
        <f t="shared" si="11"/>
        <v>0</v>
      </c>
      <c r="AP218" s="4">
        <f t="shared" si="11"/>
        <v>0</v>
      </c>
      <c r="AQ218" s="4">
        <f t="shared" si="11"/>
        <v>0</v>
      </c>
      <c r="AR218" s="4">
        <f t="shared" si="11"/>
        <v>0</v>
      </c>
      <c r="AS218" s="4">
        <f t="shared" si="11"/>
        <v>0</v>
      </c>
      <c r="AT218" s="4">
        <f t="shared" si="11"/>
        <v>0</v>
      </c>
      <c r="AU218" s="4">
        <f t="shared" si="11"/>
        <v>0</v>
      </c>
      <c r="AV218" s="4">
        <f t="shared" si="11"/>
        <v>0</v>
      </c>
      <c r="AW218" s="4">
        <f t="shared" si="11"/>
        <v>0</v>
      </c>
      <c r="AX218" s="4">
        <f t="shared" si="11"/>
        <v>0</v>
      </c>
      <c r="AY218" s="4">
        <f t="shared" si="11"/>
        <v>0</v>
      </c>
      <c r="AZ218" s="4">
        <f t="shared" si="11"/>
        <v>0</v>
      </c>
      <c r="BA218" s="4">
        <f t="shared" si="11"/>
        <v>0</v>
      </c>
      <c r="BB218" s="4">
        <f t="shared" si="11"/>
        <v>0</v>
      </c>
      <c r="BC218" s="4">
        <f t="shared" si="11"/>
        <v>0</v>
      </c>
      <c r="BD218" s="4">
        <f t="shared" si="11"/>
        <v>0</v>
      </c>
      <c r="BE218" s="4">
        <f t="shared" si="11"/>
        <v>0</v>
      </c>
      <c r="BF218" s="4">
        <f t="shared" si="11"/>
        <v>0</v>
      </c>
      <c r="BG218" s="4">
        <f t="shared" si="11"/>
        <v>0</v>
      </c>
      <c r="BH218" s="4">
        <f t="shared" si="11"/>
        <v>0</v>
      </c>
      <c r="BI218" s="4">
        <f t="shared" si="11"/>
        <v>0</v>
      </c>
      <c r="BJ218" s="4">
        <f t="shared" si="11"/>
        <v>0</v>
      </c>
      <c r="BK218" s="4">
        <f t="shared" si="11"/>
        <v>5.2631578947368418E-2</v>
      </c>
      <c r="BL218" s="4">
        <f t="shared" si="11"/>
        <v>0.10526315789473684</v>
      </c>
      <c r="BM218" s="4">
        <f t="shared" si="11"/>
        <v>0.17543859649122806</v>
      </c>
      <c r="BN218" s="4">
        <f t="shared" si="11"/>
        <v>0.15789473684210525</v>
      </c>
      <c r="BO218" s="4">
        <f t="shared" si="11"/>
        <v>0.12280701754385964</v>
      </c>
      <c r="BP218" s="4">
        <f t="shared" si="11"/>
        <v>0.12280701754385964</v>
      </c>
      <c r="BQ218" s="4">
        <f t="shared" si="11"/>
        <v>0.15789473684210525</v>
      </c>
      <c r="BR218" s="4">
        <f t="shared" si="11"/>
        <v>0.10526315789473684</v>
      </c>
      <c r="BS218" s="4">
        <f t="shared" si="11"/>
        <v>8.771929824561403E-2</v>
      </c>
      <c r="BT218" s="4">
        <f t="shared" si="11"/>
        <v>0.12280701754385964</v>
      </c>
      <c r="BU218" s="4">
        <f t="shared" si="11"/>
        <v>0.10526315789473684</v>
      </c>
      <c r="BV218" s="4">
        <f t="shared" si="11"/>
        <v>0.19298245614035087</v>
      </c>
      <c r="BW218" s="4">
        <f t="shared" si="11"/>
        <v>0.14035087719298245</v>
      </c>
      <c r="BX218" s="4">
        <f t="shared" si="11"/>
        <v>0.12280701754385964</v>
      </c>
      <c r="BY218" s="4">
        <f t="shared" si="10"/>
        <v>0.12280701754385964</v>
      </c>
      <c r="BZ218" s="4">
        <f t="shared" si="10"/>
        <v>0.12280701754385964</v>
      </c>
      <c r="CA218" s="4">
        <f t="shared" si="10"/>
        <v>7.0175438596491224E-2</v>
      </c>
      <c r="CB218" s="4">
        <f t="shared" si="10"/>
        <v>8.771929824561403E-2</v>
      </c>
      <c r="CC218" s="4">
        <f t="shared" si="10"/>
        <v>0</v>
      </c>
      <c r="CD218" s="4">
        <f t="shared" si="10"/>
        <v>0</v>
      </c>
      <c r="CE218" s="4">
        <f t="shared" si="10"/>
        <v>0</v>
      </c>
      <c r="CF218" s="4">
        <f t="shared" si="10"/>
        <v>0</v>
      </c>
      <c r="CG218" s="4">
        <f t="shared" si="10"/>
        <v>0</v>
      </c>
      <c r="CH218" s="4">
        <f t="shared" si="10"/>
        <v>0</v>
      </c>
      <c r="CI218" s="4">
        <f t="shared" si="10"/>
        <v>0</v>
      </c>
      <c r="CJ218" s="4">
        <f t="shared" si="10"/>
        <v>0</v>
      </c>
      <c r="CK218" s="4">
        <f t="shared" si="10"/>
        <v>0</v>
      </c>
      <c r="CL218" s="4">
        <f t="shared" si="10"/>
        <v>0</v>
      </c>
      <c r="CM218" s="4">
        <f t="shared" si="10"/>
        <v>0</v>
      </c>
      <c r="CN218" s="4">
        <f t="shared" si="10"/>
        <v>0</v>
      </c>
      <c r="CO218" s="4">
        <f t="shared" si="10"/>
        <v>0</v>
      </c>
      <c r="CP218" s="4">
        <f t="shared" si="10"/>
        <v>0</v>
      </c>
      <c r="CQ218" s="4">
        <f t="shared" si="10"/>
        <v>0</v>
      </c>
      <c r="CR218" s="4">
        <f t="shared" si="10"/>
        <v>0</v>
      </c>
      <c r="CS218" s="4">
        <f t="shared" si="10"/>
        <v>0</v>
      </c>
      <c r="CT218" s="4">
        <f t="shared" si="10"/>
        <v>0</v>
      </c>
      <c r="CU218" s="4">
        <f t="shared" si="10"/>
        <v>0</v>
      </c>
      <c r="CW218" s="3">
        <f>AVERAGE(Table6[[#This Row],[0]:[86]])</f>
        <v>2.5005041338979628E-2</v>
      </c>
      <c r="CY218">
        <v>18</v>
      </c>
      <c r="CZ218" s="4">
        <v>3.9856519999999999E-2</v>
      </c>
      <c r="DB218">
        <v>18</v>
      </c>
      <c r="DC218" s="4">
        <v>3.9287139999999998E-2</v>
      </c>
    </row>
    <row r="219" spans="1:107" x14ac:dyDescent="0.25">
      <c r="A219">
        <v>67</v>
      </c>
      <c r="B219">
        <v>2</v>
      </c>
      <c r="C219">
        <v>49</v>
      </c>
      <c r="J219">
        <v>39</v>
      </c>
      <c r="K219">
        <v>20</v>
      </c>
      <c r="L219" s="4">
        <f t="shared" si="2"/>
        <v>0.66666666666666663</v>
      </c>
      <c r="M219" s="4">
        <f t="shared" si="11"/>
        <v>0</v>
      </c>
      <c r="N219" s="4">
        <f t="shared" si="11"/>
        <v>0</v>
      </c>
      <c r="O219" s="4">
        <f t="shared" si="11"/>
        <v>0</v>
      </c>
      <c r="P219" s="4">
        <f t="shared" si="11"/>
        <v>0</v>
      </c>
      <c r="Q219" s="4">
        <f t="shared" si="11"/>
        <v>0</v>
      </c>
      <c r="R219" s="4">
        <f t="shared" si="11"/>
        <v>0</v>
      </c>
      <c r="S219" s="4">
        <f t="shared" si="11"/>
        <v>0</v>
      </c>
      <c r="T219" s="4">
        <f t="shared" si="11"/>
        <v>0</v>
      </c>
      <c r="U219" s="4">
        <f t="shared" si="11"/>
        <v>0</v>
      </c>
      <c r="V219" s="4">
        <f t="shared" si="11"/>
        <v>0</v>
      </c>
      <c r="W219" s="4">
        <f t="shared" si="11"/>
        <v>0</v>
      </c>
      <c r="X219" s="4">
        <f t="shared" si="11"/>
        <v>0</v>
      </c>
      <c r="Y219" s="4">
        <f t="shared" si="11"/>
        <v>0</v>
      </c>
      <c r="Z219" s="4">
        <f t="shared" si="11"/>
        <v>0</v>
      </c>
      <c r="AA219" s="4">
        <f t="shared" si="11"/>
        <v>0</v>
      </c>
      <c r="AB219" s="4">
        <f t="shared" si="11"/>
        <v>0</v>
      </c>
      <c r="AC219" s="4">
        <f t="shared" si="11"/>
        <v>0</v>
      </c>
      <c r="AD219" s="4">
        <f t="shared" si="11"/>
        <v>0</v>
      </c>
      <c r="AE219" s="4">
        <f t="shared" si="11"/>
        <v>0</v>
      </c>
      <c r="AF219" s="4">
        <f t="shared" si="11"/>
        <v>0</v>
      </c>
      <c r="AG219" s="4">
        <f t="shared" si="11"/>
        <v>0</v>
      </c>
      <c r="AH219" s="4">
        <f t="shared" si="11"/>
        <v>0</v>
      </c>
      <c r="AI219" s="4">
        <f t="shared" si="11"/>
        <v>0</v>
      </c>
      <c r="AJ219" s="4">
        <f t="shared" si="11"/>
        <v>0</v>
      </c>
      <c r="AK219" s="4">
        <f t="shared" si="11"/>
        <v>0</v>
      </c>
      <c r="AL219" s="4">
        <f t="shared" si="11"/>
        <v>0</v>
      </c>
      <c r="AM219" s="4">
        <f t="shared" si="11"/>
        <v>0</v>
      </c>
      <c r="AN219" s="4">
        <f t="shared" si="11"/>
        <v>0</v>
      </c>
      <c r="AO219" s="4">
        <f t="shared" si="11"/>
        <v>0</v>
      </c>
      <c r="AP219" s="4">
        <f t="shared" si="11"/>
        <v>0</v>
      </c>
      <c r="AQ219" s="4">
        <f t="shared" si="11"/>
        <v>0</v>
      </c>
      <c r="AR219" s="4">
        <f t="shared" si="11"/>
        <v>0</v>
      </c>
      <c r="AS219" s="4">
        <f t="shared" si="11"/>
        <v>0</v>
      </c>
      <c r="AT219" s="4">
        <f t="shared" si="11"/>
        <v>0</v>
      </c>
      <c r="AU219" s="4">
        <f t="shared" si="11"/>
        <v>0</v>
      </c>
      <c r="AV219" s="4">
        <f t="shared" si="11"/>
        <v>0</v>
      </c>
      <c r="AW219" s="4">
        <f t="shared" si="11"/>
        <v>0</v>
      </c>
      <c r="AX219" s="4">
        <f t="shared" si="11"/>
        <v>0</v>
      </c>
      <c r="AY219" s="4">
        <f t="shared" si="11"/>
        <v>0</v>
      </c>
      <c r="AZ219" s="4">
        <f t="shared" si="11"/>
        <v>0</v>
      </c>
      <c r="BA219" s="4">
        <f t="shared" si="11"/>
        <v>0</v>
      </c>
      <c r="BB219" s="4">
        <f t="shared" si="11"/>
        <v>0</v>
      </c>
      <c r="BC219" s="4">
        <f t="shared" si="11"/>
        <v>0</v>
      </c>
      <c r="BD219" s="4">
        <f t="shared" si="11"/>
        <v>0</v>
      </c>
      <c r="BE219" s="4">
        <f t="shared" si="11"/>
        <v>0</v>
      </c>
      <c r="BF219" s="4">
        <f t="shared" si="11"/>
        <v>0</v>
      </c>
      <c r="BG219" s="4">
        <f t="shared" si="11"/>
        <v>0</v>
      </c>
      <c r="BH219" s="4">
        <f t="shared" si="11"/>
        <v>0</v>
      </c>
      <c r="BI219" s="4">
        <f t="shared" si="11"/>
        <v>0</v>
      </c>
      <c r="BJ219" s="4">
        <f t="shared" si="11"/>
        <v>7.6923076923076927E-2</v>
      </c>
      <c r="BK219" s="4">
        <f t="shared" si="11"/>
        <v>0.10256410256410256</v>
      </c>
      <c r="BL219" s="4">
        <f t="shared" si="11"/>
        <v>0.12820512820512819</v>
      </c>
      <c r="BM219" s="4">
        <f t="shared" si="11"/>
        <v>7.6923076923076927E-2</v>
      </c>
      <c r="BN219" s="4">
        <f t="shared" si="11"/>
        <v>7.6923076923076927E-2</v>
      </c>
      <c r="BO219" s="4">
        <f t="shared" si="11"/>
        <v>5.128205128205128E-2</v>
      </c>
      <c r="BP219" s="4">
        <f t="shared" si="11"/>
        <v>2.564102564102564E-2</v>
      </c>
      <c r="BQ219" s="4">
        <f t="shared" si="11"/>
        <v>2.564102564102564E-2</v>
      </c>
      <c r="BR219" s="4">
        <f t="shared" si="11"/>
        <v>7.6923076923076927E-2</v>
      </c>
      <c r="BS219" s="4">
        <f t="shared" si="11"/>
        <v>0.12820512820512819</v>
      </c>
      <c r="BT219" s="4">
        <f t="shared" si="11"/>
        <v>0.12820512820512819</v>
      </c>
      <c r="BU219" s="4">
        <f t="shared" si="11"/>
        <v>0.12820512820512819</v>
      </c>
      <c r="BV219" s="4">
        <f t="shared" si="11"/>
        <v>5.128205128205128E-2</v>
      </c>
      <c r="BW219" s="4">
        <f t="shared" si="11"/>
        <v>7.6923076923076927E-2</v>
      </c>
      <c r="BX219" s="4">
        <f t="shared" si="11"/>
        <v>2.564102564102564E-2</v>
      </c>
      <c r="BY219" s="4">
        <f t="shared" si="10"/>
        <v>5.128205128205128E-2</v>
      </c>
      <c r="BZ219" s="4">
        <f t="shared" si="10"/>
        <v>5.128205128205128E-2</v>
      </c>
      <c r="CA219" s="4">
        <f t="shared" si="10"/>
        <v>5.128205128205128E-2</v>
      </c>
      <c r="CB219" s="4">
        <f t="shared" si="10"/>
        <v>0</v>
      </c>
      <c r="CC219" s="4">
        <f t="shared" si="10"/>
        <v>0</v>
      </c>
      <c r="CD219" s="4">
        <f t="shared" si="10"/>
        <v>0</v>
      </c>
      <c r="CE219" s="4">
        <f t="shared" si="10"/>
        <v>0</v>
      </c>
      <c r="CF219" s="4">
        <f t="shared" si="10"/>
        <v>0</v>
      </c>
      <c r="CG219" s="4">
        <f t="shared" si="10"/>
        <v>0</v>
      </c>
      <c r="CH219" s="4">
        <f t="shared" si="10"/>
        <v>0</v>
      </c>
      <c r="CI219" s="4">
        <f t="shared" si="10"/>
        <v>0</v>
      </c>
      <c r="CJ219" s="4">
        <f t="shared" si="10"/>
        <v>0</v>
      </c>
      <c r="CK219" s="4">
        <f t="shared" si="10"/>
        <v>0</v>
      </c>
      <c r="CL219" s="4">
        <f t="shared" si="10"/>
        <v>0</v>
      </c>
      <c r="CM219" s="4">
        <f t="shared" si="10"/>
        <v>0</v>
      </c>
      <c r="CN219" s="4">
        <f t="shared" si="10"/>
        <v>0</v>
      </c>
      <c r="CO219" s="4">
        <f t="shared" si="10"/>
        <v>0</v>
      </c>
      <c r="CP219" s="4">
        <f t="shared" si="10"/>
        <v>0</v>
      </c>
      <c r="CQ219" s="4">
        <f t="shared" si="10"/>
        <v>0</v>
      </c>
      <c r="CR219" s="4">
        <f t="shared" si="10"/>
        <v>0</v>
      </c>
      <c r="CS219" s="4">
        <f t="shared" si="10"/>
        <v>0</v>
      </c>
      <c r="CT219" s="4">
        <f t="shared" si="10"/>
        <v>0</v>
      </c>
      <c r="CU219" s="4">
        <f t="shared" si="10"/>
        <v>0</v>
      </c>
      <c r="CW219" s="3">
        <f>AVERAGE(Table6[[#This Row],[0]:[86]])</f>
        <v>1.5325670498084292E-2</v>
      </c>
      <c r="CY219">
        <v>19</v>
      </c>
      <c r="CZ219" s="4">
        <v>3.1992649999999997E-2</v>
      </c>
      <c r="DB219">
        <v>19</v>
      </c>
      <c r="DC219" s="4">
        <v>3.152899E-2</v>
      </c>
    </row>
    <row r="220" spans="1:107" x14ac:dyDescent="0.25">
      <c r="A220">
        <v>67</v>
      </c>
      <c r="B220">
        <v>-1</v>
      </c>
      <c r="C220">
        <v>63</v>
      </c>
      <c r="J220">
        <v>49</v>
      </c>
      <c r="K220">
        <v>21</v>
      </c>
      <c r="L220" s="4">
        <f t="shared" si="2"/>
        <v>0.73469387755102045</v>
      </c>
      <c r="M220" s="4">
        <f t="shared" si="11"/>
        <v>0</v>
      </c>
      <c r="N220" s="4">
        <f t="shared" si="11"/>
        <v>0</v>
      </c>
      <c r="O220" s="4">
        <f t="shared" si="11"/>
        <v>0</v>
      </c>
      <c r="P220" s="4">
        <f t="shared" si="11"/>
        <v>0</v>
      </c>
      <c r="Q220" s="4">
        <f t="shared" si="11"/>
        <v>0</v>
      </c>
      <c r="R220" s="4">
        <f t="shared" si="11"/>
        <v>0</v>
      </c>
      <c r="S220" s="4">
        <f t="shared" si="11"/>
        <v>0</v>
      </c>
      <c r="T220" s="4">
        <f t="shared" si="11"/>
        <v>0</v>
      </c>
      <c r="U220" s="4">
        <f t="shared" si="11"/>
        <v>0</v>
      </c>
      <c r="V220" s="4">
        <f t="shared" si="11"/>
        <v>0</v>
      </c>
      <c r="W220" s="4">
        <f t="shared" si="11"/>
        <v>0</v>
      </c>
      <c r="X220" s="4">
        <f t="shared" si="11"/>
        <v>0</v>
      </c>
      <c r="Y220" s="4">
        <f t="shared" si="11"/>
        <v>0</v>
      </c>
      <c r="Z220" s="4">
        <f t="shared" si="11"/>
        <v>0</v>
      </c>
      <c r="AA220" s="4">
        <f t="shared" si="11"/>
        <v>0</v>
      </c>
      <c r="AB220" s="4">
        <f t="shared" si="11"/>
        <v>0</v>
      </c>
      <c r="AC220" s="4">
        <f t="shared" si="11"/>
        <v>0</v>
      </c>
      <c r="AD220" s="4">
        <f t="shared" si="11"/>
        <v>0</v>
      </c>
      <c r="AE220" s="4">
        <f t="shared" si="11"/>
        <v>0</v>
      </c>
      <c r="AF220" s="4">
        <f t="shared" si="11"/>
        <v>0</v>
      </c>
      <c r="AG220" s="4">
        <f t="shared" si="11"/>
        <v>0</v>
      </c>
      <c r="AH220" s="4">
        <f t="shared" si="11"/>
        <v>0</v>
      </c>
      <c r="AI220" s="4">
        <f t="shared" si="11"/>
        <v>0</v>
      </c>
      <c r="AJ220" s="4">
        <f t="shared" si="11"/>
        <v>0</v>
      </c>
      <c r="AK220" s="4">
        <f t="shared" si="11"/>
        <v>0</v>
      </c>
      <c r="AL220" s="4">
        <f t="shared" si="11"/>
        <v>0</v>
      </c>
      <c r="AM220" s="4">
        <f t="shared" si="11"/>
        <v>0</v>
      </c>
      <c r="AN220" s="4">
        <f t="shared" si="11"/>
        <v>0</v>
      </c>
      <c r="AO220" s="4">
        <f t="shared" si="11"/>
        <v>0</v>
      </c>
      <c r="AP220" s="4">
        <f t="shared" si="11"/>
        <v>0</v>
      </c>
      <c r="AQ220" s="4">
        <f t="shared" si="11"/>
        <v>0</v>
      </c>
      <c r="AR220" s="4">
        <f t="shared" si="11"/>
        <v>0</v>
      </c>
      <c r="AS220" s="4">
        <f t="shared" si="11"/>
        <v>0</v>
      </c>
      <c r="AT220" s="4">
        <f t="shared" si="11"/>
        <v>0</v>
      </c>
      <c r="AU220" s="4">
        <f t="shared" si="11"/>
        <v>0</v>
      </c>
      <c r="AV220" s="4">
        <f t="shared" si="11"/>
        <v>0</v>
      </c>
      <c r="AW220" s="4">
        <f t="shared" si="11"/>
        <v>0</v>
      </c>
      <c r="AX220" s="4">
        <f t="shared" si="11"/>
        <v>0</v>
      </c>
      <c r="AY220" s="4">
        <f t="shared" si="11"/>
        <v>0</v>
      </c>
      <c r="AZ220" s="4">
        <f t="shared" si="11"/>
        <v>0</v>
      </c>
      <c r="BA220" s="4">
        <f t="shared" si="11"/>
        <v>0</v>
      </c>
      <c r="BB220" s="4">
        <f t="shared" si="11"/>
        <v>0</v>
      </c>
      <c r="BC220" s="4">
        <f t="shared" si="11"/>
        <v>0</v>
      </c>
      <c r="BD220" s="4">
        <f t="shared" si="11"/>
        <v>0</v>
      </c>
      <c r="BE220" s="4">
        <f t="shared" si="11"/>
        <v>0</v>
      </c>
      <c r="BF220" s="4">
        <f t="shared" si="11"/>
        <v>0</v>
      </c>
      <c r="BG220" s="4">
        <f t="shared" si="11"/>
        <v>0</v>
      </c>
      <c r="BH220" s="4">
        <f t="shared" si="11"/>
        <v>0</v>
      </c>
      <c r="BI220" s="4">
        <f t="shared" si="11"/>
        <v>4.0816326530612242E-2</v>
      </c>
      <c r="BJ220" s="4">
        <f t="shared" si="11"/>
        <v>0.10204081632653061</v>
      </c>
      <c r="BK220" s="4">
        <f t="shared" si="11"/>
        <v>6.1224489795918366E-2</v>
      </c>
      <c r="BL220" s="4">
        <f t="shared" si="11"/>
        <v>6.1224489795918366E-2</v>
      </c>
      <c r="BM220" s="4">
        <f t="shared" si="11"/>
        <v>6.1224489795918366E-2</v>
      </c>
      <c r="BN220" s="4">
        <f t="shared" si="11"/>
        <v>4.0816326530612242E-2</v>
      </c>
      <c r="BO220" s="4">
        <f t="shared" si="11"/>
        <v>4.0816326530612242E-2</v>
      </c>
      <c r="BP220" s="4">
        <f t="shared" si="11"/>
        <v>2.0408163265306121E-2</v>
      </c>
      <c r="BQ220" s="4">
        <f t="shared" si="11"/>
        <v>6.1224489795918366E-2</v>
      </c>
      <c r="BR220" s="4">
        <f t="shared" si="11"/>
        <v>6.1224489795918366E-2</v>
      </c>
      <c r="BS220" s="4">
        <f t="shared" si="11"/>
        <v>6.1224489795918366E-2</v>
      </c>
      <c r="BT220" s="4">
        <f t="shared" si="11"/>
        <v>2.0408163265306121E-2</v>
      </c>
      <c r="BU220" s="4">
        <f t="shared" si="11"/>
        <v>2.0408163265306121E-2</v>
      </c>
      <c r="BV220" s="4">
        <f t="shared" si="11"/>
        <v>4.0816326530612242E-2</v>
      </c>
      <c r="BW220" s="4">
        <f t="shared" si="11"/>
        <v>2.0408163265306121E-2</v>
      </c>
      <c r="BX220" s="4">
        <f t="shared" ref="BX220:CU223" si="12">BX129/$J129</f>
        <v>2.0408163265306121E-2</v>
      </c>
      <c r="BY220" s="4">
        <f t="shared" si="12"/>
        <v>6.1224489795918366E-2</v>
      </c>
      <c r="BZ220" s="4">
        <f t="shared" si="12"/>
        <v>8.1632653061224483E-2</v>
      </c>
      <c r="CA220" s="4">
        <f t="shared" si="12"/>
        <v>0</v>
      </c>
      <c r="CB220" s="4">
        <f t="shared" si="12"/>
        <v>0</v>
      </c>
      <c r="CC220" s="4">
        <f t="shared" si="12"/>
        <v>0</v>
      </c>
      <c r="CD220" s="4">
        <f t="shared" si="12"/>
        <v>0</v>
      </c>
      <c r="CE220" s="4">
        <f t="shared" si="12"/>
        <v>0</v>
      </c>
      <c r="CF220" s="4">
        <f t="shared" si="12"/>
        <v>0</v>
      </c>
      <c r="CG220" s="4">
        <f t="shared" si="12"/>
        <v>0</v>
      </c>
      <c r="CH220" s="4">
        <f t="shared" si="12"/>
        <v>0</v>
      </c>
      <c r="CI220" s="4">
        <f t="shared" si="12"/>
        <v>0</v>
      </c>
      <c r="CJ220" s="4">
        <f t="shared" si="12"/>
        <v>0</v>
      </c>
      <c r="CK220" s="4">
        <f t="shared" si="12"/>
        <v>0</v>
      </c>
      <c r="CL220" s="4">
        <f t="shared" si="12"/>
        <v>0</v>
      </c>
      <c r="CM220" s="4">
        <f t="shared" si="12"/>
        <v>0</v>
      </c>
      <c r="CN220" s="4">
        <f t="shared" si="12"/>
        <v>0</v>
      </c>
      <c r="CO220" s="4">
        <f t="shared" si="12"/>
        <v>0</v>
      </c>
      <c r="CP220" s="4">
        <f t="shared" si="12"/>
        <v>0</v>
      </c>
      <c r="CQ220" s="4">
        <f t="shared" si="12"/>
        <v>0</v>
      </c>
      <c r="CR220" s="4">
        <f t="shared" si="12"/>
        <v>0</v>
      </c>
      <c r="CS220" s="4">
        <f t="shared" si="12"/>
        <v>0</v>
      </c>
      <c r="CT220" s="4">
        <f t="shared" si="12"/>
        <v>0</v>
      </c>
      <c r="CU220" s="4">
        <f t="shared" si="12"/>
        <v>0</v>
      </c>
      <c r="CW220" s="3">
        <f>AVERAGE(Table6[[#This Row],[0]:[86]])</f>
        <v>1.0086793338024867E-2</v>
      </c>
      <c r="CY220">
        <v>20</v>
      </c>
      <c r="CZ220" s="4">
        <v>1.9898510000000001E-2</v>
      </c>
      <c r="DB220">
        <v>20</v>
      </c>
      <c r="DC220" s="4">
        <v>1.9605879999999999E-2</v>
      </c>
    </row>
    <row r="221" spans="1:107" x14ac:dyDescent="0.25">
      <c r="A221">
        <v>66</v>
      </c>
      <c r="B221">
        <v>21</v>
      </c>
      <c r="C221">
        <v>1</v>
      </c>
      <c r="J221">
        <v>54</v>
      </c>
      <c r="K221">
        <v>22</v>
      </c>
      <c r="L221" s="4">
        <f t="shared" si="2"/>
        <v>0.62962962962962965</v>
      </c>
      <c r="M221" s="4">
        <f t="shared" ref="M221:BX224" si="13">M130/$J130</f>
        <v>0</v>
      </c>
      <c r="N221" s="4">
        <f t="shared" si="13"/>
        <v>0</v>
      </c>
      <c r="O221" s="4">
        <f t="shared" si="13"/>
        <v>0</v>
      </c>
      <c r="P221" s="4">
        <f t="shared" si="13"/>
        <v>0</v>
      </c>
      <c r="Q221" s="4">
        <f t="shared" si="13"/>
        <v>0</v>
      </c>
      <c r="R221" s="4">
        <f t="shared" si="13"/>
        <v>0</v>
      </c>
      <c r="S221" s="4">
        <f t="shared" si="13"/>
        <v>0</v>
      </c>
      <c r="T221" s="4">
        <f t="shared" si="13"/>
        <v>0</v>
      </c>
      <c r="U221" s="4">
        <f t="shared" si="13"/>
        <v>0</v>
      </c>
      <c r="V221" s="4">
        <f t="shared" si="13"/>
        <v>0</v>
      </c>
      <c r="W221" s="4">
        <f t="shared" si="13"/>
        <v>0</v>
      </c>
      <c r="X221" s="4">
        <f t="shared" si="13"/>
        <v>0</v>
      </c>
      <c r="Y221" s="4">
        <f t="shared" si="13"/>
        <v>0</v>
      </c>
      <c r="Z221" s="4">
        <f t="shared" si="13"/>
        <v>0</v>
      </c>
      <c r="AA221" s="4">
        <f t="shared" si="13"/>
        <v>0</v>
      </c>
      <c r="AB221" s="4">
        <f t="shared" si="13"/>
        <v>0</v>
      </c>
      <c r="AC221" s="4">
        <f t="shared" si="13"/>
        <v>0</v>
      </c>
      <c r="AD221" s="4">
        <f t="shared" si="13"/>
        <v>0</v>
      </c>
      <c r="AE221" s="4">
        <f t="shared" si="13"/>
        <v>0</v>
      </c>
      <c r="AF221" s="4">
        <f t="shared" si="13"/>
        <v>0</v>
      </c>
      <c r="AG221" s="4">
        <f t="shared" si="13"/>
        <v>0</v>
      </c>
      <c r="AH221" s="4">
        <f t="shared" si="13"/>
        <v>0</v>
      </c>
      <c r="AI221" s="4">
        <f t="shared" si="13"/>
        <v>0</v>
      </c>
      <c r="AJ221" s="4">
        <f t="shared" si="13"/>
        <v>0</v>
      </c>
      <c r="AK221" s="4">
        <f t="shared" si="13"/>
        <v>0</v>
      </c>
      <c r="AL221" s="4">
        <f t="shared" si="13"/>
        <v>0</v>
      </c>
      <c r="AM221" s="4">
        <f t="shared" si="13"/>
        <v>0</v>
      </c>
      <c r="AN221" s="4">
        <f t="shared" si="13"/>
        <v>0</v>
      </c>
      <c r="AO221" s="4">
        <f t="shared" si="13"/>
        <v>0</v>
      </c>
      <c r="AP221" s="4">
        <f t="shared" si="13"/>
        <v>0</v>
      </c>
      <c r="AQ221" s="4">
        <f t="shared" si="13"/>
        <v>0</v>
      </c>
      <c r="AR221" s="4">
        <f t="shared" si="13"/>
        <v>0</v>
      </c>
      <c r="AS221" s="4">
        <f t="shared" si="13"/>
        <v>0</v>
      </c>
      <c r="AT221" s="4">
        <f t="shared" si="13"/>
        <v>0</v>
      </c>
      <c r="AU221" s="4">
        <f t="shared" si="13"/>
        <v>0</v>
      </c>
      <c r="AV221" s="4">
        <f t="shared" si="13"/>
        <v>0</v>
      </c>
      <c r="AW221" s="4">
        <f t="shared" si="13"/>
        <v>0</v>
      </c>
      <c r="AX221" s="4">
        <f t="shared" si="13"/>
        <v>0</v>
      </c>
      <c r="AY221" s="4">
        <f t="shared" si="13"/>
        <v>0</v>
      </c>
      <c r="AZ221" s="4">
        <f t="shared" si="13"/>
        <v>0</v>
      </c>
      <c r="BA221" s="4">
        <f t="shared" si="13"/>
        <v>0</v>
      </c>
      <c r="BB221" s="4">
        <f t="shared" si="13"/>
        <v>0</v>
      </c>
      <c r="BC221" s="4">
        <f t="shared" si="13"/>
        <v>0</v>
      </c>
      <c r="BD221" s="4">
        <f t="shared" si="13"/>
        <v>0</v>
      </c>
      <c r="BE221" s="4">
        <f t="shared" si="13"/>
        <v>0</v>
      </c>
      <c r="BF221" s="4">
        <f t="shared" si="13"/>
        <v>0</v>
      </c>
      <c r="BG221" s="4">
        <f t="shared" si="13"/>
        <v>0</v>
      </c>
      <c r="BH221" s="4">
        <f t="shared" si="13"/>
        <v>5.5555555555555552E-2</v>
      </c>
      <c r="BI221" s="4">
        <f t="shared" si="13"/>
        <v>7.407407407407407E-2</v>
      </c>
      <c r="BJ221" s="4">
        <f t="shared" si="13"/>
        <v>5.5555555555555552E-2</v>
      </c>
      <c r="BK221" s="4">
        <f t="shared" si="13"/>
        <v>9.2592592592592587E-2</v>
      </c>
      <c r="BL221" s="4">
        <f t="shared" si="13"/>
        <v>3.7037037037037035E-2</v>
      </c>
      <c r="BM221" s="4">
        <f t="shared" si="13"/>
        <v>3.7037037037037035E-2</v>
      </c>
      <c r="BN221" s="4">
        <f t="shared" si="13"/>
        <v>5.5555555555555552E-2</v>
      </c>
      <c r="BO221" s="4">
        <f t="shared" si="13"/>
        <v>7.407407407407407E-2</v>
      </c>
      <c r="BP221" s="4">
        <f t="shared" si="13"/>
        <v>7.407407407407407E-2</v>
      </c>
      <c r="BQ221" s="4">
        <f t="shared" si="13"/>
        <v>0.12962962962962962</v>
      </c>
      <c r="BR221" s="4">
        <f t="shared" si="13"/>
        <v>5.5555555555555552E-2</v>
      </c>
      <c r="BS221" s="4">
        <f t="shared" si="13"/>
        <v>0.16666666666666666</v>
      </c>
      <c r="BT221" s="4">
        <f t="shared" si="13"/>
        <v>9.2592592592592587E-2</v>
      </c>
      <c r="BU221" s="4">
        <f t="shared" si="13"/>
        <v>0.14814814814814814</v>
      </c>
      <c r="BV221" s="4">
        <f t="shared" si="13"/>
        <v>0.1111111111111111</v>
      </c>
      <c r="BW221" s="4">
        <f t="shared" si="13"/>
        <v>5.5555555555555552E-2</v>
      </c>
      <c r="BX221" s="4">
        <f t="shared" si="13"/>
        <v>7.407407407407407E-2</v>
      </c>
      <c r="BY221" s="4">
        <f t="shared" si="12"/>
        <v>9.2592592592592587E-2</v>
      </c>
      <c r="BZ221" s="4">
        <f t="shared" si="12"/>
        <v>0</v>
      </c>
      <c r="CA221" s="4">
        <f t="shared" si="12"/>
        <v>0</v>
      </c>
      <c r="CB221" s="4">
        <f t="shared" si="12"/>
        <v>0</v>
      </c>
      <c r="CC221" s="4">
        <f t="shared" si="12"/>
        <v>0</v>
      </c>
      <c r="CD221" s="4">
        <f t="shared" si="12"/>
        <v>0</v>
      </c>
      <c r="CE221" s="4">
        <f t="shared" si="12"/>
        <v>0</v>
      </c>
      <c r="CF221" s="4">
        <f t="shared" si="12"/>
        <v>0</v>
      </c>
      <c r="CG221" s="4">
        <f t="shared" si="12"/>
        <v>0</v>
      </c>
      <c r="CH221" s="4">
        <f t="shared" si="12"/>
        <v>0</v>
      </c>
      <c r="CI221" s="4">
        <f t="shared" si="12"/>
        <v>0</v>
      </c>
      <c r="CJ221" s="4">
        <f t="shared" si="12"/>
        <v>0</v>
      </c>
      <c r="CK221" s="4">
        <f t="shared" si="12"/>
        <v>0</v>
      </c>
      <c r="CL221" s="4">
        <f t="shared" si="12"/>
        <v>0</v>
      </c>
      <c r="CM221" s="4">
        <f t="shared" si="12"/>
        <v>0</v>
      </c>
      <c r="CN221" s="4">
        <f t="shared" si="12"/>
        <v>0</v>
      </c>
      <c r="CO221" s="4">
        <f t="shared" si="12"/>
        <v>0</v>
      </c>
      <c r="CP221" s="4">
        <f t="shared" si="12"/>
        <v>0</v>
      </c>
      <c r="CQ221" s="4">
        <f t="shared" si="12"/>
        <v>0</v>
      </c>
      <c r="CR221" s="4">
        <f t="shared" si="12"/>
        <v>0</v>
      </c>
      <c r="CS221" s="4">
        <f t="shared" si="12"/>
        <v>0</v>
      </c>
      <c r="CT221" s="4">
        <f t="shared" si="12"/>
        <v>0</v>
      </c>
      <c r="CU221" s="4">
        <f t="shared" si="12"/>
        <v>0</v>
      </c>
      <c r="CW221" s="3">
        <f>AVERAGE(Table6[[#This Row],[0]:[86]])</f>
        <v>1.7028522775649212E-2</v>
      </c>
      <c r="CY221">
        <v>21</v>
      </c>
      <c r="CZ221" s="4">
        <v>1.329091E-2</v>
      </c>
      <c r="DB221">
        <v>21</v>
      </c>
      <c r="DC221" s="4">
        <v>1.309254E-2</v>
      </c>
    </row>
    <row r="222" spans="1:107" x14ac:dyDescent="0.25">
      <c r="A222">
        <v>66</v>
      </c>
      <c r="B222">
        <v>20</v>
      </c>
      <c r="C222">
        <v>18</v>
      </c>
      <c r="J222">
        <v>50</v>
      </c>
      <c r="K222">
        <v>23</v>
      </c>
      <c r="L222" s="4">
        <f t="shared" si="2"/>
        <v>0.57999999999999996</v>
      </c>
      <c r="M222" s="4">
        <f t="shared" si="13"/>
        <v>0</v>
      </c>
      <c r="N222" s="4">
        <f t="shared" si="13"/>
        <v>0</v>
      </c>
      <c r="O222" s="4">
        <f t="shared" si="13"/>
        <v>0</v>
      </c>
      <c r="P222" s="4">
        <f t="shared" si="13"/>
        <v>0</v>
      </c>
      <c r="Q222" s="4">
        <f t="shared" si="13"/>
        <v>0</v>
      </c>
      <c r="R222" s="4">
        <f t="shared" si="13"/>
        <v>0</v>
      </c>
      <c r="S222" s="4">
        <f t="shared" si="13"/>
        <v>0</v>
      </c>
      <c r="T222" s="4">
        <f t="shared" si="13"/>
        <v>0</v>
      </c>
      <c r="U222" s="4">
        <f t="shared" si="13"/>
        <v>0</v>
      </c>
      <c r="V222" s="4">
        <f t="shared" si="13"/>
        <v>0</v>
      </c>
      <c r="W222" s="4">
        <f t="shared" si="13"/>
        <v>0</v>
      </c>
      <c r="X222" s="4">
        <f t="shared" si="13"/>
        <v>0</v>
      </c>
      <c r="Y222" s="4">
        <f t="shared" si="13"/>
        <v>0</v>
      </c>
      <c r="Z222" s="4">
        <f t="shared" si="13"/>
        <v>0</v>
      </c>
      <c r="AA222" s="4">
        <f t="shared" si="13"/>
        <v>0</v>
      </c>
      <c r="AB222" s="4">
        <f t="shared" si="13"/>
        <v>0</v>
      </c>
      <c r="AC222" s="4">
        <f t="shared" si="13"/>
        <v>0</v>
      </c>
      <c r="AD222" s="4">
        <f t="shared" si="13"/>
        <v>0</v>
      </c>
      <c r="AE222" s="4">
        <f t="shared" si="13"/>
        <v>0</v>
      </c>
      <c r="AF222" s="4">
        <f t="shared" si="13"/>
        <v>0</v>
      </c>
      <c r="AG222" s="4">
        <f t="shared" si="13"/>
        <v>0</v>
      </c>
      <c r="AH222" s="4">
        <f t="shared" si="13"/>
        <v>0</v>
      </c>
      <c r="AI222" s="4">
        <f t="shared" si="13"/>
        <v>0</v>
      </c>
      <c r="AJ222" s="4">
        <f t="shared" si="13"/>
        <v>0</v>
      </c>
      <c r="AK222" s="4">
        <f t="shared" si="13"/>
        <v>0</v>
      </c>
      <c r="AL222" s="4">
        <f t="shared" si="13"/>
        <v>0</v>
      </c>
      <c r="AM222" s="4">
        <f t="shared" si="13"/>
        <v>0</v>
      </c>
      <c r="AN222" s="4">
        <f t="shared" si="13"/>
        <v>0</v>
      </c>
      <c r="AO222" s="4">
        <f t="shared" si="13"/>
        <v>0</v>
      </c>
      <c r="AP222" s="4">
        <f t="shared" si="13"/>
        <v>0</v>
      </c>
      <c r="AQ222" s="4">
        <f t="shared" si="13"/>
        <v>0</v>
      </c>
      <c r="AR222" s="4">
        <f t="shared" si="13"/>
        <v>0</v>
      </c>
      <c r="AS222" s="4">
        <f t="shared" si="13"/>
        <v>0</v>
      </c>
      <c r="AT222" s="4">
        <f t="shared" si="13"/>
        <v>0</v>
      </c>
      <c r="AU222" s="4">
        <f t="shared" si="13"/>
        <v>0</v>
      </c>
      <c r="AV222" s="4">
        <f t="shared" si="13"/>
        <v>0</v>
      </c>
      <c r="AW222" s="4">
        <f t="shared" si="13"/>
        <v>0</v>
      </c>
      <c r="AX222" s="4">
        <f t="shared" si="13"/>
        <v>0</v>
      </c>
      <c r="AY222" s="4">
        <f t="shared" si="13"/>
        <v>0</v>
      </c>
      <c r="AZ222" s="4">
        <f t="shared" si="13"/>
        <v>0</v>
      </c>
      <c r="BA222" s="4">
        <f t="shared" si="13"/>
        <v>0</v>
      </c>
      <c r="BB222" s="4">
        <f t="shared" si="13"/>
        <v>0</v>
      </c>
      <c r="BC222" s="4">
        <f t="shared" si="13"/>
        <v>0</v>
      </c>
      <c r="BD222" s="4">
        <f t="shared" si="13"/>
        <v>0</v>
      </c>
      <c r="BE222" s="4">
        <f t="shared" si="13"/>
        <v>0</v>
      </c>
      <c r="BF222" s="4">
        <f t="shared" si="13"/>
        <v>0</v>
      </c>
      <c r="BG222" s="4">
        <f t="shared" si="13"/>
        <v>0.14000000000000001</v>
      </c>
      <c r="BH222" s="4">
        <f t="shared" si="13"/>
        <v>0.1</v>
      </c>
      <c r="BI222" s="4">
        <f t="shared" si="13"/>
        <v>0.12</v>
      </c>
      <c r="BJ222" s="4">
        <f t="shared" si="13"/>
        <v>0.12</v>
      </c>
      <c r="BK222" s="4">
        <f t="shared" si="13"/>
        <v>0.1</v>
      </c>
      <c r="BL222" s="4">
        <f t="shared" si="13"/>
        <v>0.1</v>
      </c>
      <c r="BM222" s="4">
        <f t="shared" si="13"/>
        <v>0.04</v>
      </c>
      <c r="BN222" s="4">
        <f t="shared" si="13"/>
        <v>0.1</v>
      </c>
      <c r="BO222" s="4">
        <f t="shared" si="13"/>
        <v>0.06</v>
      </c>
      <c r="BP222" s="4">
        <f t="shared" si="13"/>
        <v>0.04</v>
      </c>
      <c r="BQ222" s="4">
        <f t="shared" si="13"/>
        <v>0.06</v>
      </c>
      <c r="BR222" s="4">
        <f t="shared" si="13"/>
        <v>0.1</v>
      </c>
      <c r="BS222" s="4">
        <f t="shared" si="13"/>
        <v>0.1</v>
      </c>
      <c r="BT222" s="4">
        <f t="shared" si="13"/>
        <v>0.14000000000000001</v>
      </c>
      <c r="BU222" s="4">
        <f t="shared" si="13"/>
        <v>0.04</v>
      </c>
      <c r="BV222" s="4">
        <f t="shared" si="13"/>
        <v>0.08</v>
      </c>
      <c r="BW222" s="4">
        <f t="shared" si="13"/>
        <v>0.04</v>
      </c>
      <c r="BX222" s="4">
        <f t="shared" si="13"/>
        <v>0.1</v>
      </c>
      <c r="BY222" s="4">
        <f t="shared" si="12"/>
        <v>0</v>
      </c>
      <c r="BZ222" s="4">
        <f t="shared" si="12"/>
        <v>0</v>
      </c>
      <c r="CA222" s="4">
        <f t="shared" si="12"/>
        <v>0</v>
      </c>
      <c r="CB222" s="4">
        <f t="shared" si="12"/>
        <v>0</v>
      </c>
      <c r="CC222" s="4">
        <f t="shared" si="12"/>
        <v>0</v>
      </c>
      <c r="CD222" s="4">
        <f t="shared" si="12"/>
        <v>0</v>
      </c>
      <c r="CE222" s="4">
        <f t="shared" si="12"/>
        <v>0</v>
      </c>
      <c r="CF222" s="4">
        <f t="shared" si="12"/>
        <v>0</v>
      </c>
      <c r="CG222" s="4">
        <f t="shared" si="12"/>
        <v>0</v>
      </c>
      <c r="CH222" s="4">
        <f t="shared" si="12"/>
        <v>0</v>
      </c>
      <c r="CI222" s="4">
        <f t="shared" si="12"/>
        <v>0</v>
      </c>
      <c r="CJ222" s="4">
        <f t="shared" si="12"/>
        <v>0</v>
      </c>
      <c r="CK222" s="4">
        <f t="shared" si="12"/>
        <v>0</v>
      </c>
      <c r="CL222" s="4">
        <f t="shared" si="12"/>
        <v>0</v>
      </c>
      <c r="CM222" s="4">
        <f t="shared" si="12"/>
        <v>0</v>
      </c>
      <c r="CN222" s="4">
        <f t="shared" si="12"/>
        <v>0</v>
      </c>
      <c r="CO222" s="4">
        <f t="shared" si="12"/>
        <v>0</v>
      </c>
      <c r="CP222" s="4">
        <f t="shared" si="12"/>
        <v>0</v>
      </c>
      <c r="CQ222" s="4">
        <f t="shared" si="12"/>
        <v>0</v>
      </c>
      <c r="CR222" s="4">
        <f t="shared" si="12"/>
        <v>0</v>
      </c>
      <c r="CS222" s="4">
        <f t="shared" si="12"/>
        <v>0</v>
      </c>
      <c r="CT222" s="4">
        <f t="shared" si="12"/>
        <v>0</v>
      </c>
      <c r="CU222" s="4">
        <f t="shared" si="12"/>
        <v>0</v>
      </c>
      <c r="CW222" s="3">
        <f>AVERAGE(Table6[[#This Row],[0]:[86]])</f>
        <v>1.816091954022989E-2</v>
      </c>
      <c r="CY222">
        <v>22</v>
      </c>
      <c r="CZ222" s="4">
        <v>2.2795380000000001E-2</v>
      </c>
      <c r="DB222">
        <v>22</v>
      </c>
      <c r="DC222" s="4">
        <v>2.2450000000000001E-2</v>
      </c>
    </row>
    <row r="223" spans="1:107" x14ac:dyDescent="0.25">
      <c r="A223">
        <v>66</v>
      </c>
      <c r="B223">
        <v>19</v>
      </c>
      <c r="C223">
        <v>17</v>
      </c>
      <c r="J223">
        <v>45</v>
      </c>
      <c r="K223">
        <v>24</v>
      </c>
      <c r="L223" s="4">
        <f t="shared" si="2"/>
        <v>0.57777777777777772</v>
      </c>
      <c r="M223" s="4">
        <f t="shared" si="13"/>
        <v>0</v>
      </c>
      <c r="N223" s="4">
        <f t="shared" si="13"/>
        <v>0</v>
      </c>
      <c r="O223" s="4">
        <f t="shared" si="13"/>
        <v>0</v>
      </c>
      <c r="P223" s="4">
        <f t="shared" si="13"/>
        <v>0</v>
      </c>
      <c r="Q223" s="4">
        <f t="shared" si="13"/>
        <v>0</v>
      </c>
      <c r="R223" s="4">
        <f t="shared" si="13"/>
        <v>0</v>
      </c>
      <c r="S223" s="4">
        <f t="shared" si="13"/>
        <v>0</v>
      </c>
      <c r="T223" s="4">
        <f t="shared" si="13"/>
        <v>0</v>
      </c>
      <c r="U223" s="4">
        <f t="shared" si="13"/>
        <v>0</v>
      </c>
      <c r="V223" s="4">
        <f t="shared" si="13"/>
        <v>0</v>
      </c>
      <c r="W223" s="4">
        <f t="shared" si="13"/>
        <v>0</v>
      </c>
      <c r="X223" s="4">
        <f t="shared" si="13"/>
        <v>0</v>
      </c>
      <c r="Y223" s="4">
        <f t="shared" si="13"/>
        <v>0</v>
      </c>
      <c r="Z223" s="4">
        <f t="shared" si="13"/>
        <v>0</v>
      </c>
      <c r="AA223" s="4">
        <f t="shared" si="13"/>
        <v>0</v>
      </c>
      <c r="AB223" s="4">
        <f t="shared" si="13"/>
        <v>0</v>
      </c>
      <c r="AC223" s="4">
        <f t="shared" si="13"/>
        <v>0</v>
      </c>
      <c r="AD223" s="4">
        <f t="shared" si="13"/>
        <v>0</v>
      </c>
      <c r="AE223" s="4">
        <f t="shared" si="13"/>
        <v>0</v>
      </c>
      <c r="AF223" s="4">
        <f t="shared" si="13"/>
        <v>0</v>
      </c>
      <c r="AG223" s="4">
        <f t="shared" si="13"/>
        <v>0</v>
      </c>
      <c r="AH223" s="4">
        <f t="shared" si="13"/>
        <v>0</v>
      </c>
      <c r="AI223" s="4">
        <f t="shared" si="13"/>
        <v>0</v>
      </c>
      <c r="AJ223" s="4">
        <f t="shared" si="13"/>
        <v>0</v>
      </c>
      <c r="AK223" s="4">
        <f t="shared" si="13"/>
        <v>0</v>
      </c>
      <c r="AL223" s="4">
        <f t="shared" si="13"/>
        <v>0</v>
      </c>
      <c r="AM223" s="4">
        <f t="shared" si="13"/>
        <v>0</v>
      </c>
      <c r="AN223" s="4">
        <f t="shared" si="13"/>
        <v>0</v>
      </c>
      <c r="AO223" s="4">
        <f t="shared" si="13"/>
        <v>0</v>
      </c>
      <c r="AP223" s="4">
        <f t="shared" si="13"/>
        <v>0</v>
      </c>
      <c r="AQ223" s="4">
        <f t="shared" si="13"/>
        <v>0</v>
      </c>
      <c r="AR223" s="4">
        <f t="shared" si="13"/>
        <v>0</v>
      </c>
      <c r="AS223" s="4">
        <f t="shared" si="13"/>
        <v>0</v>
      </c>
      <c r="AT223" s="4">
        <f t="shared" si="13"/>
        <v>0</v>
      </c>
      <c r="AU223" s="4">
        <f t="shared" si="13"/>
        <v>0</v>
      </c>
      <c r="AV223" s="4">
        <f t="shared" si="13"/>
        <v>0</v>
      </c>
      <c r="AW223" s="4">
        <f t="shared" si="13"/>
        <v>0</v>
      </c>
      <c r="AX223" s="4">
        <f t="shared" si="13"/>
        <v>0</v>
      </c>
      <c r="AY223" s="4">
        <f t="shared" si="13"/>
        <v>0</v>
      </c>
      <c r="AZ223" s="4">
        <f t="shared" si="13"/>
        <v>0</v>
      </c>
      <c r="BA223" s="4">
        <f t="shared" si="13"/>
        <v>0</v>
      </c>
      <c r="BB223" s="4">
        <f t="shared" si="13"/>
        <v>0</v>
      </c>
      <c r="BC223" s="4">
        <f t="shared" si="13"/>
        <v>0</v>
      </c>
      <c r="BD223" s="4">
        <f t="shared" si="13"/>
        <v>0</v>
      </c>
      <c r="BE223" s="4">
        <f t="shared" si="13"/>
        <v>0</v>
      </c>
      <c r="BF223" s="4">
        <f t="shared" si="13"/>
        <v>8.8888888888888892E-2</v>
      </c>
      <c r="BG223" s="4">
        <f t="shared" si="13"/>
        <v>0.1111111111111111</v>
      </c>
      <c r="BH223" s="4">
        <f t="shared" si="13"/>
        <v>0.1111111111111111</v>
      </c>
      <c r="BI223" s="4">
        <f t="shared" si="13"/>
        <v>8.8888888888888892E-2</v>
      </c>
      <c r="BJ223" s="4">
        <f t="shared" si="13"/>
        <v>8.8888888888888892E-2</v>
      </c>
      <c r="BK223" s="4">
        <f t="shared" si="13"/>
        <v>8.8888888888888892E-2</v>
      </c>
      <c r="BL223" s="4">
        <f t="shared" si="13"/>
        <v>8.8888888888888892E-2</v>
      </c>
      <c r="BM223" s="4">
        <f t="shared" si="13"/>
        <v>0.1111111111111111</v>
      </c>
      <c r="BN223" s="4">
        <f t="shared" si="13"/>
        <v>0.1111111111111111</v>
      </c>
      <c r="BO223" s="4">
        <f t="shared" si="13"/>
        <v>0.2</v>
      </c>
      <c r="BP223" s="4">
        <f t="shared" si="13"/>
        <v>0.17777777777777778</v>
      </c>
      <c r="BQ223" s="4">
        <f t="shared" si="13"/>
        <v>0.2</v>
      </c>
      <c r="BR223" s="4">
        <f t="shared" si="13"/>
        <v>0.15555555555555556</v>
      </c>
      <c r="BS223" s="4">
        <f t="shared" si="13"/>
        <v>4.4444444444444446E-2</v>
      </c>
      <c r="BT223" s="4">
        <f t="shared" si="13"/>
        <v>4.4444444444444446E-2</v>
      </c>
      <c r="BU223" s="4">
        <f t="shared" si="13"/>
        <v>4.4444444444444446E-2</v>
      </c>
      <c r="BV223" s="4">
        <f t="shared" si="13"/>
        <v>8.8888888888888892E-2</v>
      </c>
      <c r="BW223" s="4">
        <f t="shared" si="13"/>
        <v>8.8888888888888892E-2</v>
      </c>
      <c r="BX223" s="4">
        <f t="shared" si="13"/>
        <v>0</v>
      </c>
      <c r="BY223" s="4">
        <f t="shared" si="12"/>
        <v>0</v>
      </c>
      <c r="BZ223" s="4">
        <f t="shared" si="12"/>
        <v>0</v>
      </c>
      <c r="CA223" s="4">
        <f t="shared" si="12"/>
        <v>0</v>
      </c>
      <c r="CB223" s="4">
        <f t="shared" si="12"/>
        <v>0</v>
      </c>
      <c r="CC223" s="4">
        <f t="shared" si="12"/>
        <v>0</v>
      </c>
      <c r="CD223" s="4">
        <f t="shared" si="12"/>
        <v>0</v>
      </c>
      <c r="CE223" s="4">
        <f t="shared" si="12"/>
        <v>0</v>
      </c>
      <c r="CF223" s="4">
        <f t="shared" si="12"/>
        <v>0</v>
      </c>
      <c r="CG223" s="4">
        <f t="shared" si="12"/>
        <v>0</v>
      </c>
      <c r="CH223" s="4">
        <f t="shared" si="12"/>
        <v>0</v>
      </c>
      <c r="CI223" s="4">
        <f t="shared" si="12"/>
        <v>0</v>
      </c>
      <c r="CJ223" s="4">
        <f t="shared" si="12"/>
        <v>0</v>
      </c>
      <c r="CK223" s="4">
        <f t="shared" si="12"/>
        <v>0</v>
      </c>
      <c r="CL223" s="4">
        <f t="shared" si="12"/>
        <v>0</v>
      </c>
      <c r="CM223" s="4">
        <f t="shared" si="12"/>
        <v>0</v>
      </c>
      <c r="CN223" s="4">
        <f t="shared" si="12"/>
        <v>0</v>
      </c>
      <c r="CO223" s="4">
        <f t="shared" si="12"/>
        <v>0</v>
      </c>
      <c r="CP223" s="4">
        <f t="shared" si="12"/>
        <v>0</v>
      </c>
      <c r="CQ223" s="4">
        <f t="shared" si="12"/>
        <v>0</v>
      </c>
      <c r="CR223" s="4">
        <f t="shared" si="12"/>
        <v>0</v>
      </c>
      <c r="CS223" s="4">
        <f t="shared" si="12"/>
        <v>0</v>
      </c>
      <c r="CT223" s="4">
        <f t="shared" si="12"/>
        <v>0</v>
      </c>
      <c r="CU223" s="4">
        <f t="shared" si="12"/>
        <v>0</v>
      </c>
      <c r="CW223" s="3">
        <f>AVERAGE(Table6[[#This Row],[0]:[86]])</f>
        <v>2.2222222222222223E-2</v>
      </c>
      <c r="CY223">
        <v>23</v>
      </c>
      <c r="CZ223" s="4">
        <v>2.4687500000000001E-2</v>
      </c>
      <c r="DB223">
        <v>23</v>
      </c>
      <c r="DC223" s="4">
        <v>2.430769E-2</v>
      </c>
    </row>
    <row r="224" spans="1:107" x14ac:dyDescent="0.25">
      <c r="A224">
        <v>66</v>
      </c>
      <c r="B224">
        <v>18</v>
      </c>
      <c r="C224">
        <v>12</v>
      </c>
      <c r="J224">
        <v>57</v>
      </c>
      <c r="K224">
        <v>25</v>
      </c>
      <c r="L224" s="4">
        <f t="shared" si="2"/>
        <v>0.63157894736842102</v>
      </c>
      <c r="M224" s="4">
        <f t="shared" si="13"/>
        <v>0</v>
      </c>
      <c r="N224" s="4">
        <f t="shared" si="13"/>
        <v>0</v>
      </c>
      <c r="O224" s="4">
        <f t="shared" si="13"/>
        <v>0</v>
      </c>
      <c r="P224" s="4">
        <f t="shared" si="13"/>
        <v>0</v>
      </c>
      <c r="Q224" s="4">
        <f t="shared" si="13"/>
        <v>0</v>
      </c>
      <c r="R224" s="4">
        <f t="shared" si="13"/>
        <v>0</v>
      </c>
      <c r="S224" s="4">
        <f t="shared" si="13"/>
        <v>0</v>
      </c>
      <c r="T224" s="4">
        <f t="shared" si="13"/>
        <v>0</v>
      </c>
      <c r="U224" s="4">
        <f t="shared" si="13"/>
        <v>0</v>
      </c>
      <c r="V224" s="4">
        <f t="shared" si="13"/>
        <v>0</v>
      </c>
      <c r="W224" s="4">
        <f t="shared" si="13"/>
        <v>0</v>
      </c>
      <c r="X224" s="4">
        <f t="shared" si="13"/>
        <v>0</v>
      </c>
      <c r="Y224" s="4">
        <f t="shared" si="13"/>
        <v>0</v>
      </c>
      <c r="Z224" s="4">
        <f t="shared" si="13"/>
        <v>0</v>
      </c>
      <c r="AA224" s="4">
        <f t="shared" si="13"/>
        <v>0</v>
      </c>
      <c r="AB224" s="4">
        <f t="shared" si="13"/>
        <v>0</v>
      </c>
      <c r="AC224" s="4">
        <f t="shared" si="13"/>
        <v>0</v>
      </c>
      <c r="AD224" s="4">
        <f t="shared" si="13"/>
        <v>0</v>
      </c>
      <c r="AE224" s="4">
        <f t="shared" si="13"/>
        <v>0</v>
      </c>
      <c r="AF224" s="4">
        <f t="shared" si="13"/>
        <v>0</v>
      </c>
      <c r="AG224" s="4">
        <f t="shared" si="13"/>
        <v>0</v>
      </c>
      <c r="AH224" s="4">
        <f t="shared" si="13"/>
        <v>0</v>
      </c>
      <c r="AI224" s="4">
        <f t="shared" si="13"/>
        <v>0</v>
      </c>
      <c r="AJ224" s="4">
        <f t="shared" si="13"/>
        <v>0</v>
      </c>
      <c r="AK224" s="4">
        <f t="shared" si="13"/>
        <v>0</v>
      </c>
      <c r="AL224" s="4">
        <f t="shared" si="13"/>
        <v>0</v>
      </c>
      <c r="AM224" s="4">
        <f t="shared" si="13"/>
        <v>0</v>
      </c>
      <c r="AN224" s="4">
        <f t="shared" si="13"/>
        <v>0</v>
      </c>
      <c r="AO224" s="4">
        <f t="shared" si="13"/>
        <v>0</v>
      </c>
      <c r="AP224" s="4">
        <f t="shared" si="13"/>
        <v>0</v>
      </c>
      <c r="AQ224" s="4">
        <f t="shared" si="13"/>
        <v>0</v>
      </c>
      <c r="AR224" s="4">
        <f t="shared" si="13"/>
        <v>0</v>
      </c>
      <c r="AS224" s="4">
        <f t="shared" si="13"/>
        <v>0</v>
      </c>
      <c r="AT224" s="4">
        <f t="shared" si="13"/>
        <v>0</v>
      </c>
      <c r="AU224" s="4">
        <f t="shared" si="13"/>
        <v>0</v>
      </c>
      <c r="AV224" s="4">
        <f t="shared" si="13"/>
        <v>0</v>
      </c>
      <c r="AW224" s="4">
        <f t="shared" si="13"/>
        <v>0</v>
      </c>
      <c r="AX224" s="4">
        <f t="shared" si="13"/>
        <v>0</v>
      </c>
      <c r="AY224" s="4">
        <f t="shared" si="13"/>
        <v>0</v>
      </c>
      <c r="AZ224" s="4">
        <f t="shared" si="13"/>
        <v>0</v>
      </c>
      <c r="BA224" s="4">
        <f t="shared" si="13"/>
        <v>0</v>
      </c>
      <c r="BB224" s="4">
        <f t="shared" si="13"/>
        <v>0</v>
      </c>
      <c r="BC224" s="4">
        <f t="shared" si="13"/>
        <v>0</v>
      </c>
      <c r="BD224" s="4">
        <f t="shared" si="13"/>
        <v>0</v>
      </c>
      <c r="BE224" s="4">
        <f t="shared" si="13"/>
        <v>8.771929824561403E-2</v>
      </c>
      <c r="BF224" s="4">
        <f t="shared" si="13"/>
        <v>0.12280701754385964</v>
      </c>
      <c r="BG224" s="4">
        <f t="shared" si="13"/>
        <v>0.15789473684210525</v>
      </c>
      <c r="BH224" s="4">
        <f t="shared" si="13"/>
        <v>7.0175438596491224E-2</v>
      </c>
      <c r="BI224" s="4">
        <f t="shared" si="13"/>
        <v>8.771929824561403E-2</v>
      </c>
      <c r="BJ224" s="4">
        <f t="shared" si="13"/>
        <v>7.0175438596491224E-2</v>
      </c>
      <c r="BK224" s="4">
        <f t="shared" si="13"/>
        <v>7.0175438596491224E-2</v>
      </c>
      <c r="BL224" s="4">
        <f t="shared" si="13"/>
        <v>7.0175438596491224E-2</v>
      </c>
      <c r="BM224" s="4">
        <f t="shared" si="13"/>
        <v>0.10526315789473684</v>
      </c>
      <c r="BN224" s="4">
        <f t="shared" si="13"/>
        <v>0.10526315789473684</v>
      </c>
      <c r="BO224" s="4">
        <f t="shared" si="13"/>
        <v>0.15789473684210525</v>
      </c>
      <c r="BP224" s="4">
        <f t="shared" si="13"/>
        <v>0.14035087719298245</v>
      </c>
      <c r="BQ224" s="4">
        <f t="shared" si="13"/>
        <v>0.10526315789473684</v>
      </c>
      <c r="BR224" s="4">
        <f t="shared" si="13"/>
        <v>0.10526315789473684</v>
      </c>
      <c r="BS224" s="4">
        <f t="shared" si="13"/>
        <v>0.12280701754385964</v>
      </c>
      <c r="BT224" s="4">
        <f t="shared" si="13"/>
        <v>7.0175438596491224E-2</v>
      </c>
      <c r="BU224" s="4">
        <f t="shared" si="13"/>
        <v>7.0175438596491224E-2</v>
      </c>
      <c r="BV224" s="4">
        <f t="shared" si="13"/>
        <v>0.14035087719298245</v>
      </c>
      <c r="BW224" s="4">
        <f t="shared" si="13"/>
        <v>0</v>
      </c>
      <c r="BX224" s="4">
        <f t="shared" ref="BX224:CU227" si="14">BX133/$J133</f>
        <v>0</v>
      </c>
      <c r="BY224" s="4">
        <f t="shared" si="14"/>
        <v>0</v>
      </c>
      <c r="BZ224" s="4">
        <f t="shared" si="14"/>
        <v>0</v>
      </c>
      <c r="CA224" s="4">
        <f t="shared" si="14"/>
        <v>0</v>
      </c>
      <c r="CB224" s="4">
        <f t="shared" si="14"/>
        <v>0</v>
      </c>
      <c r="CC224" s="4">
        <f t="shared" si="14"/>
        <v>0</v>
      </c>
      <c r="CD224" s="4">
        <f t="shared" si="14"/>
        <v>0</v>
      </c>
      <c r="CE224" s="4">
        <f t="shared" si="14"/>
        <v>0</v>
      </c>
      <c r="CF224" s="4">
        <f t="shared" si="14"/>
        <v>0</v>
      </c>
      <c r="CG224" s="4">
        <f t="shared" si="14"/>
        <v>0</v>
      </c>
      <c r="CH224" s="4">
        <f t="shared" si="14"/>
        <v>0</v>
      </c>
      <c r="CI224" s="4">
        <f t="shared" si="14"/>
        <v>0</v>
      </c>
      <c r="CJ224" s="4">
        <f t="shared" si="14"/>
        <v>0</v>
      </c>
      <c r="CK224" s="4">
        <f t="shared" si="14"/>
        <v>0</v>
      </c>
      <c r="CL224" s="4">
        <f t="shared" si="14"/>
        <v>0</v>
      </c>
      <c r="CM224" s="4">
        <f t="shared" si="14"/>
        <v>0</v>
      </c>
      <c r="CN224" s="4">
        <f t="shared" si="14"/>
        <v>0</v>
      </c>
      <c r="CO224" s="4">
        <f t="shared" si="14"/>
        <v>0</v>
      </c>
      <c r="CP224" s="4">
        <f t="shared" si="14"/>
        <v>0</v>
      </c>
      <c r="CQ224" s="4">
        <f t="shared" si="14"/>
        <v>0</v>
      </c>
      <c r="CR224" s="4">
        <f t="shared" si="14"/>
        <v>0</v>
      </c>
      <c r="CS224" s="4">
        <f t="shared" si="14"/>
        <v>0</v>
      </c>
      <c r="CT224" s="4">
        <f t="shared" si="14"/>
        <v>0</v>
      </c>
      <c r="CU224" s="4">
        <f t="shared" si="14"/>
        <v>0</v>
      </c>
      <c r="CW224" s="3">
        <f>AVERAGE(Table6[[#This Row],[0]:[86]])</f>
        <v>2.1375277273643876E-2</v>
      </c>
      <c r="CY224">
        <v>24</v>
      </c>
      <c r="CZ224" s="4">
        <v>3.0687300000000001E-2</v>
      </c>
      <c r="DB224">
        <v>24</v>
      </c>
      <c r="DC224" s="4">
        <v>3.0207810000000002E-2</v>
      </c>
    </row>
    <row r="225" spans="1:107" x14ac:dyDescent="0.25">
      <c r="A225">
        <v>66</v>
      </c>
      <c r="B225">
        <v>17</v>
      </c>
      <c r="C225">
        <v>22</v>
      </c>
      <c r="J225">
        <v>56</v>
      </c>
      <c r="K225">
        <v>26</v>
      </c>
      <c r="L225" s="4">
        <f t="shared" si="2"/>
        <v>0.6785714285714286</v>
      </c>
      <c r="M225" s="4">
        <f t="shared" ref="M225:BX228" si="15">M134/$J134</f>
        <v>0</v>
      </c>
      <c r="N225" s="4">
        <f t="shared" si="15"/>
        <v>0</v>
      </c>
      <c r="O225" s="4">
        <f t="shared" si="15"/>
        <v>0</v>
      </c>
      <c r="P225" s="4">
        <f t="shared" si="15"/>
        <v>0</v>
      </c>
      <c r="Q225" s="4">
        <f t="shared" si="15"/>
        <v>0</v>
      </c>
      <c r="R225" s="4">
        <f t="shared" si="15"/>
        <v>0</v>
      </c>
      <c r="S225" s="4">
        <f t="shared" si="15"/>
        <v>0</v>
      </c>
      <c r="T225" s="4">
        <f t="shared" si="15"/>
        <v>0</v>
      </c>
      <c r="U225" s="4">
        <f t="shared" si="15"/>
        <v>0</v>
      </c>
      <c r="V225" s="4">
        <f t="shared" si="15"/>
        <v>0</v>
      </c>
      <c r="W225" s="4">
        <f t="shared" si="15"/>
        <v>0</v>
      </c>
      <c r="X225" s="4">
        <f t="shared" si="15"/>
        <v>0</v>
      </c>
      <c r="Y225" s="4">
        <f t="shared" si="15"/>
        <v>0</v>
      </c>
      <c r="Z225" s="4">
        <f t="shared" si="15"/>
        <v>0</v>
      </c>
      <c r="AA225" s="4">
        <f t="shared" si="15"/>
        <v>0</v>
      </c>
      <c r="AB225" s="4">
        <f t="shared" si="15"/>
        <v>0</v>
      </c>
      <c r="AC225" s="4">
        <f t="shared" si="15"/>
        <v>0</v>
      </c>
      <c r="AD225" s="4">
        <f t="shared" si="15"/>
        <v>0</v>
      </c>
      <c r="AE225" s="4">
        <f t="shared" si="15"/>
        <v>0</v>
      </c>
      <c r="AF225" s="4">
        <f t="shared" si="15"/>
        <v>0</v>
      </c>
      <c r="AG225" s="4">
        <f t="shared" si="15"/>
        <v>0</v>
      </c>
      <c r="AH225" s="4">
        <f t="shared" si="15"/>
        <v>0</v>
      </c>
      <c r="AI225" s="4">
        <f t="shared" si="15"/>
        <v>0</v>
      </c>
      <c r="AJ225" s="4">
        <f t="shared" si="15"/>
        <v>0</v>
      </c>
      <c r="AK225" s="4">
        <f t="shared" si="15"/>
        <v>0</v>
      </c>
      <c r="AL225" s="4">
        <f t="shared" si="15"/>
        <v>0</v>
      </c>
      <c r="AM225" s="4">
        <f t="shared" si="15"/>
        <v>0</v>
      </c>
      <c r="AN225" s="4">
        <f t="shared" si="15"/>
        <v>0</v>
      </c>
      <c r="AO225" s="4">
        <f t="shared" si="15"/>
        <v>0</v>
      </c>
      <c r="AP225" s="4">
        <f t="shared" si="15"/>
        <v>0</v>
      </c>
      <c r="AQ225" s="4">
        <f t="shared" si="15"/>
        <v>0</v>
      </c>
      <c r="AR225" s="4">
        <f t="shared" si="15"/>
        <v>0</v>
      </c>
      <c r="AS225" s="4">
        <f t="shared" si="15"/>
        <v>0</v>
      </c>
      <c r="AT225" s="4">
        <f t="shared" si="15"/>
        <v>0</v>
      </c>
      <c r="AU225" s="4">
        <f t="shared" si="15"/>
        <v>0</v>
      </c>
      <c r="AV225" s="4">
        <f t="shared" si="15"/>
        <v>0</v>
      </c>
      <c r="AW225" s="4">
        <f t="shared" si="15"/>
        <v>0</v>
      </c>
      <c r="AX225" s="4">
        <f t="shared" si="15"/>
        <v>0</v>
      </c>
      <c r="AY225" s="4">
        <f t="shared" si="15"/>
        <v>0</v>
      </c>
      <c r="AZ225" s="4">
        <f t="shared" si="15"/>
        <v>0</v>
      </c>
      <c r="BA225" s="4">
        <f t="shared" si="15"/>
        <v>0</v>
      </c>
      <c r="BB225" s="4">
        <f t="shared" si="15"/>
        <v>0</v>
      </c>
      <c r="BC225" s="4">
        <f t="shared" si="15"/>
        <v>0</v>
      </c>
      <c r="BD225" s="4">
        <f t="shared" si="15"/>
        <v>5.3571428571428568E-2</v>
      </c>
      <c r="BE225" s="4">
        <f t="shared" si="15"/>
        <v>0.10714285714285714</v>
      </c>
      <c r="BF225" s="4">
        <f t="shared" si="15"/>
        <v>0.17857142857142858</v>
      </c>
      <c r="BG225" s="4">
        <f t="shared" si="15"/>
        <v>0.14285714285714285</v>
      </c>
      <c r="BH225" s="4">
        <f t="shared" si="15"/>
        <v>0.125</v>
      </c>
      <c r="BI225" s="4">
        <f t="shared" si="15"/>
        <v>8.9285714285714288E-2</v>
      </c>
      <c r="BJ225" s="4">
        <f t="shared" si="15"/>
        <v>0.125</v>
      </c>
      <c r="BK225" s="4">
        <f t="shared" si="15"/>
        <v>0.14285714285714285</v>
      </c>
      <c r="BL225" s="4">
        <f t="shared" si="15"/>
        <v>8.9285714285714288E-2</v>
      </c>
      <c r="BM225" s="4">
        <f t="shared" si="15"/>
        <v>7.1428571428571425E-2</v>
      </c>
      <c r="BN225" s="4">
        <f t="shared" si="15"/>
        <v>0.125</v>
      </c>
      <c r="BO225" s="4">
        <f t="shared" si="15"/>
        <v>0.10714285714285714</v>
      </c>
      <c r="BP225" s="4">
        <f t="shared" si="15"/>
        <v>8.9285714285714288E-2</v>
      </c>
      <c r="BQ225" s="4">
        <f t="shared" si="15"/>
        <v>8.9285714285714288E-2</v>
      </c>
      <c r="BR225" s="4">
        <f t="shared" si="15"/>
        <v>8.9285714285714288E-2</v>
      </c>
      <c r="BS225" s="4">
        <f t="shared" si="15"/>
        <v>8.9285714285714288E-2</v>
      </c>
      <c r="BT225" s="4">
        <f t="shared" si="15"/>
        <v>7.1428571428571425E-2</v>
      </c>
      <c r="BU225" s="4">
        <f t="shared" si="15"/>
        <v>7.1428571428571425E-2</v>
      </c>
      <c r="BV225" s="4">
        <f t="shared" si="15"/>
        <v>0</v>
      </c>
      <c r="BW225" s="4">
        <f t="shared" si="15"/>
        <v>0</v>
      </c>
      <c r="BX225" s="4">
        <f t="shared" si="15"/>
        <v>0</v>
      </c>
      <c r="BY225" s="4">
        <f t="shared" si="14"/>
        <v>0</v>
      </c>
      <c r="BZ225" s="4">
        <f t="shared" si="14"/>
        <v>0</v>
      </c>
      <c r="CA225" s="4">
        <f t="shared" si="14"/>
        <v>0</v>
      </c>
      <c r="CB225" s="4">
        <f t="shared" si="14"/>
        <v>0</v>
      </c>
      <c r="CC225" s="4">
        <f t="shared" si="14"/>
        <v>0</v>
      </c>
      <c r="CD225" s="4">
        <f t="shared" si="14"/>
        <v>0</v>
      </c>
      <c r="CE225" s="4">
        <f t="shared" si="14"/>
        <v>0</v>
      </c>
      <c r="CF225" s="4">
        <f t="shared" si="14"/>
        <v>0</v>
      </c>
      <c r="CG225" s="4">
        <f t="shared" si="14"/>
        <v>0</v>
      </c>
      <c r="CH225" s="4">
        <f t="shared" si="14"/>
        <v>0</v>
      </c>
      <c r="CI225" s="4">
        <f t="shared" si="14"/>
        <v>0</v>
      </c>
      <c r="CJ225" s="4">
        <f t="shared" si="14"/>
        <v>0</v>
      </c>
      <c r="CK225" s="4">
        <f t="shared" si="14"/>
        <v>0</v>
      </c>
      <c r="CL225" s="4">
        <f t="shared" si="14"/>
        <v>0</v>
      </c>
      <c r="CM225" s="4">
        <f t="shared" si="14"/>
        <v>0</v>
      </c>
      <c r="CN225" s="4">
        <f t="shared" si="14"/>
        <v>0</v>
      </c>
      <c r="CO225" s="4">
        <f t="shared" si="14"/>
        <v>0</v>
      </c>
      <c r="CP225" s="4">
        <f t="shared" si="14"/>
        <v>0</v>
      </c>
      <c r="CQ225" s="4">
        <f t="shared" si="14"/>
        <v>0</v>
      </c>
      <c r="CR225" s="4">
        <f t="shared" si="14"/>
        <v>0</v>
      </c>
      <c r="CS225" s="4">
        <f t="shared" si="14"/>
        <v>0</v>
      </c>
      <c r="CT225" s="4">
        <f t="shared" si="14"/>
        <v>0</v>
      </c>
      <c r="CU225" s="4">
        <f t="shared" si="14"/>
        <v>0</v>
      </c>
      <c r="CW225" s="3">
        <f>AVERAGE(Table6[[#This Row],[0]:[86]])</f>
        <v>2.1346469622331686E-2</v>
      </c>
      <c r="CY225">
        <v>25</v>
      </c>
      <c r="CZ225" s="4">
        <v>0.03</v>
      </c>
      <c r="DB225">
        <v>25</v>
      </c>
      <c r="DC225" s="4">
        <v>2.9523810000000001E-2</v>
      </c>
    </row>
    <row r="226" spans="1:107" x14ac:dyDescent="0.25">
      <c r="A226">
        <v>66</v>
      </c>
      <c r="B226">
        <v>16</v>
      </c>
      <c r="C226">
        <v>29</v>
      </c>
      <c r="J226">
        <v>52</v>
      </c>
      <c r="K226">
        <v>27</v>
      </c>
      <c r="L226" s="4">
        <f t="shared" si="2"/>
        <v>0.63461538461538458</v>
      </c>
      <c r="M226" s="4">
        <f t="shared" si="15"/>
        <v>0</v>
      </c>
      <c r="N226" s="4">
        <f t="shared" si="15"/>
        <v>0</v>
      </c>
      <c r="O226" s="4">
        <f t="shared" si="15"/>
        <v>0</v>
      </c>
      <c r="P226" s="4">
        <f t="shared" si="15"/>
        <v>0</v>
      </c>
      <c r="Q226" s="4">
        <f t="shared" si="15"/>
        <v>0</v>
      </c>
      <c r="R226" s="4">
        <f t="shared" si="15"/>
        <v>0</v>
      </c>
      <c r="S226" s="4">
        <f t="shared" si="15"/>
        <v>0</v>
      </c>
      <c r="T226" s="4">
        <f t="shared" si="15"/>
        <v>0</v>
      </c>
      <c r="U226" s="4">
        <f t="shared" si="15"/>
        <v>0</v>
      </c>
      <c r="V226" s="4">
        <f t="shared" si="15"/>
        <v>0</v>
      </c>
      <c r="W226" s="4">
        <f t="shared" si="15"/>
        <v>0</v>
      </c>
      <c r="X226" s="4">
        <f t="shared" si="15"/>
        <v>0</v>
      </c>
      <c r="Y226" s="4">
        <f t="shared" si="15"/>
        <v>0</v>
      </c>
      <c r="Z226" s="4">
        <f t="shared" si="15"/>
        <v>0</v>
      </c>
      <c r="AA226" s="4">
        <f t="shared" si="15"/>
        <v>0</v>
      </c>
      <c r="AB226" s="4">
        <f t="shared" si="15"/>
        <v>0</v>
      </c>
      <c r="AC226" s="4">
        <f t="shared" si="15"/>
        <v>0</v>
      </c>
      <c r="AD226" s="4">
        <f t="shared" si="15"/>
        <v>0</v>
      </c>
      <c r="AE226" s="4">
        <f t="shared" si="15"/>
        <v>0</v>
      </c>
      <c r="AF226" s="4">
        <f t="shared" si="15"/>
        <v>0</v>
      </c>
      <c r="AG226" s="4">
        <f t="shared" si="15"/>
        <v>0</v>
      </c>
      <c r="AH226" s="4">
        <f t="shared" si="15"/>
        <v>0</v>
      </c>
      <c r="AI226" s="4">
        <f t="shared" si="15"/>
        <v>0</v>
      </c>
      <c r="AJ226" s="4">
        <f t="shared" si="15"/>
        <v>0</v>
      </c>
      <c r="AK226" s="4">
        <f t="shared" si="15"/>
        <v>0</v>
      </c>
      <c r="AL226" s="4">
        <f t="shared" si="15"/>
        <v>0</v>
      </c>
      <c r="AM226" s="4">
        <f t="shared" si="15"/>
        <v>0</v>
      </c>
      <c r="AN226" s="4">
        <f t="shared" si="15"/>
        <v>0</v>
      </c>
      <c r="AO226" s="4">
        <f t="shared" si="15"/>
        <v>0</v>
      </c>
      <c r="AP226" s="4">
        <f t="shared" si="15"/>
        <v>0</v>
      </c>
      <c r="AQ226" s="4">
        <f t="shared" si="15"/>
        <v>0</v>
      </c>
      <c r="AR226" s="4">
        <f t="shared" si="15"/>
        <v>0</v>
      </c>
      <c r="AS226" s="4">
        <f t="shared" si="15"/>
        <v>0</v>
      </c>
      <c r="AT226" s="4">
        <f t="shared" si="15"/>
        <v>0</v>
      </c>
      <c r="AU226" s="4">
        <f t="shared" si="15"/>
        <v>0</v>
      </c>
      <c r="AV226" s="4">
        <f t="shared" si="15"/>
        <v>0</v>
      </c>
      <c r="AW226" s="4">
        <f t="shared" si="15"/>
        <v>0</v>
      </c>
      <c r="AX226" s="4">
        <f t="shared" si="15"/>
        <v>0</v>
      </c>
      <c r="AY226" s="4">
        <f t="shared" si="15"/>
        <v>0</v>
      </c>
      <c r="AZ226" s="4">
        <f t="shared" si="15"/>
        <v>0</v>
      </c>
      <c r="BA226" s="4">
        <f t="shared" si="15"/>
        <v>0</v>
      </c>
      <c r="BB226" s="4">
        <f t="shared" si="15"/>
        <v>0</v>
      </c>
      <c r="BC226" s="4">
        <f t="shared" si="15"/>
        <v>1.9230769230769232E-2</v>
      </c>
      <c r="BD226" s="4">
        <f t="shared" si="15"/>
        <v>0.13461538461538461</v>
      </c>
      <c r="BE226" s="4">
        <f t="shared" si="15"/>
        <v>0.13461538461538461</v>
      </c>
      <c r="BF226" s="4">
        <f t="shared" si="15"/>
        <v>0.11538461538461539</v>
      </c>
      <c r="BG226" s="4">
        <f t="shared" si="15"/>
        <v>7.6923076923076927E-2</v>
      </c>
      <c r="BH226" s="4">
        <f t="shared" si="15"/>
        <v>7.6923076923076927E-2</v>
      </c>
      <c r="BI226" s="4">
        <f t="shared" si="15"/>
        <v>7.6923076923076927E-2</v>
      </c>
      <c r="BJ226" s="4">
        <f t="shared" si="15"/>
        <v>9.6153846153846159E-2</v>
      </c>
      <c r="BK226" s="4">
        <f t="shared" si="15"/>
        <v>9.6153846153846159E-2</v>
      </c>
      <c r="BL226" s="4">
        <f t="shared" si="15"/>
        <v>5.7692307692307696E-2</v>
      </c>
      <c r="BM226" s="4">
        <f t="shared" si="15"/>
        <v>0.11538461538461539</v>
      </c>
      <c r="BN226" s="4">
        <f t="shared" si="15"/>
        <v>9.6153846153846159E-2</v>
      </c>
      <c r="BO226" s="4">
        <f t="shared" si="15"/>
        <v>0.11538461538461539</v>
      </c>
      <c r="BP226" s="4">
        <f t="shared" si="15"/>
        <v>0.15384615384615385</v>
      </c>
      <c r="BQ226" s="4">
        <f t="shared" si="15"/>
        <v>7.6923076923076927E-2</v>
      </c>
      <c r="BR226" s="4">
        <f t="shared" si="15"/>
        <v>9.6153846153846159E-2</v>
      </c>
      <c r="BS226" s="4">
        <f t="shared" si="15"/>
        <v>5.7692307692307696E-2</v>
      </c>
      <c r="BT226" s="4">
        <f t="shared" si="15"/>
        <v>3.8461538461538464E-2</v>
      </c>
      <c r="BU226" s="4">
        <f t="shared" si="15"/>
        <v>0</v>
      </c>
      <c r="BV226" s="4">
        <f t="shared" si="15"/>
        <v>0</v>
      </c>
      <c r="BW226" s="4">
        <f t="shared" si="15"/>
        <v>0</v>
      </c>
      <c r="BX226" s="4">
        <f t="shared" si="15"/>
        <v>0</v>
      </c>
      <c r="BY226" s="4">
        <f t="shared" si="14"/>
        <v>0</v>
      </c>
      <c r="BZ226" s="4">
        <f t="shared" si="14"/>
        <v>0</v>
      </c>
      <c r="CA226" s="4">
        <f t="shared" si="14"/>
        <v>0</v>
      </c>
      <c r="CB226" s="4">
        <f t="shared" si="14"/>
        <v>0</v>
      </c>
      <c r="CC226" s="4">
        <f t="shared" si="14"/>
        <v>0</v>
      </c>
      <c r="CD226" s="4">
        <f t="shared" si="14"/>
        <v>0</v>
      </c>
      <c r="CE226" s="4">
        <f t="shared" si="14"/>
        <v>0</v>
      </c>
      <c r="CF226" s="4">
        <f t="shared" si="14"/>
        <v>0</v>
      </c>
      <c r="CG226" s="4">
        <f t="shared" si="14"/>
        <v>0</v>
      </c>
      <c r="CH226" s="4">
        <f t="shared" si="14"/>
        <v>0</v>
      </c>
      <c r="CI226" s="4">
        <f t="shared" si="14"/>
        <v>0</v>
      </c>
      <c r="CJ226" s="4">
        <f t="shared" si="14"/>
        <v>0</v>
      </c>
      <c r="CK226" s="4">
        <f t="shared" si="14"/>
        <v>0</v>
      </c>
      <c r="CL226" s="4">
        <f t="shared" si="14"/>
        <v>0</v>
      </c>
      <c r="CM226" s="4">
        <f t="shared" si="14"/>
        <v>0</v>
      </c>
      <c r="CN226" s="4">
        <f t="shared" si="14"/>
        <v>0</v>
      </c>
      <c r="CO226" s="4">
        <f t="shared" si="14"/>
        <v>0</v>
      </c>
      <c r="CP226" s="4">
        <f t="shared" si="14"/>
        <v>0</v>
      </c>
      <c r="CQ226" s="4">
        <f t="shared" si="14"/>
        <v>0</v>
      </c>
      <c r="CR226" s="4">
        <f t="shared" si="14"/>
        <v>0</v>
      </c>
      <c r="CS226" s="4">
        <f t="shared" si="14"/>
        <v>0</v>
      </c>
      <c r="CT226" s="4">
        <f t="shared" si="14"/>
        <v>0</v>
      </c>
      <c r="CU226" s="4">
        <f t="shared" si="14"/>
        <v>0</v>
      </c>
      <c r="CW226" s="3">
        <f>AVERAGE(Table6[[#This Row],[0]:[86]])</f>
        <v>1.8788682581786034E-2</v>
      </c>
      <c r="CY226">
        <v>26</v>
      </c>
      <c r="CZ226" s="4">
        <v>3.0445900000000001E-2</v>
      </c>
      <c r="DB226">
        <v>26</v>
      </c>
      <c r="DC226" s="4">
        <v>2.995484E-2</v>
      </c>
    </row>
    <row r="227" spans="1:107" x14ac:dyDescent="0.25">
      <c r="A227">
        <v>66</v>
      </c>
      <c r="B227">
        <v>15</v>
      </c>
      <c r="C227">
        <v>21</v>
      </c>
      <c r="J227">
        <v>72</v>
      </c>
      <c r="K227">
        <v>28</v>
      </c>
      <c r="L227" s="4">
        <f t="shared" si="2"/>
        <v>0.625</v>
      </c>
      <c r="M227" s="4">
        <f t="shared" si="15"/>
        <v>0</v>
      </c>
      <c r="N227" s="4">
        <f t="shared" si="15"/>
        <v>0</v>
      </c>
      <c r="O227" s="4">
        <f t="shared" si="15"/>
        <v>0</v>
      </c>
      <c r="P227" s="4">
        <f t="shared" si="15"/>
        <v>0</v>
      </c>
      <c r="Q227" s="4">
        <f t="shared" si="15"/>
        <v>0</v>
      </c>
      <c r="R227" s="4">
        <f t="shared" si="15"/>
        <v>0</v>
      </c>
      <c r="S227" s="4">
        <f t="shared" si="15"/>
        <v>0</v>
      </c>
      <c r="T227" s="4">
        <f t="shared" si="15"/>
        <v>0</v>
      </c>
      <c r="U227" s="4">
        <f t="shared" si="15"/>
        <v>0</v>
      </c>
      <c r="V227" s="4">
        <f t="shared" si="15"/>
        <v>0</v>
      </c>
      <c r="W227" s="4">
        <f t="shared" si="15"/>
        <v>0</v>
      </c>
      <c r="X227" s="4">
        <f t="shared" si="15"/>
        <v>0</v>
      </c>
      <c r="Y227" s="4">
        <f t="shared" si="15"/>
        <v>0</v>
      </c>
      <c r="Z227" s="4">
        <f t="shared" si="15"/>
        <v>0</v>
      </c>
      <c r="AA227" s="4">
        <f t="shared" si="15"/>
        <v>0</v>
      </c>
      <c r="AB227" s="4">
        <f t="shared" si="15"/>
        <v>0</v>
      </c>
      <c r="AC227" s="4">
        <f t="shared" si="15"/>
        <v>0</v>
      </c>
      <c r="AD227" s="4">
        <f t="shared" si="15"/>
        <v>0</v>
      </c>
      <c r="AE227" s="4">
        <f t="shared" si="15"/>
        <v>0</v>
      </c>
      <c r="AF227" s="4">
        <f t="shared" si="15"/>
        <v>0</v>
      </c>
      <c r="AG227" s="4">
        <f t="shared" si="15"/>
        <v>0</v>
      </c>
      <c r="AH227" s="4">
        <f t="shared" si="15"/>
        <v>0</v>
      </c>
      <c r="AI227" s="4">
        <f t="shared" si="15"/>
        <v>0</v>
      </c>
      <c r="AJ227" s="4">
        <f t="shared" si="15"/>
        <v>0</v>
      </c>
      <c r="AK227" s="4">
        <f t="shared" si="15"/>
        <v>0</v>
      </c>
      <c r="AL227" s="4">
        <f t="shared" si="15"/>
        <v>0</v>
      </c>
      <c r="AM227" s="4">
        <f t="shared" si="15"/>
        <v>0</v>
      </c>
      <c r="AN227" s="4">
        <f t="shared" si="15"/>
        <v>0</v>
      </c>
      <c r="AO227" s="4">
        <f t="shared" si="15"/>
        <v>0</v>
      </c>
      <c r="AP227" s="4">
        <f t="shared" si="15"/>
        <v>0</v>
      </c>
      <c r="AQ227" s="4">
        <f t="shared" si="15"/>
        <v>0</v>
      </c>
      <c r="AR227" s="4">
        <f t="shared" si="15"/>
        <v>0</v>
      </c>
      <c r="AS227" s="4">
        <f t="shared" si="15"/>
        <v>0</v>
      </c>
      <c r="AT227" s="4">
        <f t="shared" si="15"/>
        <v>0</v>
      </c>
      <c r="AU227" s="4">
        <f t="shared" si="15"/>
        <v>0</v>
      </c>
      <c r="AV227" s="4">
        <f t="shared" si="15"/>
        <v>0</v>
      </c>
      <c r="AW227" s="4">
        <f t="shared" si="15"/>
        <v>0</v>
      </c>
      <c r="AX227" s="4">
        <f t="shared" si="15"/>
        <v>0</v>
      </c>
      <c r="AY227" s="4">
        <f t="shared" si="15"/>
        <v>0</v>
      </c>
      <c r="AZ227" s="4">
        <f t="shared" si="15"/>
        <v>0</v>
      </c>
      <c r="BA227" s="4">
        <f t="shared" si="15"/>
        <v>0</v>
      </c>
      <c r="BB227" s="4">
        <f t="shared" si="15"/>
        <v>8.3333333333333329E-2</v>
      </c>
      <c r="BC227" s="4">
        <f t="shared" si="15"/>
        <v>0.125</v>
      </c>
      <c r="BD227" s="4">
        <f t="shared" si="15"/>
        <v>0.1111111111111111</v>
      </c>
      <c r="BE227" s="4">
        <f t="shared" si="15"/>
        <v>9.7222222222222224E-2</v>
      </c>
      <c r="BF227" s="4">
        <f t="shared" si="15"/>
        <v>0.1388888888888889</v>
      </c>
      <c r="BG227" s="4">
        <f t="shared" si="15"/>
        <v>0.1111111111111111</v>
      </c>
      <c r="BH227" s="4">
        <f t="shared" si="15"/>
        <v>8.3333333333333329E-2</v>
      </c>
      <c r="BI227" s="4">
        <f t="shared" si="15"/>
        <v>9.7222222222222224E-2</v>
      </c>
      <c r="BJ227" s="4">
        <f t="shared" si="15"/>
        <v>0.125</v>
      </c>
      <c r="BK227" s="4">
        <f t="shared" si="15"/>
        <v>0.1111111111111111</v>
      </c>
      <c r="BL227" s="4">
        <f t="shared" si="15"/>
        <v>0.1388888888888889</v>
      </c>
      <c r="BM227" s="4">
        <f t="shared" si="15"/>
        <v>0.1111111111111111</v>
      </c>
      <c r="BN227" s="4">
        <f t="shared" si="15"/>
        <v>9.7222222222222224E-2</v>
      </c>
      <c r="BO227" s="4">
        <f t="shared" si="15"/>
        <v>8.3333333333333329E-2</v>
      </c>
      <c r="BP227" s="4">
        <f t="shared" si="15"/>
        <v>0.1111111111111111</v>
      </c>
      <c r="BQ227" s="4">
        <f t="shared" si="15"/>
        <v>9.7222222222222224E-2</v>
      </c>
      <c r="BR227" s="4">
        <f t="shared" si="15"/>
        <v>6.9444444444444448E-2</v>
      </c>
      <c r="BS227" s="4">
        <f t="shared" si="15"/>
        <v>6.9444444444444448E-2</v>
      </c>
      <c r="BT227" s="4">
        <f t="shared" si="15"/>
        <v>1.3888888888888888E-2</v>
      </c>
      <c r="BU227" s="4">
        <f t="shared" si="15"/>
        <v>0</v>
      </c>
      <c r="BV227" s="4">
        <f t="shared" si="15"/>
        <v>0</v>
      </c>
      <c r="BW227" s="4">
        <f t="shared" si="15"/>
        <v>0</v>
      </c>
      <c r="BX227" s="4">
        <f t="shared" si="15"/>
        <v>0</v>
      </c>
      <c r="BY227" s="4">
        <f t="shared" si="14"/>
        <v>0</v>
      </c>
      <c r="BZ227" s="4">
        <f t="shared" si="14"/>
        <v>0</v>
      </c>
      <c r="CA227" s="4">
        <f t="shared" si="14"/>
        <v>0</v>
      </c>
      <c r="CB227" s="4">
        <f t="shared" si="14"/>
        <v>0</v>
      </c>
      <c r="CC227" s="4">
        <f t="shared" si="14"/>
        <v>0</v>
      </c>
      <c r="CD227" s="4">
        <f t="shared" si="14"/>
        <v>0</v>
      </c>
      <c r="CE227" s="4">
        <f t="shared" si="14"/>
        <v>0</v>
      </c>
      <c r="CF227" s="4">
        <f t="shared" si="14"/>
        <v>0</v>
      </c>
      <c r="CG227" s="4">
        <f t="shared" si="14"/>
        <v>0</v>
      </c>
      <c r="CH227" s="4">
        <f t="shared" si="14"/>
        <v>0</v>
      </c>
      <c r="CI227" s="4">
        <f t="shared" si="14"/>
        <v>0</v>
      </c>
      <c r="CJ227" s="4">
        <f t="shared" si="14"/>
        <v>0</v>
      </c>
      <c r="CK227" s="4">
        <f t="shared" si="14"/>
        <v>0</v>
      </c>
      <c r="CL227" s="4">
        <f t="shared" si="14"/>
        <v>0</v>
      </c>
      <c r="CM227" s="4">
        <f t="shared" si="14"/>
        <v>0</v>
      </c>
      <c r="CN227" s="4">
        <f t="shared" si="14"/>
        <v>0</v>
      </c>
      <c r="CO227" s="4">
        <f t="shared" si="14"/>
        <v>0</v>
      </c>
      <c r="CP227" s="4">
        <f t="shared" si="14"/>
        <v>0</v>
      </c>
      <c r="CQ227" s="4">
        <f t="shared" si="14"/>
        <v>0</v>
      </c>
      <c r="CR227" s="4">
        <f t="shared" si="14"/>
        <v>0</v>
      </c>
      <c r="CS227" s="4">
        <f t="shared" si="14"/>
        <v>0</v>
      </c>
      <c r="CT227" s="4">
        <f t="shared" si="14"/>
        <v>0</v>
      </c>
      <c r="CU227" s="4">
        <f t="shared" si="14"/>
        <v>0</v>
      </c>
      <c r="CW227" s="3">
        <f>AVERAGE(Table6[[#This Row],[0]:[86]])</f>
        <v>2.1551724137931036E-2</v>
      </c>
      <c r="CY227">
        <v>27</v>
      </c>
      <c r="CZ227" s="4">
        <v>2.7244999999999998E-2</v>
      </c>
      <c r="DB227">
        <v>27</v>
      </c>
      <c r="DC227" s="4">
        <v>2.679836E-2</v>
      </c>
    </row>
    <row r="228" spans="1:107" x14ac:dyDescent="0.25">
      <c r="A228">
        <v>66</v>
      </c>
      <c r="B228">
        <v>14</v>
      </c>
      <c r="C228">
        <v>18</v>
      </c>
      <c r="J228">
        <v>67</v>
      </c>
      <c r="K228">
        <v>29</v>
      </c>
      <c r="L228" s="4">
        <f t="shared" si="2"/>
        <v>0.59701492537313428</v>
      </c>
      <c r="M228" s="4">
        <f t="shared" si="15"/>
        <v>0</v>
      </c>
      <c r="N228" s="4">
        <f t="shared" si="15"/>
        <v>0</v>
      </c>
      <c r="O228" s="4">
        <f t="shared" si="15"/>
        <v>0</v>
      </c>
      <c r="P228" s="4">
        <f t="shared" si="15"/>
        <v>0</v>
      </c>
      <c r="Q228" s="4">
        <f t="shared" si="15"/>
        <v>0</v>
      </c>
      <c r="R228" s="4">
        <f t="shared" si="15"/>
        <v>0</v>
      </c>
      <c r="S228" s="4">
        <f t="shared" si="15"/>
        <v>0</v>
      </c>
      <c r="T228" s="4">
        <f t="shared" si="15"/>
        <v>0</v>
      </c>
      <c r="U228" s="4">
        <f t="shared" si="15"/>
        <v>0</v>
      </c>
      <c r="V228" s="4">
        <f t="shared" si="15"/>
        <v>0</v>
      </c>
      <c r="W228" s="4">
        <f t="shared" si="15"/>
        <v>0</v>
      </c>
      <c r="X228" s="4">
        <f t="shared" si="15"/>
        <v>0</v>
      </c>
      <c r="Y228" s="4">
        <f t="shared" si="15"/>
        <v>0</v>
      </c>
      <c r="Z228" s="4">
        <f t="shared" si="15"/>
        <v>0</v>
      </c>
      <c r="AA228" s="4">
        <f t="shared" si="15"/>
        <v>0</v>
      </c>
      <c r="AB228" s="4">
        <f t="shared" si="15"/>
        <v>0</v>
      </c>
      <c r="AC228" s="4">
        <f t="shared" si="15"/>
        <v>0</v>
      </c>
      <c r="AD228" s="4">
        <f t="shared" si="15"/>
        <v>0</v>
      </c>
      <c r="AE228" s="4">
        <f t="shared" si="15"/>
        <v>0</v>
      </c>
      <c r="AF228" s="4">
        <f t="shared" si="15"/>
        <v>0</v>
      </c>
      <c r="AG228" s="4">
        <f t="shared" si="15"/>
        <v>0</v>
      </c>
      <c r="AH228" s="4">
        <f t="shared" si="15"/>
        <v>0</v>
      </c>
      <c r="AI228" s="4">
        <f t="shared" si="15"/>
        <v>0</v>
      </c>
      <c r="AJ228" s="4">
        <f t="shared" si="15"/>
        <v>0</v>
      </c>
      <c r="AK228" s="4">
        <f t="shared" si="15"/>
        <v>0</v>
      </c>
      <c r="AL228" s="4">
        <f t="shared" si="15"/>
        <v>0</v>
      </c>
      <c r="AM228" s="4">
        <f t="shared" si="15"/>
        <v>0</v>
      </c>
      <c r="AN228" s="4">
        <f t="shared" si="15"/>
        <v>0</v>
      </c>
      <c r="AO228" s="4">
        <f t="shared" si="15"/>
        <v>0</v>
      </c>
      <c r="AP228" s="4">
        <f t="shared" si="15"/>
        <v>0</v>
      </c>
      <c r="AQ228" s="4">
        <f t="shared" si="15"/>
        <v>0</v>
      </c>
      <c r="AR228" s="4">
        <f t="shared" si="15"/>
        <v>0</v>
      </c>
      <c r="AS228" s="4">
        <f t="shared" si="15"/>
        <v>0</v>
      </c>
      <c r="AT228" s="4">
        <f t="shared" si="15"/>
        <v>0</v>
      </c>
      <c r="AU228" s="4">
        <f t="shared" si="15"/>
        <v>0</v>
      </c>
      <c r="AV228" s="4">
        <f t="shared" si="15"/>
        <v>0</v>
      </c>
      <c r="AW228" s="4">
        <f t="shared" si="15"/>
        <v>0</v>
      </c>
      <c r="AX228" s="4">
        <f t="shared" si="15"/>
        <v>0</v>
      </c>
      <c r="AY228" s="4">
        <f t="shared" si="15"/>
        <v>0</v>
      </c>
      <c r="AZ228" s="4">
        <f t="shared" si="15"/>
        <v>0</v>
      </c>
      <c r="BA228" s="4">
        <f t="shared" si="15"/>
        <v>0.1044776119402985</v>
      </c>
      <c r="BB228" s="4">
        <f t="shared" si="15"/>
        <v>0.13432835820895522</v>
      </c>
      <c r="BC228" s="4">
        <f t="shared" si="15"/>
        <v>0.17910447761194029</v>
      </c>
      <c r="BD228" s="4">
        <f t="shared" si="15"/>
        <v>0.16417910447761194</v>
      </c>
      <c r="BE228" s="4">
        <f t="shared" si="15"/>
        <v>0.14925373134328357</v>
      </c>
      <c r="BF228" s="4">
        <f t="shared" si="15"/>
        <v>0.17910447761194029</v>
      </c>
      <c r="BG228" s="4">
        <f t="shared" si="15"/>
        <v>0.16417910447761194</v>
      </c>
      <c r="BH228" s="4">
        <f t="shared" si="15"/>
        <v>0.16417910447761194</v>
      </c>
      <c r="BI228" s="4">
        <f t="shared" si="15"/>
        <v>0.14925373134328357</v>
      </c>
      <c r="BJ228" s="4">
        <f t="shared" si="15"/>
        <v>0.11940298507462686</v>
      </c>
      <c r="BK228" s="4">
        <f t="shared" si="15"/>
        <v>0.14925373134328357</v>
      </c>
      <c r="BL228" s="4">
        <f t="shared" si="15"/>
        <v>0.1044776119402985</v>
      </c>
      <c r="BM228" s="4">
        <f t="shared" si="15"/>
        <v>0.14925373134328357</v>
      </c>
      <c r="BN228" s="4">
        <f t="shared" si="15"/>
        <v>0.13432835820895522</v>
      </c>
      <c r="BO228" s="4">
        <f t="shared" si="15"/>
        <v>5.9701492537313432E-2</v>
      </c>
      <c r="BP228" s="4">
        <f t="shared" si="15"/>
        <v>1.4925373134328358E-2</v>
      </c>
      <c r="BQ228" s="4">
        <f t="shared" si="15"/>
        <v>2.9850746268656716E-2</v>
      </c>
      <c r="BR228" s="4">
        <f t="shared" si="15"/>
        <v>4.4776119402985072E-2</v>
      </c>
      <c r="BS228" s="4">
        <f t="shared" si="15"/>
        <v>0</v>
      </c>
      <c r="BT228" s="4">
        <f t="shared" si="15"/>
        <v>0</v>
      </c>
      <c r="BU228" s="4">
        <f t="shared" si="15"/>
        <v>0</v>
      </c>
      <c r="BV228" s="4">
        <f t="shared" si="15"/>
        <v>0</v>
      </c>
      <c r="BW228" s="4">
        <f t="shared" si="15"/>
        <v>0</v>
      </c>
      <c r="BX228" s="4">
        <f t="shared" ref="BX228:CU231" si="16">BX137/$J137</f>
        <v>0</v>
      </c>
      <c r="BY228" s="4">
        <f t="shared" si="16"/>
        <v>0</v>
      </c>
      <c r="BZ228" s="4">
        <f t="shared" si="16"/>
        <v>0</v>
      </c>
      <c r="CA228" s="4">
        <f t="shared" si="16"/>
        <v>0</v>
      </c>
      <c r="CB228" s="4">
        <f t="shared" si="16"/>
        <v>0</v>
      </c>
      <c r="CC228" s="4">
        <f t="shared" si="16"/>
        <v>0</v>
      </c>
      <c r="CD228" s="4">
        <f t="shared" si="16"/>
        <v>0</v>
      </c>
      <c r="CE228" s="4">
        <f t="shared" si="16"/>
        <v>0</v>
      </c>
      <c r="CF228" s="4">
        <f t="shared" si="16"/>
        <v>0</v>
      </c>
      <c r="CG228" s="4">
        <f t="shared" si="16"/>
        <v>0</v>
      </c>
      <c r="CH228" s="4">
        <f t="shared" si="16"/>
        <v>0</v>
      </c>
      <c r="CI228" s="4">
        <f t="shared" si="16"/>
        <v>0</v>
      </c>
      <c r="CJ228" s="4">
        <f t="shared" si="16"/>
        <v>0</v>
      </c>
      <c r="CK228" s="4">
        <f t="shared" si="16"/>
        <v>0</v>
      </c>
      <c r="CL228" s="4">
        <f t="shared" si="16"/>
        <v>0</v>
      </c>
      <c r="CM228" s="4">
        <f t="shared" si="16"/>
        <v>0</v>
      </c>
      <c r="CN228" s="4">
        <f t="shared" si="16"/>
        <v>0</v>
      </c>
      <c r="CO228" s="4">
        <f t="shared" si="16"/>
        <v>0</v>
      </c>
      <c r="CP228" s="4">
        <f t="shared" si="16"/>
        <v>0</v>
      </c>
      <c r="CQ228" s="4">
        <f t="shared" si="16"/>
        <v>0</v>
      </c>
      <c r="CR228" s="4">
        <f t="shared" si="16"/>
        <v>0</v>
      </c>
      <c r="CS228" s="4">
        <f t="shared" si="16"/>
        <v>0</v>
      </c>
      <c r="CT228" s="4">
        <f t="shared" si="16"/>
        <v>0</v>
      </c>
      <c r="CU228" s="4">
        <f t="shared" si="16"/>
        <v>0</v>
      </c>
      <c r="CW228" s="3">
        <f>AVERAGE(Table6[[#This Row],[0]:[86]])</f>
        <v>2.5218733916623777E-2</v>
      </c>
      <c r="CY228">
        <v>28</v>
      </c>
      <c r="CZ228" s="4">
        <v>3.1774579999999997E-2</v>
      </c>
      <c r="DB228">
        <v>28</v>
      </c>
      <c r="DC228" s="4">
        <v>3.1244999999999998E-2</v>
      </c>
    </row>
    <row r="229" spans="1:107" x14ac:dyDescent="0.25">
      <c r="A229">
        <v>66</v>
      </c>
      <c r="B229">
        <v>13</v>
      </c>
      <c r="C229">
        <v>21</v>
      </c>
      <c r="J229">
        <v>67</v>
      </c>
      <c r="K229">
        <v>30</v>
      </c>
      <c r="L229" s="4">
        <f t="shared" si="2"/>
        <v>0.59701492537313428</v>
      </c>
      <c r="M229" s="4">
        <f t="shared" ref="M229:BX232" si="17">M138/$J138</f>
        <v>0</v>
      </c>
      <c r="N229" s="4">
        <f t="shared" si="17"/>
        <v>0</v>
      </c>
      <c r="O229" s="4">
        <f t="shared" si="17"/>
        <v>0</v>
      </c>
      <c r="P229" s="4">
        <f t="shared" si="17"/>
        <v>0</v>
      </c>
      <c r="Q229" s="4">
        <f t="shared" si="17"/>
        <v>0</v>
      </c>
      <c r="R229" s="4">
        <f t="shared" si="17"/>
        <v>0</v>
      </c>
      <c r="S229" s="4">
        <f t="shared" si="17"/>
        <v>0</v>
      </c>
      <c r="T229" s="4">
        <f t="shared" si="17"/>
        <v>0</v>
      </c>
      <c r="U229" s="4">
        <f t="shared" si="17"/>
        <v>0</v>
      </c>
      <c r="V229" s="4">
        <f t="shared" si="17"/>
        <v>0</v>
      </c>
      <c r="W229" s="4">
        <f t="shared" si="17"/>
        <v>0</v>
      </c>
      <c r="X229" s="4">
        <f t="shared" si="17"/>
        <v>0</v>
      </c>
      <c r="Y229" s="4">
        <f t="shared" si="17"/>
        <v>0</v>
      </c>
      <c r="Z229" s="4">
        <f t="shared" si="17"/>
        <v>0</v>
      </c>
      <c r="AA229" s="4">
        <f t="shared" si="17"/>
        <v>0</v>
      </c>
      <c r="AB229" s="4">
        <f t="shared" si="17"/>
        <v>0</v>
      </c>
      <c r="AC229" s="4">
        <f t="shared" si="17"/>
        <v>0</v>
      </c>
      <c r="AD229" s="4">
        <f t="shared" si="17"/>
        <v>0</v>
      </c>
      <c r="AE229" s="4">
        <f t="shared" si="17"/>
        <v>0</v>
      </c>
      <c r="AF229" s="4">
        <f t="shared" si="17"/>
        <v>0</v>
      </c>
      <c r="AG229" s="4">
        <f t="shared" si="17"/>
        <v>0</v>
      </c>
      <c r="AH229" s="4">
        <f t="shared" si="17"/>
        <v>0</v>
      </c>
      <c r="AI229" s="4">
        <f t="shared" si="17"/>
        <v>0</v>
      </c>
      <c r="AJ229" s="4">
        <f t="shared" si="17"/>
        <v>0</v>
      </c>
      <c r="AK229" s="4">
        <f t="shared" si="17"/>
        <v>0</v>
      </c>
      <c r="AL229" s="4">
        <f t="shared" si="17"/>
        <v>0</v>
      </c>
      <c r="AM229" s="4">
        <f t="shared" si="17"/>
        <v>0</v>
      </c>
      <c r="AN229" s="4">
        <f t="shared" si="17"/>
        <v>0</v>
      </c>
      <c r="AO229" s="4">
        <f t="shared" si="17"/>
        <v>0</v>
      </c>
      <c r="AP229" s="4">
        <f t="shared" si="17"/>
        <v>0</v>
      </c>
      <c r="AQ229" s="4">
        <f t="shared" si="17"/>
        <v>0</v>
      </c>
      <c r="AR229" s="4">
        <f t="shared" si="17"/>
        <v>0</v>
      </c>
      <c r="AS229" s="4">
        <f t="shared" si="17"/>
        <v>0</v>
      </c>
      <c r="AT229" s="4">
        <f t="shared" si="17"/>
        <v>0</v>
      </c>
      <c r="AU229" s="4">
        <f t="shared" si="17"/>
        <v>0</v>
      </c>
      <c r="AV229" s="4">
        <f t="shared" si="17"/>
        <v>0</v>
      </c>
      <c r="AW229" s="4">
        <f t="shared" si="17"/>
        <v>0</v>
      </c>
      <c r="AX229" s="4">
        <f t="shared" si="17"/>
        <v>0</v>
      </c>
      <c r="AY229" s="4">
        <f t="shared" si="17"/>
        <v>0</v>
      </c>
      <c r="AZ229" s="4">
        <f t="shared" si="17"/>
        <v>0.11940298507462686</v>
      </c>
      <c r="BA229" s="4">
        <f t="shared" si="17"/>
        <v>0.11940298507462686</v>
      </c>
      <c r="BB229" s="4">
        <f t="shared" si="17"/>
        <v>0.1044776119402985</v>
      </c>
      <c r="BC229" s="4">
        <f t="shared" si="17"/>
        <v>8.9552238805970144E-2</v>
      </c>
      <c r="BD229" s="4">
        <f t="shared" si="17"/>
        <v>8.9552238805970144E-2</v>
      </c>
      <c r="BE229" s="4">
        <f t="shared" si="17"/>
        <v>0.11940298507462686</v>
      </c>
      <c r="BF229" s="4">
        <f t="shared" si="17"/>
        <v>0.19402985074626866</v>
      </c>
      <c r="BG229" s="4">
        <f t="shared" si="17"/>
        <v>0.13432835820895522</v>
      </c>
      <c r="BH229" s="4">
        <f t="shared" si="17"/>
        <v>0.14925373134328357</v>
      </c>
      <c r="BI229" s="4">
        <f t="shared" si="17"/>
        <v>0.14925373134328357</v>
      </c>
      <c r="BJ229" s="4">
        <f t="shared" si="17"/>
        <v>0.16417910447761194</v>
      </c>
      <c r="BK229" s="4">
        <f t="shared" si="17"/>
        <v>0.1044776119402985</v>
      </c>
      <c r="BL229" s="4">
        <f t="shared" si="17"/>
        <v>8.9552238805970144E-2</v>
      </c>
      <c r="BM229" s="4">
        <f t="shared" si="17"/>
        <v>0.11940298507462686</v>
      </c>
      <c r="BN229" s="4">
        <f t="shared" si="17"/>
        <v>5.9701492537313432E-2</v>
      </c>
      <c r="BO229" s="4">
        <f t="shared" si="17"/>
        <v>0.1044776119402985</v>
      </c>
      <c r="BP229" s="4">
        <f t="shared" si="17"/>
        <v>0.11940298507462686</v>
      </c>
      <c r="BQ229" s="4">
        <f t="shared" si="17"/>
        <v>8.9552238805970144E-2</v>
      </c>
      <c r="BR229" s="4">
        <f t="shared" si="17"/>
        <v>1.4925373134328358E-2</v>
      </c>
      <c r="BS229" s="4">
        <f t="shared" si="17"/>
        <v>0</v>
      </c>
      <c r="BT229" s="4">
        <f t="shared" si="17"/>
        <v>0</v>
      </c>
      <c r="BU229" s="4">
        <f t="shared" si="17"/>
        <v>0</v>
      </c>
      <c r="BV229" s="4">
        <f t="shared" si="17"/>
        <v>0</v>
      </c>
      <c r="BW229" s="4">
        <f t="shared" si="17"/>
        <v>0</v>
      </c>
      <c r="BX229" s="4">
        <f t="shared" si="17"/>
        <v>0</v>
      </c>
      <c r="BY229" s="4">
        <f t="shared" si="16"/>
        <v>0</v>
      </c>
      <c r="BZ229" s="4">
        <f t="shared" si="16"/>
        <v>0</v>
      </c>
      <c r="CA229" s="4">
        <f t="shared" si="16"/>
        <v>0</v>
      </c>
      <c r="CB229" s="4">
        <f t="shared" si="16"/>
        <v>0</v>
      </c>
      <c r="CC229" s="4">
        <f t="shared" si="16"/>
        <v>0</v>
      </c>
      <c r="CD229" s="4">
        <f t="shared" si="16"/>
        <v>0</v>
      </c>
      <c r="CE229" s="4">
        <f t="shared" si="16"/>
        <v>0</v>
      </c>
      <c r="CF229" s="4">
        <f t="shared" si="16"/>
        <v>0</v>
      </c>
      <c r="CG229" s="4">
        <f t="shared" si="16"/>
        <v>0</v>
      </c>
      <c r="CH229" s="4">
        <f t="shared" si="16"/>
        <v>0</v>
      </c>
      <c r="CI229" s="4">
        <f t="shared" si="16"/>
        <v>0</v>
      </c>
      <c r="CJ229" s="4">
        <f t="shared" si="16"/>
        <v>0</v>
      </c>
      <c r="CK229" s="4">
        <f t="shared" si="16"/>
        <v>0</v>
      </c>
      <c r="CL229" s="4">
        <f t="shared" si="16"/>
        <v>0</v>
      </c>
      <c r="CM229" s="4">
        <f t="shared" si="16"/>
        <v>0</v>
      </c>
      <c r="CN229" s="4">
        <f t="shared" si="16"/>
        <v>0</v>
      </c>
      <c r="CO229" s="4">
        <f t="shared" si="16"/>
        <v>0</v>
      </c>
      <c r="CP229" s="4">
        <f t="shared" si="16"/>
        <v>0</v>
      </c>
      <c r="CQ229" s="4">
        <f t="shared" si="16"/>
        <v>0</v>
      </c>
      <c r="CR229" s="4">
        <f t="shared" si="16"/>
        <v>0</v>
      </c>
      <c r="CS229" s="4">
        <f t="shared" si="16"/>
        <v>0</v>
      </c>
      <c r="CT229" s="4">
        <f t="shared" si="16"/>
        <v>0</v>
      </c>
      <c r="CU229" s="4">
        <f t="shared" si="16"/>
        <v>0</v>
      </c>
      <c r="CW229" s="3">
        <f>AVERAGE(Table6[[#This Row],[0]:[86]])</f>
        <v>2.4532509864470746E-2</v>
      </c>
      <c r="CY229">
        <v>29</v>
      </c>
      <c r="CZ229" s="4">
        <v>3.783276E-2</v>
      </c>
      <c r="DB229">
        <v>29</v>
      </c>
      <c r="DC229" s="4">
        <v>3.719153E-2</v>
      </c>
    </row>
    <row r="230" spans="1:107" x14ac:dyDescent="0.25">
      <c r="A230">
        <v>66</v>
      </c>
      <c r="B230">
        <v>12</v>
      </c>
      <c r="C230">
        <v>20</v>
      </c>
      <c r="J230">
        <v>67</v>
      </c>
      <c r="K230">
        <v>31</v>
      </c>
      <c r="L230" s="4">
        <f t="shared" si="2"/>
        <v>0.61194029850746268</v>
      </c>
      <c r="M230" s="4">
        <f t="shared" si="17"/>
        <v>0</v>
      </c>
      <c r="N230" s="4">
        <f t="shared" si="17"/>
        <v>0</v>
      </c>
      <c r="O230" s="4">
        <f t="shared" si="17"/>
        <v>0</v>
      </c>
      <c r="P230" s="4">
        <f t="shared" si="17"/>
        <v>0</v>
      </c>
      <c r="Q230" s="4">
        <f t="shared" si="17"/>
        <v>0</v>
      </c>
      <c r="R230" s="4">
        <f t="shared" si="17"/>
        <v>0</v>
      </c>
      <c r="S230" s="4">
        <f t="shared" si="17"/>
        <v>0</v>
      </c>
      <c r="T230" s="4">
        <f t="shared" si="17"/>
        <v>0</v>
      </c>
      <c r="U230" s="4">
        <f t="shared" si="17"/>
        <v>0</v>
      </c>
      <c r="V230" s="4">
        <f t="shared" si="17"/>
        <v>0</v>
      </c>
      <c r="W230" s="4">
        <f t="shared" si="17"/>
        <v>0</v>
      </c>
      <c r="X230" s="4">
        <f t="shared" si="17"/>
        <v>0</v>
      </c>
      <c r="Y230" s="4">
        <f t="shared" si="17"/>
        <v>0</v>
      </c>
      <c r="Z230" s="4">
        <f t="shared" si="17"/>
        <v>0</v>
      </c>
      <c r="AA230" s="4">
        <f t="shared" si="17"/>
        <v>0</v>
      </c>
      <c r="AB230" s="4">
        <f t="shared" si="17"/>
        <v>0</v>
      </c>
      <c r="AC230" s="4">
        <f t="shared" si="17"/>
        <v>0</v>
      </c>
      <c r="AD230" s="4">
        <f t="shared" si="17"/>
        <v>0</v>
      </c>
      <c r="AE230" s="4">
        <f t="shared" si="17"/>
        <v>0</v>
      </c>
      <c r="AF230" s="4">
        <f t="shared" si="17"/>
        <v>0</v>
      </c>
      <c r="AG230" s="4">
        <f t="shared" si="17"/>
        <v>0</v>
      </c>
      <c r="AH230" s="4">
        <f t="shared" si="17"/>
        <v>0</v>
      </c>
      <c r="AI230" s="4">
        <f t="shared" si="17"/>
        <v>0</v>
      </c>
      <c r="AJ230" s="4">
        <f t="shared" si="17"/>
        <v>0</v>
      </c>
      <c r="AK230" s="4">
        <f t="shared" si="17"/>
        <v>0</v>
      </c>
      <c r="AL230" s="4">
        <f t="shared" si="17"/>
        <v>0</v>
      </c>
      <c r="AM230" s="4">
        <f t="shared" si="17"/>
        <v>0</v>
      </c>
      <c r="AN230" s="4">
        <f t="shared" si="17"/>
        <v>0</v>
      </c>
      <c r="AO230" s="4">
        <f t="shared" si="17"/>
        <v>0</v>
      </c>
      <c r="AP230" s="4">
        <f t="shared" si="17"/>
        <v>0</v>
      </c>
      <c r="AQ230" s="4">
        <f t="shared" si="17"/>
        <v>0</v>
      </c>
      <c r="AR230" s="4">
        <f t="shared" si="17"/>
        <v>0</v>
      </c>
      <c r="AS230" s="4">
        <f t="shared" si="17"/>
        <v>0</v>
      </c>
      <c r="AT230" s="4">
        <f t="shared" si="17"/>
        <v>0</v>
      </c>
      <c r="AU230" s="4">
        <f t="shared" si="17"/>
        <v>0</v>
      </c>
      <c r="AV230" s="4">
        <f t="shared" si="17"/>
        <v>0</v>
      </c>
      <c r="AW230" s="4">
        <f t="shared" si="17"/>
        <v>0</v>
      </c>
      <c r="AX230" s="4">
        <f t="shared" si="17"/>
        <v>0</v>
      </c>
      <c r="AY230" s="4">
        <f t="shared" si="17"/>
        <v>0.11940298507462686</v>
      </c>
      <c r="AZ230" s="4">
        <f t="shared" si="17"/>
        <v>0.17910447761194029</v>
      </c>
      <c r="BA230" s="4">
        <f t="shared" si="17"/>
        <v>0.16417910447761194</v>
      </c>
      <c r="BB230" s="4">
        <f t="shared" si="17"/>
        <v>0.17910447761194029</v>
      </c>
      <c r="BC230" s="4">
        <f t="shared" si="17"/>
        <v>0.13432835820895522</v>
      </c>
      <c r="BD230" s="4">
        <f t="shared" si="17"/>
        <v>7.4626865671641784E-2</v>
      </c>
      <c r="BE230" s="4">
        <f t="shared" si="17"/>
        <v>0.1044776119402985</v>
      </c>
      <c r="BF230" s="4">
        <f t="shared" si="17"/>
        <v>0.16417910447761194</v>
      </c>
      <c r="BG230" s="4">
        <f t="shared" si="17"/>
        <v>0.13432835820895522</v>
      </c>
      <c r="BH230" s="4">
        <f t="shared" si="17"/>
        <v>0.13432835820895522</v>
      </c>
      <c r="BI230" s="4">
        <f t="shared" si="17"/>
        <v>4.4776119402985072E-2</v>
      </c>
      <c r="BJ230" s="4">
        <f t="shared" si="17"/>
        <v>4.4776119402985072E-2</v>
      </c>
      <c r="BK230" s="4">
        <f t="shared" si="17"/>
        <v>5.9701492537313432E-2</v>
      </c>
      <c r="BL230" s="4">
        <f t="shared" si="17"/>
        <v>5.9701492537313432E-2</v>
      </c>
      <c r="BM230" s="4">
        <f t="shared" si="17"/>
        <v>7.4626865671641784E-2</v>
      </c>
      <c r="BN230" s="4">
        <f t="shared" si="17"/>
        <v>7.4626865671641784E-2</v>
      </c>
      <c r="BO230" s="4">
        <f t="shared" si="17"/>
        <v>0.13432835820895522</v>
      </c>
      <c r="BP230" s="4">
        <f t="shared" si="17"/>
        <v>8.9552238805970144E-2</v>
      </c>
      <c r="BQ230" s="4">
        <f t="shared" si="17"/>
        <v>1.4925373134328358E-2</v>
      </c>
      <c r="BR230" s="4">
        <f t="shared" si="17"/>
        <v>0</v>
      </c>
      <c r="BS230" s="4">
        <f t="shared" si="17"/>
        <v>0</v>
      </c>
      <c r="BT230" s="4">
        <f t="shared" si="17"/>
        <v>0</v>
      </c>
      <c r="BU230" s="4">
        <f t="shared" si="17"/>
        <v>0</v>
      </c>
      <c r="BV230" s="4">
        <f t="shared" si="17"/>
        <v>0</v>
      </c>
      <c r="BW230" s="4">
        <f t="shared" si="17"/>
        <v>0</v>
      </c>
      <c r="BX230" s="4">
        <f t="shared" si="17"/>
        <v>0</v>
      </c>
      <c r="BY230" s="4">
        <f t="shared" si="16"/>
        <v>0</v>
      </c>
      <c r="BZ230" s="4">
        <f t="shared" si="16"/>
        <v>0</v>
      </c>
      <c r="CA230" s="4">
        <f t="shared" si="16"/>
        <v>0</v>
      </c>
      <c r="CB230" s="4">
        <f t="shared" si="16"/>
        <v>0</v>
      </c>
      <c r="CC230" s="4">
        <f t="shared" si="16"/>
        <v>0</v>
      </c>
      <c r="CD230" s="4">
        <f t="shared" si="16"/>
        <v>0</v>
      </c>
      <c r="CE230" s="4">
        <f t="shared" si="16"/>
        <v>0</v>
      </c>
      <c r="CF230" s="4">
        <f t="shared" si="16"/>
        <v>0</v>
      </c>
      <c r="CG230" s="4">
        <f t="shared" si="16"/>
        <v>0</v>
      </c>
      <c r="CH230" s="4">
        <f t="shared" si="16"/>
        <v>0</v>
      </c>
      <c r="CI230" s="4">
        <f t="shared" si="16"/>
        <v>0</v>
      </c>
      <c r="CJ230" s="4">
        <f t="shared" si="16"/>
        <v>0</v>
      </c>
      <c r="CK230" s="4">
        <f t="shared" si="16"/>
        <v>0</v>
      </c>
      <c r="CL230" s="4">
        <f t="shared" si="16"/>
        <v>0</v>
      </c>
      <c r="CM230" s="4">
        <f t="shared" si="16"/>
        <v>0</v>
      </c>
      <c r="CN230" s="4">
        <f t="shared" si="16"/>
        <v>0</v>
      </c>
      <c r="CO230" s="4">
        <f t="shared" si="16"/>
        <v>0</v>
      </c>
      <c r="CP230" s="4">
        <f t="shared" si="16"/>
        <v>0</v>
      </c>
      <c r="CQ230" s="4">
        <f t="shared" si="16"/>
        <v>0</v>
      </c>
      <c r="CR230" s="4">
        <f t="shared" si="16"/>
        <v>0</v>
      </c>
      <c r="CS230" s="4">
        <f t="shared" si="16"/>
        <v>0</v>
      </c>
      <c r="CT230" s="4">
        <f t="shared" si="16"/>
        <v>0</v>
      </c>
      <c r="CU230" s="4">
        <f t="shared" si="16"/>
        <v>0</v>
      </c>
      <c r="CW230" s="3">
        <f>AVERAGE(Table6[[#This Row],[0]:[86]])</f>
        <v>2.2816949734088175E-2</v>
      </c>
      <c r="CY230">
        <v>30</v>
      </c>
      <c r="CZ230" s="4">
        <v>3.7449120000000002E-2</v>
      </c>
      <c r="DB230">
        <v>30</v>
      </c>
      <c r="DC230" s="4">
        <v>3.6803450000000001E-2</v>
      </c>
    </row>
    <row r="231" spans="1:107" x14ac:dyDescent="0.25">
      <c r="A231">
        <v>66</v>
      </c>
      <c r="B231">
        <v>11</v>
      </c>
      <c r="C231">
        <v>17</v>
      </c>
      <c r="J231">
        <v>71</v>
      </c>
      <c r="K231">
        <v>32</v>
      </c>
      <c r="L231" s="4">
        <f t="shared" si="2"/>
        <v>0.57746478873239437</v>
      </c>
      <c r="M231" s="4">
        <f t="shared" si="17"/>
        <v>0</v>
      </c>
      <c r="N231" s="4">
        <f t="shared" si="17"/>
        <v>0</v>
      </c>
      <c r="O231" s="4">
        <f t="shared" si="17"/>
        <v>0</v>
      </c>
      <c r="P231" s="4">
        <f t="shared" si="17"/>
        <v>0</v>
      </c>
      <c r="Q231" s="4">
        <f t="shared" si="17"/>
        <v>0</v>
      </c>
      <c r="R231" s="4">
        <f t="shared" si="17"/>
        <v>0</v>
      </c>
      <c r="S231" s="4">
        <f t="shared" si="17"/>
        <v>0</v>
      </c>
      <c r="T231" s="4">
        <f t="shared" si="17"/>
        <v>0</v>
      </c>
      <c r="U231" s="4">
        <f t="shared" si="17"/>
        <v>0</v>
      </c>
      <c r="V231" s="4">
        <f t="shared" si="17"/>
        <v>0</v>
      </c>
      <c r="W231" s="4">
        <f t="shared" si="17"/>
        <v>0</v>
      </c>
      <c r="X231" s="4">
        <f t="shared" si="17"/>
        <v>0</v>
      </c>
      <c r="Y231" s="4">
        <f t="shared" si="17"/>
        <v>0</v>
      </c>
      <c r="Z231" s="4">
        <f t="shared" si="17"/>
        <v>0</v>
      </c>
      <c r="AA231" s="4">
        <f t="shared" si="17"/>
        <v>0</v>
      </c>
      <c r="AB231" s="4">
        <f t="shared" si="17"/>
        <v>0</v>
      </c>
      <c r="AC231" s="4">
        <f t="shared" si="17"/>
        <v>0</v>
      </c>
      <c r="AD231" s="4">
        <f t="shared" si="17"/>
        <v>0</v>
      </c>
      <c r="AE231" s="4">
        <f t="shared" si="17"/>
        <v>0</v>
      </c>
      <c r="AF231" s="4">
        <f t="shared" si="17"/>
        <v>0</v>
      </c>
      <c r="AG231" s="4">
        <f t="shared" si="17"/>
        <v>0</v>
      </c>
      <c r="AH231" s="4">
        <f t="shared" si="17"/>
        <v>0</v>
      </c>
      <c r="AI231" s="4">
        <f t="shared" si="17"/>
        <v>0</v>
      </c>
      <c r="AJ231" s="4">
        <f t="shared" si="17"/>
        <v>0</v>
      </c>
      <c r="AK231" s="4">
        <f t="shared" si="17"/>
        <v>0</v>
      </c>
      <c r="AL231" s="4">
        <f t="shared" si="17"/>
        <v>0</v>
      </c>
      <c r="AM231" s="4">
        <f t="shared" si="17"/>
        <v>0</v>
      </c>
      <c r="AN231" s="4">
        <f t="shared" si="17"/>
        <v>0</v>
      </c>
      <c r="AO231" s="4">
        <f t="shared" si="17"/>
        <v>0</v>
      </c>
      <c r="AP231" s="4">
        <f t="shared" si="17"/>
        <v>0</v>
      </c>
      <c r="AQ231" s="4">
        <f t="shared" si="17"/>
        <v>0</v>
      </c>
      <c r="AR231" s="4">
        <f t="shared" si="17"/>
        <v>0</v>
      </c>
      <c r="AS231" s="4">
        <f t="shared" si="17"/>
        <v>0</v>
      </c>
      <c r="AT231" s="4">
        <f t="shared" si="17"/>
        <v>0</v>
      </c>
      <c r="AU231" s="4">
        <f t="shared" si="17"/>
        <v>0</v>
      </c>
      <c r="AV231" s="4">
        <f t="shared" si="17"/>
        <v>0</v>
      </c>
      <c r="AW231" s="4">
        <f t="shared" si="17"/>
        <v>0</v>
      </c>
      <c r="AX231" s="4">
        <f t="shared" si="17"/>
        <v>0.14084507042253522</v>
      </c>
      <c r="AY231" s="4">
        <f t="shared" si="17"/>
        <v>0.18309859154929578</v>
      </c>
      <c r="AZ231" s="4">
        <f t="shared" si="17"/>
        <v>0.11267605633802817</v>
      </c>
      <c r="BA231" s="4">
        <f t="shared" si="17"/>
        <v>0.11267605633802817</v>
      </c>
      <c r="BB231" s="4">
        <f t="shared" si="17"/>
        <v>0.12676056338028169</v>
      </c>
      <c r="BC231" s="4">
        <f t="shared" si="17"/>
        <v>5.6338028169014086E-2</v>
      </c>
      <c r="BD231" s="4">
        <f t="shared" si="17"/>
        <v>9.8591549295774641E-2</v>
      </c>
      <c r="BE231" s="4">
        <f t="shared" si="17"/>
        <v>0.19718309859154928</v>
      </c>
      <c r="BF231" s="4">
        <f t="shared" si="17"/>
        <v>0.15492957746478872</v>
      </c>
      <c r="BG231" s="4">
        <f t="shared" si="17"/>
        <v>0.11267605633802817</v>
      </c>
      <c r="BH231" s="4">
        <f t="shared" si="17"/>
        <v>9.8591549295774641E-2</v>
      </c>
      <c r="BI231" s="4">
        <f t="shared" si="17"/>
        <v>8.4507042253521125E-2</v>
      </c>
      <c r="BJ231" s="4">
        <f t="shared" si="17"/>
        <v>0.11267605633802817</v>
      </c>
      <c r="BK231" s="4">
        <f t="shared" si="17"/>
        <v>5.6338028169014086E-2</v>
      </c>
      <c r="BL231" s="4">
        <f t="shared" si="17"/>
        <v>4.2253521126760563E-2</v>
      </c>
      <c r="BM231" s="4">
        <f t="shared" si="17"/>
        <v>8.4507042253521125E-2</v>
      </c>
      <c r="BN231" s="4">
        <f t="shared" si="17"/>
        <v>2.8169014084507043E-2</v>
      </c>
      <c r="BO231" s="4">
        <f t="shared" si="17"/>
        <v>7.0422535211267609E-2</v>
      </c>
      <c r="BP231" s="4">
        <f t="shared" si="17"/>
        <v>0</v>
      </c>
      <c r="BQ231" s="4">
        <f t="shared" si="17"/>
        <v>0</v>
      </c>
      <c r="BR231" s="4">
        <f t="shared" si="17"/>
        <v>0</v>
      </c>
      <c r="BS231" s="4">
        <f t="shared" si="17"/>
        <v>0</v>
      </c>
      <c r="BT231" s="4">
        <f t="shared" si="17"/>
        <v>0</v>
      </c>
      <c r="BU231" s="4">
        <f t="shared" si="17"/>
        <v>0</v>
      </c>
      <c r="BV231" s="4">
        <f t="shared" si="17"/>
        <v>0</v>
      </c>
      <c r="BW231" s="4">
        <f t="shared" si="17"/>
        <v>0</v>
      </c>
      <c r="BX231" s="4">
        <f t="shared" si="17"/>
        <v>0</v>
      </c>
      <c r="BY231" s="4">
        <f t="shared" si="16"/>
        <v>0</v>
      </c>
      <c r="BZ231" s="4">
        <f t="shared" si="16"/>
        <v>0</v>
      </c>
      <c r="CA231" s="4">
        <f t="shared" si="16"/>
        <v>0</v>
      </c>
      <c r="CB231" s="4">
        <f t="shared" si="16"/>
        <v>0</v>
      </c>
      <c r="CC231" s="4">
        <f t="shared" si="16"/>
        <v>0</v>
      </c>
      <c r="CD231" s="4">
        <f t="shared" si="16"/>
        <v>0</v>
      </c>
      <c r="CE231" s="4">
        <f t="shared" si="16"/>
        <v>0</v>
      </c>
      <c r="CF231" s="4">
        <f t="shared" si="16"/>
        <v>0</v>
      </c>
      <c r="CG231" s="4">
        <f t="shared" si="16"/>
        <v>0</v>
      </c>
      <c r="CH231" s="4">
        <f t="shared" si="16"/>
        <v>0</v>
      </c>
      <c r="CI231" s="4">
        <f t="shared" si="16"/>
        <v>0</v>
      </c>
      <c r="CJ231" s="4">
        <f t="shared" si="16"/>
        <v>0</v>
      </c>
      <c r="CK231" s="4">
        <f t="shared" si="16"/>
        <v>0</v>
      </c>
      <c r="CL231" s="4">
        <f t="shared" si="16"/>
        <v>0</v>
      </c>
      <c r="CM231" s="4">
        <f t="shared" si="16"/>
        <v>0</v>
      </c>
      <c r="CN231" s="4">
        <f t="shared" si="16"/>
        <v>0</v>
      </c>
      <c r="CO231" s="4">
        <f t="shared" si="16"/>
        <v>0</v>
      </c>
      <c r="CP231" s="4">
        <f t="shared" si="16"/>
        <v>0</v>
      </c>
      <c r="CQ231" s="4">
        <f t="shared" si="16"/>
        <v>0</v>
      </c>
      <c r="CR231" s="4">
        <f t="shared" si="16"/>
        <v>0</v>
      </c>
      <c r="CS231" s="4">
        <f t="shared" si="16"/>
        <v>0</v>
      </c>
      <c r="CT231" s="4">
        <f t="shared" si="16"/>
        <v>0</v>
      </c>
      <c r="CU231" s="4">
        <f t="shared" si="16"/>
        <v>0</v>
      </c>
      <c r="CW231" s="3">
        <f>AVERAGE(Table6[[#This Row],[0]:[86]])</f>
        <v>2.1531487777238144E-2</v>
      </c>
      <c r="CY231">
        <v>31</v>
      </c>
      <c r="CZ231" s="4">
        <v>3.5446430000000001E-2</v>
      </c>
      <c r="DB231">
        <v>31</v>
      </c>
      <c r="DC231" s="4">
        <v>3.4824559999999997E-2</v>
      </c>
    </row>
    <row r="232" spans="1:107" x14ac:dyDescent="0.25">
      <c r="A232">
        <v>66</v>
      </c>
      <c r="B232">
        <v>10</v>
      </c>
      <c r="C232">
        <v>21</v>
      </c>
      <c r="J232">
        <v>73</v>
      </c>
      <c r="K232">
        <v>33</v>
      </c>
      <c r="L232" s="4">
        <f t="shared" si="2"/>
        <v>0.57534246575342463</v>
      </c>
      <c r="M232" s="4">
        <f t="shared" si="17"/>
        <v>0</v>
      </c>
      <c r="N232" s="4">
        <f t="shared" si="17"/>
        <v>0</v>
      </c>
      <c r="O232" s="4">
        <f t="shared" si="17"/>
        <v>0</v>
      </c>
      <c r="P232" s="4">
        <f t="shared" si="17"/>
        <v>0</v>
      </c>
      <c r="Q232" s="4">
        <f t="shared" si="17"/>
        <v>0</v>
      </c>
      <c r="R232" s="4">
        <f t="shared" si="17"/>
        <v>0</v>
      </c>
      <c r="S232" s="4">
        <f t="shared" si="17"/>
        <v>0</v>
      </c>
      <c r="T232" s="4">
        <f t="shared" si="17"/>
        <v>0</v>
      </c>
      <c r="U232" s="4">
        <f t="shared" si="17"/>
        <v>0</v>
      </c>
      <c r="V232" s="4">
        <f t="shared" si="17"/>
        <v>0</v>
      </c>
      <c r="W232" s="4">
        <f t="shared" si="17"/>
        <v>0</v>
      </c>
      <c r="X232" s="4">
        <f t="shared" si="17"/>
        <v>0</v>
      </c>
      <c r="Y232" s="4">
        <f t="shared" si="17"/>
        <v>0</v>
      </c>
      <c r="Z232" s="4">
        <f t="shared" si="17"/>
        <v>0</v>
      </c>
      <c r="AA232" s="4">
        <f t="shared" si="17"/>
        <v>0</v>
      </c>
      <c r="AB232" s="4">
        <f t="shared" si="17"/>
        <v>0</v>
      </c>
      <c r="AC232" s="4">
        <f t="shared" si="17"/>
        <v>0</v>
      </c>
      <c r="AD232" s="4">
        <f t="shared" si="17"/>
        <v>0</v>
      </c>
      <c r="AE232" s="4">
        <f t="shared" si="17"/>
        <v>0</v>
      </c>
      <c r="AF232" s="4">
        <f t="shared" si="17"/>
        <v>0</v>
      </c>
      <c r="AG232" s="4">
        <f t="shared" si="17"/>
        <v>0</v>
      </c>
      <c r="AH232" s="4">
        <f t="shared" si="17"/>
        <v>0</v>
      </c>
      <c r="AI232" s="4">
        <f t="shared" si="17"/>
        <v>0</v>
      </c>
      <c r="AJ232" s="4">
        <f t="shared" si="17"/>
        <v>0</v>
      </c>
      <c r="AK232" s="4">
        <f t="shared" si="17"/>
        <v>0</v>
      </c>
      <c r="AL232" s="4">
        <f t="shared" si="17"/>
        <v>0</v>
      </c>
      <c r="AM232" s="4">
        <f t="shared" si="17"/>
        <v>0</v>
      </c>
      <c r="AN232" s="4">
        <f t="shared" si="17"/>
        <v>0</v>
      </c>
      <c r="AO232" s="4">
        <f t="shared" si="17"/>
        <v>0</v>
      </c>
      <c r="AP232" s="4">
        <f t="shared" si="17"/>
        <v>0</v>
      </c>
      <c r="AQ232" s="4">
        <f t="shared" si="17"/>
        <v>0</v>
      </c>
      <c r="AR232" s="4">
        <f t="shared" si="17"/>
        <v>0</v>
      </c>
      <c r="AS232" s="4">
        <f t="shared" si="17"/>
        <v>0</v>
      </c>
      <c r="AT232" s="4">
        <f t="shared" si="17"/>
        <v>0</v>
      </c>
      <c r="AU232" s="4">
        <f t="shared" si="17"/>
        <v>0</v>
      </c>
      <c r="AV232" s="4">
        <f t="shared" si="17"/>
        <v>0</v>
      </c>
      <c r="AW232" s="4">
        <f t="shared" si="17"/>
        <v>8.2191780821917804E-2</v>
      </c>
      <c r="AX232" s="4">
        <f t="shared" si="17"/>
        <v>0.16438356164383561</v>
      </c>
      <c r="AY232" s="4">
        <f t="shared" si="17"/>
        <v>0.17808219178082191</v>
      </c>
      <c r="AZ232" s="4">
        <f t="shared" si="17"/>
        <v>0.15068493150684931</v>
      </c>
      <c r="BA232" s="4">
        <f t="shared" si="17"/>
        <v>0.13698630136986301</v>
      </c>
      <c r="BB232" s="4">
        <f t="shared" si="17"/>
        <v>0.13698630136986301</v>
      </c>
      <c r="BC232" s="4">
        <f t="shared" si="17"/>
        <v>6.8493150684931503E-2</v>
      </c>
      <c r="BD232" s="4">
        <f t="shared" si="17"/>
        <v>0.16438356164383561</v>
      </c>
      <c r="BE232" s="4">
        <f t="shared" si="17"/>
        <v>0.12328767123287671</v>
      </c>
      <c r="BF232" s="4">
        <f t="shared" si="17"/>
        <v>0.20547945205479451</v>
      </c>
      <c r="BG232" s="4">
        <f t="shared" si="17"/>
        <v>0.13698630136986301</v>
      </c>
      <c r="BH232" s="4">
        <f t="shared" si="17"/>
        <v>0.12328767123287671</v>
      </c>
      <c r="BI232" s="4">
        <f t="shared" si="17"/>
        <v>0.16438356164383561</v>
      </c>
      <c r="BJ232" s="4">
        <f t="shared" si="17"/>
        <v>0.17808219178082191</v>
      </c>
      <c r="BK232" s="4">
        <f t="shared" si="17"/>
        <v>0.15068493150684931</v>
      </c>
      <c r="BL232" s="4">
        <f t="shared" si="17"/>
        <v>0.1095890410958904</v>
      </c>
      <c r="BM232" s="4">
        <f t="shared" si="17"/>
        <v>0.1095890410958904</v>
      </c>
      <c r="BN232" s="4">
        <f t="shared" si="17"/>
        <v>0.15068493150684931</v>
      </c>
      <c r="BO232" s="4">
        <f t="shared" si="17"/>
        <v>0</v>
      </c>
      <c r="BP232" s="4">
        <f t="shared" si="17"/>
        <v>0</v>
      </c>
      <c r="BQ232" s="4">
        <f t="shared" si="17"/>
        <v>0</v>
      </c>
      <c r="BR232" s="4">
        <f t="shared" si="17"/>
        <v>0</v>
      </c>
      <c r="BS232" s="4">
        <f t="shared" si="17"/>
        <v>0</v>
      </c>
      <c r="BT232" s="4">
        <f t="shared" si="17"/>
        <v>0</v>
      </c>
      <c r="BU232" s="4">
        <f t="shared" si="17"/>
        <v>0</v>
      </c>
      <c r="BV232" s="4">
        <f t="shared" si="17"/>
        <v>0</v>
      </c>
      <c r="BW232" s="4">
        <f t="shared" si="17"/>
        <v>0</v>
      </c>
      <c r="BX232" s="4">
        <f t="shared" ref="BX232:CU235" si="18">BX141/$J141</f>
        <v>0</v>
      </c>
      <c r="BY232" s="4">
        <f t="shared" si="18"/>
        <v>0</v>
      </c>
      <c r="BZ232" s="4">
        <f t="shared" si="18"/>
        <v>0</v>
      </c>
      <c r="CA232" s="4">
        <f t="shared" si="18"/>
        <v>0</v>
      </c>
      <c r="CB232" s="4">
        <f t="shared" si="18"/>
        <v>0</v>
      </c>
      <c r="CC232" s="4">
        <f t="shared" si="18"/>
        <v>0</v>
      </c>
      <c r="CD232" s="4">
        <f t="shared" si="18"/>
        <v>0</v>
      </c>
      <c r="CE232" s="4">
        <f t="shared" si="18"/>
        <v>0</v>
      </c>
      <c r="CF232" s="4">
        <f t="shared" si="18"/>
        <v>0</v>
      </c>
      <c r="CG232" s="4">
        <f t="shared" si="18"/>
        <v>0</v>
      </c>
      <c r="CH232" s="4">
        <f t="shared" si="18"/>
        <v>0</v>
      </c>
      <c r="CI232" s="4">
        <f t="shared" si="18"/>
        <v>0</v>
      </c>
      <c r="CJ232" s="4">
        <f t="shared" si="18"/>
        <v>0</v>
      </c>
      <c r="CK232" s="4">
        <f t="shared" si="18"/>
        <v>0</v>
      </c>
      <c r="CL232" s="4">
        <f t="shared" si="18"/>
        <v>0</v>
      </c>
      <c r="CM232" s="4">
        <f t="shared" si="18"/>
        <v>0</v>
      </c>
      <c r="CN232" s="4">
        <f t="shared" si="18"/>
        <v>0</v>
      </c>
      <c r="CO232" s="4">
        <f t="shared" si="18"/>
        <v>0</v>
      </c>
      <c r="CP232" s="4">
        <f t="shared" si="18"/>
        <v>0</v>
      </c>
      <c r="CQ232" s="4">
        <f t="shared" si="18"/>
        <v>0</v>
      </c>
      <c r="CR232" s="4">
        <f t="shared" si="18"/>
        <v>0</v>
      </c>
      <c r="CS232" s="4">
        <f t="shared" si="18"/>
        <v>0</v>
      </c>
      <c r="CT232" s="4">
        <f t="shared" si="18"/>
        <v>0</v>
      </c>
      <c r="CU232" s="4">
        <f t="shared" si="18"/>
        <v>0</v>
      </c>
      <c r="CW232" s="3">
        <f>AVERAGE(Table6[[#This Row],[0]:[86]])</f>
        <v>2.9129270980947888E-2</v>
      </c>
      <c r="CY232">
        <v>32</v>
      </c>
      <c r="CZ232" s="4">
        <v>3.406E-2</v>
      </c>
      <c r="DB232">
        <v>32</v>
      </c>
      <c r="DC232" s="4">
        <v>3.3451790000000002E-2</v>
      </c>
    </row>
    <row r="233" spans="1:107" x14ac:dyDescent="0.25">
      <c r="A233">
        <v>66</v>
      </c>
      <c r="B233">
        <v>9</v>
      </c>
      <c r="C233">
        <v>17</v>
      </c>
      <c r="J233">
        <v>78</v>
      </c>
      <c r="K233">
        <v>34</v>
      </c>
      <c r="L233" s="4">
        <f t="shared" si="2"/>
        <v>0.5641025641025641</v>
      </c>
      <c r="M233" s="4">
        <f t="shared" ref="M233:BX236" si="19">M142/$J142</f>
        <v>0</v>
      </c>
      <c r="N233" s="4">
        <f t="shared" si="19"/>
        <v>0</v>
      </c>
      <c r="O233" s="4">
        <f t="shared" si="19"/>
        <v>0</v>
      </c>
      <c r="P233" s="4">
        <f t="shared" si="19"/>
        <v>0</v>
      </c>
      <c r="Q233" s="4">
        <f t="shared" si="19"/>
        <v>0</v>
      </c>
      <c r="R233" s="4">
        <f t="shared" si="19"/>
        <v>0</v>
      </c>
      <c r="S233" s="4">
        <f t="shared" si="19"/>
        <v>0</v>
      </c>
      <c r="T233" s="4">
        <f t="shared" si="19"/>
        <v>0</v>
      </c>
      <c r="U233" s="4">
        <f t="shared" si="19"/>
        <v>0</v>
      </c>
      <c r="V233" s="4">
        <f t="shared" si="19"/>
        <v>0</v>
      </c>
      <c r="W233" s="4">
        <f t="shared" si="19"/>
        <v>0</v>
      </c>
      <c r="X233" s="4">
        <f t="shared" si="19"/>
        <v>0</v>
      </c>
      <c r="Y233" s="4">
        <f t="shared" si="19"/>
        <v>0</v>
      </c>
      <c r="Z233" s="4">
        <f t="shared" si="19"/>
        <v>0</v>
      </c>
      <c r="AA233" s="4">
        <f t="shared" si="19"/>
        <v>0</v>
      </c>
      <c r="AB233" s="4">
        <f t="shared" si="19"/>
        <v>0</v>
      </c>
      <c r="AC233" s="4">
        <f t="shared" si="19"/>
        <v>0</v>
      </c>
      <c r="AD233" s="4">
        <f t="shared" si="19"/>
        <v>0</v>
      </c>
      <c r="AE233" s="4">
        <f t="shared" si="19"/>
        <v>0</v>
      </c>
      <c r="AF233" s="4">
        <f t="shared" si="19"/>
        <v>0</v>
      </c>
      <c r="AG233" s="4">
        <f t="shared" si="19"/>
        <v>0</v>
      </c>
      <c r="AH233" s="4">
        <f t="shared" si="19"/>
        <v>0</v>
      </c>
      <c r="AI233" s="4">
        <f t="shared" si="19"/>
        <v>0</v>
      </c>
      <c r="AJ233" s="4">
        <f t="shared" si="19"/>
        <v>0</v>
      </c>
      <c r="AK233" s="4">
        <f t="shared" si="19"/>
        <v>0</v>
      </c>
      <c r="AL233" s="4">
        <f t="shared" si="19"/>
        <v>0</v>
      </c>
      <c r="AM233" s="4">
        <f t="shared" si="19"/>
        <v>0</v>
      </c>
      <c r="AN233" s="4">
        <f t="shared" si="19"/>
        <v>0</v>
      </c>
      <c r="AO233" s="4">
        <f t="shared" si="19"/>
        <v>0</v>
      </c>
      <c r="AP233" s="4">
        <f t="shared" si="19"/>
        <v>0</v>
      </c>
      <c r="AQ233" s="4">
        <f t="shared" si="19"/>
        <v>0</v>
      </c>
      <c r="AR233" s="4">
        <f t="shared" si="19"/>
        <v>0</v>
      </c>
      <c r="AS233" s="4">
        <f t="shared" si="19"/>
        <v>0</v>
      </c>
      <c r="AT233" s="4">
        <f t="shared" si="19"/>
        <v>0</v>
      </c>
      <c r="AU233" s="4">
        <f t="shared" si="19"/>
        <v>0</v>
      </c>
      <c r="AV233" s="4">
        <f t="shared" si="19"/>
        <v>8.9743589743589744E-2</v>
      </c>
      <c r="AW233" s="4">
        <f t="shared" si="19"/>
        <v>0.11538461538461539</v>
      </c>
      <c r="AX233" s="4">
        <f t="shared" si="19"/>
        <v>0.14102564102564102</v>
      </c>
      <c r="AY233" s="4">
        <f t="shared" si="19"/>
        <v>0.10256410256410256</v>
      </c>
      <c r="AZ233" s="4">
        <f t="shared" si="19"/>
        <v>8.9743589743589744E-2</v>
      </c>
      <c r="BA233" s="4">
        <f t="shared" si="19"/>
        <v>0.14102564102564102</v>
      </c>
      <c r="BB233" s="4">
        <f t="shared" si="19"/>
        <v>0.11538461538461539</v>
      </c>
      <c r="BC233" s="4">
        <f t="shared" si="19"/>
        <v>0.17948717948717949</v>
      </c>
      <c r="BD233" s="4">
        <f t="shared" si="19"/>
        <v>0.14102564102564102</v>
      </c>
      <c r="BE233" s="4">
        <f t="shared" si="19"/>
        <v>0.15384615384615385</v>
      </c>
      <c r="BF233" s="4">
        <f t="shared" si="19"/>
        <v>0.16666666666666666</v>
      </c>
      <c r="BG233" s="4">
        <f t="shared" si="19"/>
        <v>0.16666666666666666</v>
      </c>
      <c r="BH233" s="4">
        <f t="shared" si="19"/>
        <v>0.10256410256410256</v>
      </c>
      <c r="BI233" s="4">
        <f t="shared" si="19"/>
        <v>0.14102564102564102</v>
      </c>
      <c r="BJ233" s="4">
        <f t="shared" si="19"/>
        <v>0.12820512820512819</v>
      </c>
      <c r="BK233" s="4">
        <f t="shared" si="19"/>
        <v>0.10256410256410256</v>
      </c>
      <c r="BL233" s="4">
        <f t="shared" si="19"/>
        <v>5.128205128205128E-2</v>
      </c>
      <c r="BM233" s="4">
        <f t="shared" si="19"/>
        <v>3.8461538461538464E-2</v>
      </c>
      <c r="BN233" s="4">
        <f t="shared" si="19"/>
        <v>1.282051282051282E-2</v>
      </c>
      <c r="BO233" s="4">
        <f t="shared" si="19"/>
        <v>0</v>
      </c>
      <c r="BP233" s="4">
        <f t="shared" si="19"/>
        <v>0</v>
      </c>
      <c r="BQ233" s="4">
        <f t="shared" si="19"/>
        <v>0</v>
      </c>
      <c r="BR233" s="4">
        <f t="shared" si="19"/>
        <v>0</v>
      </c>
      <c r="BS233" s="4">
        <f t="shared" si="19"/>
        <v>0</v>
      </c>
      <c r="BT233" s="4">
        <f t="shared" si="19"/>
        <v>0</v>
      </c>
      <c r="BU233" s="4">
        <f t="shared" si="19"/>
        <v>0</v>
      </c>
      <c r="BV233" s="4">
        <f t="shared" si="19"/>
        <v>0</v>
      </c>
      <c r="BW233" s="4">
        <f t="shared" si="19"/>
        <v>0</v>
      </c>
      <c r="BX233" s="4">
        <f t="shared" si="19"/>
        <v>0</v>
      </c>
      <c r="BY233" s="4">
        <f t="shared" si="18"/>
        <v>0</v>
      </c>
      <c r="BZ233" s="4">
        <f t="shared" si="18"/>
        <v>0</v>
      </c>
      <c r="CA233" s="4">
        <f t="shared" si="18"/>
        <v>0</v>
      </c>
      <c r="CB233" s="4">
        <f t="shared" si="18"/>
        <v>0</v>
      </c>
      <c r="CC233" s="4">
        <f t="shared" si="18"/>
        <v>0</v>
      </c>
      <c r="CD233" s="4">
        <f t="shared" si="18"/>
        <v>0</v>
      </c>
      <c r="CE233" s="4">
        <f t="shared" si="18"/>
        <v>0</v>
      </c>
      <c r="CF233" s="4">
        <f t="shared" si="18"/>
        <v>0</v>
      </c>
      <c r="CG233" s="4">
        <f t="shared" si="18"/>
        <v>0</v>
      </c>
      <c r="CH233" s="4">
        <f t="shared" si="18"/>
        <v>0</v>
      </c>
      <c r="CI233" s="4">
        <f t="shared" si="18"/>
        <v>0</v>
      </c>
      <c r="CJ233" s="4">
        <f t="shared" si="18"/>
        <v>0</v>
      </c>
      <c r="CK233" s="4">
        <f t="shared" si="18"/>
        <v>0</v>
      </c>
      <c r="CL233" s="4">
        <f t="shared" si="18"/>
        <v>0</v>
      </c>
      <c r="CM233" s="4">
        <f t="shared" si="18"/>
        <v>0</v>
      </c>
      <c r="CN233" s="4">
        <f t="shared" si="18"/>
        <v>0</v>
      </c>
      <c r="CO233" s="4">
        <f t="shared" si="18"/>
        <v>0</v>
      </c>
      <c r="CP233" s="4">
        <f t="shared" si="18"/>
        <v>0</v>
      </c>
      <c r="CQ233" s="4">
        <f t="shared" si="18"/>
        <v>0</v>
      </c>
      <c r="CR233" s="4">
        <f t="shared" si="18"/>
        <v>0</v>
      </c>
      <c r="CS233" s="4">
        <f t="shared" si="18"/>
        <v>0</v>
      </c>
      <c r="CT233" s="4">
        <f t="shared" si="18"/>
        <v>0</v>
      </c>
      <c r="CU233" s="4">
        <f t="shared" si="18"/>
        <v>0</v>
      </c>
      <c r="CW233" s="3">
        <f>AVERAGE(Table6[[#This Row],[0]:[86]])</f>
        <v>2.5051576775714703E-2</v>
      </c>
      <c r="CY233">
        <v>33</v>
      </c>
      <c r="CZ233" s="4">
        <v>4.6935190000000002E-2</v>
      </c>
      <c r="DB233">
        <v>33</v>
      </c>
      <c r="DC233" s="4">
        <v>4.6081820000000003E-2</v>
      </c>
    </row>
    <row r="234" spans="1:107" x14ac:dyDescent="0.25">
      <c r="A234">
        <v>66</v>
      </c>
      <c r="B234">
        <v>8</v>
      </c>
      <c r="C234">
        <v>23</v>
      </c>
      <c r="J234">
        <v>63</v>
      </c>
      <c r="K234">
        <v>35</v>
      </c>
      <c r="L234" s="4">
        <f t="shared" si="2"/>
        <v>0.61904761904761907</v>
      </c>
      <c r="M234" s="4">
        <f t="shared" si="19"/>
        <v>0</v>
      </c>
      <c r="N234" s="4">
        <f t="shared" si="19"/>
        <v>0</v>
      </c>
      <c r="O234" s="4">
        <f t="shared" si="19"/>
        <v>0</v>
      </c>
      <c r="P234" s="4">
        <f t="shared" si="19"/>
        <v>0</v>
      </c>
      <c r="Q234" s="4">
        <f t="shared" si="19"/>
        <v>0</v>
      </c>
      <c r="R234" s="4">
        <f t="shared" si="19"/>
        <v>0</v>
      </c>
      <c r="S234" s="4">
        <f t="shared" si="19"/>
        <v>0</v>
      </c>
      <c r="T234" s="4">
        <f t="shared" si="19"/>
        <v>0</v>
      </c>
      <c r="U234" s="4">
        <f t="shared" si="19"/>
        <v>0</v>
      </c>
      <c r="V234" s="4">
        <f t="shared" si="19"/>
        <v>0</v>
      </c>
      <c r="W234" s="4">
        <f t="shared" si="19"/>
        <v>0</v>
      </c>
      <c r="X234" s="4">
        <f t="shared" si="19"/>
        <v>0</v>
      </c>
      <c r="Y234" s="4">
        <f t="shared" si="19"/>
        <v>0</v>
      </c>
      <c r="Z234" s="4">
        <f t="shared" si="19"/>
        <v>0</v>
      </c>
      <c r="AA234" s="4">
        <f t="shared" si="19"/>
        <v>0</v>
      </c>
      <c r="AB234" s="4">
        <f t="shared" si="19"/>
        <v>0</v>
      </c>
      <c r="AC234" s="4">
        <f t="shared" si="19"/>
        <v>0</v>
      </c>
      <c r="AD234" s="4">
        <f t="shared" si="19"/>
        <v>0</v>
      </c>
      <c r="AE234" s="4">
        <f t="shared" si="19"/>
        <v>0</v>
      </c>
      <c r="AF234" s="4">
        <f t="shared" si="19"/>
        <v>0</v>
      </c>
      <c r="AG234" s="4">
        <f t="shared" si="19"/>
        <v>0</v>
      </c>
      <c r="AH234" s="4">
        <f t="shared" si="19"/>
        <v>0</v>
      </c>
      <c r="AI234" s="4">
        <f t="shared" si="19"/>
        <v>0</v>
      </c>
      <c r="AJ234" s="4">
        <f t="shared" si="19"/>
        <v>0</v>
      </c>
      <c r="AK234" s="4">
        <f t="shared" si="19"/>
        <v>0</v>
      </c>
      <c r="AL234" s="4">
        <f t="shared" si="19"/>
        <v>0</v>
      </c>
      <c r="AM234" s="4">
        <f t="shared" si="19"/>
        <v>0</v>
      </c>
      <c r="AN234" s="4">
        <f t="shared" si="19"/>
        <v>0</v>
      </c>
      <c r="AO234" s="4">
        <f t="shared" si="19"/>
        <v>0</v>
      </c>
      <c r="AP234" s="4">
        <f t="shared" si="19"/>
        <v>0</v>
      </c>
      <c r="AQ234" s="4">
        <f t="shared" si="19"/>
        <v>0</v>
      </c>
      <c r="AR234" s="4">
        <f t="shared" si="19"/>
        <v>0</v>
      </c>
      <c r="AS234" s="4">
        <f t="shared" si="19"/>
        <v>0</v>
      </c>
      <c r="AT234" s="4">
        <f t="shared" si="19"/>
        <v>0</v>
      </c>
      <c r="AU234" s="4">
        <f t="shared" si="19"/>
        <v>3.1746031746031744E-2</v>
      </c>
      <c r="AV234" s="4">
        <f t="shared" si="19"/>
        <v>6.3492063492063489E-2</v>
      </c>
      <c r="AW234" s="4">
        <f t="shared" si="19"/>
        <v>9.5238095238095233E-2</v>
      </c>
      <c r="AX234" s="4">
        <f t="shared" si="19"/>
        <v>0.1111111111111111</v>
      </c>
      <c r="AY234" s="4">
        <f t="shared" si="19"/>
        <v>0.1111111111111111</v>
      </c>
      <c r="AZ234" s="4">
        <f t="shared" si="19"/>
        <v>0.12698412698412698</v>
      </c>
      <c r="BA234" s="4">
        <f t="shared" si="19"/>
        <v>0.14285714285714285</v>
      </c>
      <c r="BB234" s="4">
        <f t="shared" si="19"/>
        <v>0.12698412698412698</v>
      </c>
      <c r="BC234" s="4">
        <f t="shared" si="19"/>
        <v>0.1111111111111111</v>
      </c>
      <c r="BD234" s="4">
        <f t="shared" si="19"/>
        <v>0.14285714285714285</v>
      </c>
      <c r="BE234" s="4">
        <f t="shared" si="19"/>
        <v>0.12698412698412698</v>
      </c>
      <c r="BF234" s="4">
        <f t="shared" si="19"/>
        <v>0.1111111111111111</v>
      </c>
      <c r="BG234" s="4">
        <f t="shared" si="19"/>
        <v>0.1111111111111111</v>
      </c>
      <c r="BH234" s="4">
        <f t="shared" si="19"/>
        <v>0.12698412698412698</v>
      </c>
      <c r="BI234" s="4">
        <f t="shared" si="19"/>
        <v>0.1111111111111111</v>
      </c>
      <c r="BJ234" s="4">
        <f t="shared" si="19"/>
        <v>6.3492063492063489E-2</v>
      </c>
      <c r="BK234" s="4">
        <f t="shared" si="19"/>
        <v>7.9365079365079361E-2</v>
      </c>
      <c r="BL234" s="4">
        <f t="shared" si="19"/>
        <v>6.3492063492063489E-2</v>
      </c>
      <c r="BM234" s="4">
        <f t="shared" si="19"/>
        <v>1.5873015873015872E-2</v>
      </c>
      <c r="BN234" s="4">
        <f t="shared" si="19"/>
        <v>0</v>
      </c>
      <c r="BO234" s="4">
        <f t="shared" si="19"/>
        <v>0</v>
      </c>
      <c r="BP234" s="4">
        <f t="shared" si="19"/>
        <v>0</v>
      </c>
      <c r="BQ234" s="4">
        <f t="shared" si="19"/>
        <v>0</v>
      </c>
      <c r="BR234" s="4">
        <f t="shared" si="19"/>
        <v>0</v>
      </c>
      <c r="BS234" s="4">
        <f t="shared" si="19"/>
        <v>0</v>
      </c>
      <c r="BT234" s="4">
        <f t="shared" si="19"/>
        <v>0</v>
      </c>
      <c r="BU234" s="4">
        <f t="shared" si="19"/>
        <v>0</v>
      </c>
      <c r="BV234" s="4">
        <f t="shared" si="19"/>
        <v>0</v>
      </c>
      <c r="BW234" s="4">
        <f t="shared" si="19"/>
        <v>0</v>
      </c>
      <c r="BX234" s="4">
        <f t="shared" si="19"/>
        <v>0</v>
      </c>
      <c r="BY234" s="4">
        <f t="shared" si="18"/>
        <v>0</v>
      </c>
      <c r="BZ234" s="4">
        <f t="shared" si="18"/>
        <v>0</v>
      </c>
      <c r="CA234" s="4">
        <f t="shared" si="18"/>
        <v>0</v>
      </c>
      <c r="CB234" s="4">
        <f t="shared" si="18"/>
        <v>0</v>
      </c>
      <c r="CC234" s="4">
        <f t="shared" si="18"/>
        <v>0</v>
      </c>
      <c r="CD234" s="4">
        <f t="shared" si="18"/>
        <v>0</v>
      </c>
      <c r="CE234" s="4">
        <f t="shared" si="18"/>
        <v>0</v>
      </c>
      <c r="CF234" s="4">
        <f t="shared" si="18"/>
        <v>0</v>
      </c>
      <c r="CG234" s="4">
        <f t="shared" si="18"/>
        <v>0</v>
      </c>
      <c r="CH234" s="4">
        <f t="shared" si="18"/>
        <v>0</v>
      </c>
      <c r="CI234" s="4">
        <f t="shared" si="18"/>
        <v>0</v>
      </c>
      <c r="CJ234" s="4">
        <f t="shared" si="18"/>
        <v>0</v>
      </c>
      <c r="CK234" s="4">
        <f t="shared" si="18"/>
        <v>0</v>
      </c>
      <c r="CL234" s="4">
        <f t="shared" si="18"/>
        <v>0</v>
      </c>
      <c r="CM234" s="4">
        <f t="shared" si="18"/>
        <v>0</v>
      </c>
      <c r="CN234" s="4">
        <f t="shared" si="18"/>
        <v>0</v>
      </c>
      <c r="CO234" s="4">
        <f t="shared" si="18"/>
        <v>0</v>
      </c>
      <c r="CP234" s="4">
        <f t="shared" si="18"/>
        <v>0</v>
      </c>
      <c r="CQ234" s="4">
        <f t="shared" si="18"/>
        <v>0</v>
      </c>
      <c r="CR234" s="4">
        <f t="shared" si="18"/>
        <v>0</v>
      </c>
      <c r="CS234" s="4">
        <f t="shared" si="18"/>
        <v>0</v>
      </c>
      <c r="CT234" s="4">
        <f t="shared" si="18"/>
        <v>0</v>
      </c>
      <c r="CU234" s="4">
        <f t="shared" si="18"/>
        <v>0</v>
      </c>
      <c r="CW234" s="3">
        <f>AVERAGE(Table6[[#This Row],[0]:[86]])</f>
        <v>2.152891808064222E-2</v>
      </c>
      <c r="CY234">
        <v>34</v>
      </c>
      <c r="CZ234" s="4">
        <v>4.1122640000000002E-2</v>
      </c>
      <c r="DB234">
        <v>34</v>
      </c>
      <c r="DC234" s="4">
        <v>4.0361109999999999E-2</v>
      </c>
    </row>
    <row r="235" spans="1:107" x14ac:dyDescent="0.25">
      <c r="A235">
        <v>66</v>
      </c>
      <c r="B235">
        <v>7</v>
      </c>
      <c r="C235">
        <v>24</v>
      </c>
      <c r="J235">
        <v>72</v>
      </c>
      <c r="K235">
        <v>36</v>
      </c>
      <c r="L235" s="4">
        <f t="shared" si="2"/>
        <v>0.55555555555555558</v>
      </c>
      <c r="M235" s="4">
        <f t="shared" si="19"/>
        <v>0</v>
      </c>
      <c r="N235" s="4">
        <f t="shared" si="19"/>
        <v>0</v>
      </c>
      <c r="O235" s="4">
        <f t="shared" si="19"/>
        <v>0</v>
      </c>
      <c r="P235" s="4">
        <f t="shared" si="19"/>
        <v>0</v>
      </c>
      <c r="Q235" s="4">
        <f t="shared" si="19"/>
        <v>0</v>
      </c>
      <c r="R235" s="4">
        <f t="shared" si="19"/>
        <v>0</v>
      </c>
      <c r="S235" s="4">
        <f t="shared" si="19"/>
        <v>0</v>
      </c>
      <c r="T235" s="4">
        <f t="shared" si="19"/>
        <v>0</v>
      </c>
      <c r="U235" s="4">
        <f t="shared" si="19"/>
        <v>0</v>
      </c>
      <c r="V235" s="4">
        <f t="shared" si="19"/>
        <v>0</v>
      </c>
      <c r="W235" s="4">
        <f t="shared" si="19"/>
        <v>0</v>
      </c>
      <c r="X235" s="4">
        <f t="shared" si="19"/>
        <v>0</v>
      </c>
      <c r="Y235" s="4">
        <f t="shared" si="19"/>
        <v>0</v>
      </c>
      <c r="Z235" s="4">
        <f t="shared" si="19"/>
        <v>0</v>
      </c>
      <c r="AA235" s="4">
        <f t="shared" si="19"/>
        <v>0</v>
      </c>
      <c r="AB235" s="4">
        <f t="shared" si="19"/>
        <v>0</v>
      </c>
      <c r="AC235" s="4">
        <f t="shared" si="19"/>
        <v>0</v>
      </c>
      <c r="AD235" s="4">
        <f t="shared" si="19"/>
        <v>0</v>
      </c>
      <c r="AE235" s="4">
        <f t="shared" si="19"/>
        <v>0</v>
      </c>
      <c r="AF235" s="4">
        <f t="shared" si="19"/>
        <v>0</v>
      </c>
      <c r="AG235" s="4">
        <f t="shared" si="19"/>
        <v>0</v>
      </c>
      <c r="AH235" s="4">
        <f t="shared" si="19"/>
        <v>0</v>
      </c>
      <c r="AI235" s="4">
        <f t="shared" si="19"/>
        <v>0</v>
      </c>
      <c r="AJ235" s="4">
        <f t="shared" si="19"/>
        <v>0</v>
      </c>
      <c r="AK235" s="4">
        <f t="shared" si="19"/>
        <v>0</v>
      </c>
      <c r="AL235" s="4">
        <f t="shared" si="19"/>
        <v>0</v>
      </c>
      <c r="AM235" s="4">
        <f t="shared" si="19"/>
        <v>0</v>
      </c>
      <c r="AN235" s="4">
        <f t="shared" si="19"/>
        <v>0</v>
      </c>
      <c r="AO235" s="4">
        <f t="shared" si="19"/>
        <v>0</v>
      </c>
      <c r="AP235" s="4">
        <f t="shared" si="19"/>
        <v>0</v>
      </c>
      <c r="AQ235" s="4">
        <f t="shared" si="19"/>
        <v>0</v>
      </c>
      <c r="AR235" s="4">
        <f t="shared" si="19"/>
        <v>0</v>
      </c>
      <c r="AS235" s="4">
        <f t="shared" si="19"/>
        <v>0</v>
      </c>
      <c r="AT235" s="4">
        <f t="shared" si="19"/>
        <v>8.3333333333333329E-2</v>
      </c>
      <c r="AU235" s="4">
        <f t="shared" si="19"/>
        <v>0.125</v>
      </c>
      <c r="AV235" s="4">
        <f t="shared" si="19"/>
        <v>0.19444444444444445</v>
      </c>
      <c r="AW235" s="4">
        <f t="shared" si="19"/>
        <v>0.1388888888888889</v>
      </c>
      <c r="AX235" s="4">
        <f t="shared" si="19"/>
        <v>0.16666666666666666</v>
      </c>
      <c r="AY235" s="4">
        <f t="shared" si="19"/>
        <v>0.1388888888888889</v>
      </c>
      <c r="AZ235" s="4">
        <f t="shared" si="19"/>
        <v>0.125</v>
      </c>
      <c r="BA235" s="4">
        <f t="shared" si="19"/>
        <v>0.1111111111111111</v>
      </c>
      <c r="BB235" s="4">
        <f t="shared" si="19"/>
        <v>9.7222222222222224E-2</v>
      </c>
      <c r="BC235" s="4">
        <f t="shared" si="19"/>
        <v>0.1111111111111111</v>
      </c>
      <c r="BD235" s="4">
        <f t="shared" si="19"/>
        <v>0.1111111111111111</v>
      </c>
      <c r="BE235" s="4">
        <f t="shared" si="19"/>
        <v>0.1388888888888889</v>
      </c>
      <c r="BF235" s="4">
        <f t="shared" si="19"/>
        <v>0.125</v>
      </c>
      <c r="BG235" s="4">
        <f t="shared" si="19"/>
        <v>0.1111111111111111</v>
      </c>
      <c r="BH235" s="4">
        <f t="shared" si="19"/>
        <v>0.1388888888888889</v>
      </c>
      <c r="BI235" s="4">
        <f t="shared" si="19"/>
        <v>0.1388888888888889</v>
      </c>
      <c r="BJ235" s="4">
        <f t="shared" si="19"/>
        <v>9.7222222222222224E-2</v>
      </c>
      <c r="BK235" s="4">
        <f t="shared" si="19"/>
        <v>0.125</v>
      </c>
      <c r="BL235" s="4">
        <f t="shared" si="19"/>
        <v>1.3888888888888888E-2</v>
      </c>
      <c r="BM235" s="4">
        <f t="shared" si="19"/>
        <v>0</v>
      </c>
      <c r="BN235" s="4">
        <f t="shared" si="19"/>
        <v>0</v>
      </c>
      <c r="BO235" s="4">
        <f t="shared" si="19"/>
        <v>0</v>
      </c>
      <c r="BP235" s="4">
        <f t="shared" si="19"/>
        <v>0</v>
      </c>
      <c r="BQ235" s="4">
        <f t="shared" si="19"/>
        <v>0</v>
      </c>
      <c r="BR235" s="4">
        <f t="shared" si="19"/>
        <v>0</v>
      </c>
      <c r="BS235" s="4">
        <f t="shared" si="19"/>
        <v>0</v>
      </c>
      <c r="BT235" s="4">
        <f t="shared" si="19"/>
        <v>0</v>
      </c>
      <c r="BU235" s="4">
        <f t="shared" si="19"/>
        <v>0</v>
      </c>
      <c r="BV235" s="4">
        <f t="shared" si="19"/>
        <v>0</v>
      </c>
      <c r="BW235" s="4">
        <f t="shared" si="19"/>
        <v>0</v>
      </c>
      <c r="BX235" s="4">
        <f t="shared" si="19"/>
        <v>0</v>
      </c>
      <c r="BY235" s="4">
        <f t="shared" si="18"/>
        <v>0</v>
      </c>
      <c r="BZ235" s="4">
        <f t="shared" si="18"/>
        <v>0</v>
      </c>
      <c r="CA235" s="4">
        <f t="shared" si="18"/>
        <v>0</v>
      </c>
      <c r="CB235" s="4">
        <f t="shared" si="18"/>
        <v>0</v>
      </c>
      <c r="CC235" s="4">
        <f t="shared" si="18"/>
        <v>0</v>
      </c>
      <c r="CD235" s="4">
        <f t="shared" si="18"/>
        <v>0</v>
      </c>
      <c r="CE235" s="4">
        <f t="shared" si="18"/>
        <v>0</v>
      </c>
      <c r="CF235" s="4">
        <f t="shared" si="18"/>
        <v>0</v>
      </c>
      <c r="CG235" s="4">
        <f t="shared" si="18"/>
        <v>0</v>
      </c>
      <c r="CH235" s="4">
        <f t="shared" si="18"/>
        <v>0</v>
      </c>
      <c r="CI235" s="4">
        <f t="shared" si="18"/>
        <v>0</v>
      </c>
      <c r="CJ235" s="4">
        <f t="shared" si="18"/>
        <v>0</v>
      </c>
      <c r="CK235" s="4">
        <f t="shared" si="18"/>
        <v>0</v>
      </c>
      <c r="CL235" s="4">
        <f t="shared" si="18"/>
        <v>0</v>
      </c>
      <c r="CM235" s="4">
        <f t="shared" si="18"/>
        <v>0</v>
      </c>
      <c r="CN235" s="4">
        <f t="shared" si="18"/>
        <v>0</v>
      </c>
      <c r="CO235" s="4">
        <f t="shared" si="18"/>
        <v>0</v>
      </c>
      <c r="CP235" s="4">
        <f t="shared" si="18"/>
        <v>0</v>
      </c>
      <c r="CQ235" s="4">
        <f t="shared" si="18"/>
        <v>0</v>
      </c>
      <c r="CR235" s="4">
        <f t="shared" si="18"/>
        <v>0</v>
      </c>
      <c r="CS235" s="4">
        <f t="shared" si="18"/>
        <v>0</v>
      </c>
      <c r="CT235" s="4">
        <f t="shared" si="18"/>
        <v>0</v>
      </c>
      <c r="CU235" s="4">
        <f t="shared" si="18"/>
        <v>0</v>
      </c>
      <c r="CW235" s="3">
        <f>AVERAGE(Table6[[#This Row],[0]:[86]])</f>
        <v>2.6340996168582379E-2</v>
      </c>
      <c r="CY235">
        <v>35</v>
      </c>
      <c r="CZ235" s="4">
        <v>3.6021150000000002E-2</v>
      </c>
      <c r="DB235">
        <v>35</v>
      </c>
      <c r="DC235" s="4">
        <v>3.534151E-2</v>
      </c>
    </row>
    <row r="236" spans="1:107" x14ac:dyDescent="0.25">
      <c r="A236">
        <v>66</v>
      </c>
      <c r="B236">
        <v>6</v>
      </c>
      <c r="C236">
        <v>31</v>
      </c>
      <c r="J236">
        <v>85</v>
      </c>
      <c r="K236">
        <v>37</v>
      </c>
      <c r="L236" s="4">
        <f t="shared" si="2"/>
        <v>0.6470588235294118</v>
      </c>
      <c r="M236" s="4">
        <f t="shared" si="19"/>
        <v>0</v>
      </c>
      <c r="N236" s="4">
        <f t="shared" si="19"/>
        <v>0</v>
      </c>
      <c r="O236" s="4">
        <f t="shared" si="19"/>
        <v>0</v>
      </c>
      <c r="P236" s="4">
        <f t="shared" si="19"/>
        <v>0</v>
      </c>
      <c r="Q236" s="4">
        <f t="shared" si="19"/>
        <v>0</v>
      </c>
      <c r="R236" s="4">
        <f t="shared" si="19"/>
        <v>0</v>
      </c>
      <c r="S236" s="4">
        <f t="shared" si="19"/>
        <v>0</v>
      </c>
      <c r="T236" s="4">
        <f t="shared" si="19"/>
        <v>0</v>
      </c>
      <c r="U236" s="4">
        <f t="shared" si="19"/>
        <v>0</v>
      </c>
      <c r="V236" s="4">
        <f t="shared" si="19"/>
        <v>0</v>
      </c>
      <c r="W236" s="4">
        <f t="shared" si="19"/>
        <v>0</v>
      </c>
      <c r="X236" s="4">
        <f t="shared" si="19"/>
        <v>0</v>
      </c>
      <c r="Y236" s="4">
        <f t="shared" si="19"/>
        <v>0</v>
      </c>
      <c r="Z236" s="4">
        <f t="shared" si="19"/>
        <v>0</v>
      </c>
      <c r="AA236" s="4">
        <f t="shared" si="19"/>
        <v>0</v>
      </c>
      <c r="AB236" s="4">
        <f t="shared" si="19"/>
        <v>0</v>
      </c>
      <c r="AC236" s="4">
        <f t="shared" si="19"/>
        <v>0</v>
      </c>
      <c r="AD236" s="4">
        <f t="shared" si="19"/>
        <v>0</v>
      </c>
      <c r="AE236" s="4">
        <f t="shared" si="19"/>
        <v>0</v>
      </c>
      <c r="AF236" s="4">
        <f t="shared" si="19"/>
        <v>0</v>
      </c>
      <c r="AG236" s="4">
        <f t="shared" si="19"/>
        <v>0</v>
      </c>
      <c r="AH236" s="4">
        <f t="shared" si="19"/>
        <v>0</v>
      </c>
      <c r="AI236" s="4">
        <f t="shared" si="19"/>
        <v>0</v>
      </c>
      <c r="AJ236" s="4">
        <f t="shared" si="19"/>
        <v>0</v>
      </c>
      <c r="AK236" s="4">
        <f t="shared" si="19"/>
        <v>0</v>
      </c>
      <c r="AL236" s="4">
        <f t="shared" si="19"/>
        <v>0</v>
      </c>
      <c r="AM236" s="4">
        <f t="shared" si="19"/>
        <v>0</v>
      </c>
      <c r="AN236" s="4">
        <f t="shared" si="19"/>
        <v>0</v>
      </c>
      <c r="AO236" s="4">
        <f t="shared" si="19"/>
        <v>0</v>
      </c>
      <c r="AP236" s="4">
        <f t="shared" si="19"/>
        <v>0</v>
      </c>
      <c r="AQ236" s="4">
        <f t="shared" si="19"/>
        <v>0</v>
      </c>
      <c r="AR236" s="4">
        <f t="shared" si="19"/>
        <v>0</v>
      </c>
      <c r="AS236" s="4">
        <f t="shared" si="19"/>
        <v>5.8823529411764705E-2</v>
      </c>
      <c r="AT236" s="4">
        <f t="shared" si="19"/>
        <v>7.0588235294117646E-2</v>
      </c>
      <c r="AU236" s="4">
        <f t="shared" si="19"/>
        <v>5.8823529411764705E-2</v>
      </c>
      <c r="AV236" s="4">
        <f t="shared" si="19"/>
        <v>0.10588235294117647</v>
      </c>
      <c r="AW236" s="4">
        <f t="shared" si="19"/>
        <v>4.7058823529411764E-2</v>
      </c>
      <c r="AX236" s="4">
        <f t="shared" si="19"/>
        <v>0.10588235294117647</v>
      </c>
      <c r="AY236" s="4">
        <f t="shared" si="19"/>
        <v>0.11764705882352941</v>
      </c>
      <c r="AZ236" s="4">
        <f t="shared" si="19"/>
        <v>0.11764705882352941</v>
      </c>
      <c r="BA236" s="4">
        <f t="shared" si="19"/>
        <v>0.11764705882352941</v>
      </c>
      <c r="BB236" s="4">
        <f t="shared" si="19"/>
        <v>9.4117647058823528E-2</v>
      </c>
      <c r="BC236" s="4">
        <f t="shared" si="19"/>
        <v>5.8823529411764705E-2</v>
      </c>
      <c r="BD236" s="4">
        <f t="shared" si="19"/>
        <v>7.0588235294117646E-2</v>
      </c>
      <c r="BE236" s="4">
        <f t="shared" si="19"/>
        <v>0.12941176470588237</v>
      </c>
      <c r="BF236" s="4">
        <f t="shared" si="19"/>
        <v>5.8823529411764705E-2</v>
      </c>
      <c r="BG236" s="4">
        <f t="shared" si="19"/>
        <v>7.0588235294117646E-2</v>
      </c>
      <c r="BH236" s="4">
        <f t="shared" si="19"/>
        <v>3.5294117647058823E-2</v>
      </c>
      <c r="BI236" s="4">
        <f t="shared" si="19"/>
        <v>2.3529411764705882E-2</v>
      </c>
      <c r="BJ236" s="4">
        <f t="shared" si="19"/>
        <v>3.5294117647058823E-2</v>
      </c>
      <c r="BK236" s="4">
        <f t="shared" si="19"/>
        <v>0</v>
      </c>
      <c r="BL236" s="4">
        <f t="shared" si="19"/>
        <v>0</v>
      </c>
      <c r="BM236" s="4">
        <f t="shared" si="19"/>
        <v>0</v>
      </c>
      <c r="BN236" s="4">
        <f t="shared" si="19"/>
        <v>0</v>
      </c>
      <c r="BO236" s="4">
        <f t="shared" si="19"/>
        <v>0</v>
      </c>
      <c r="BP236" s="4">
        <f t="shared" si="19"/>
        <v>0</v>
      </c>
      <c r="BQ236" s="4">
        <f t="shared" si="19"/>
        <v>0</v>
      </c>
      <c r="BR236" s="4">
        <f t="shared" si="19"/>
        <v>0</v>
      </c>
      <c r="BS236" s="4">
        <f t="shared" si="19"/>
        <v>0</v>
      </c>
      <c r="BT236" s="4">
        <f t="shared" si="19"/>
        <v>0</v>
      </c>
      <c r="BU236" s="4">
        <f t="shared" si="19"/>
        <v>0</v>
      </c>
      <c r="BV236" s="4">
        <f t="shared" si="19"/>
        <v>0</v>
      </c>
      <c r="BW236" s="4">
        <f t="shared" si="19"/>
        <v>0</v>
      </c>
      <c r="BX236" s="4">
        <f t="shared" ref="BX236:CU239" si="20">BX145/$J145</f>
        <v>0</v>
      </c>
      <c r="BY236" s="4">
        <f t="shared" si="20"/>
        <v>0</v>
      </c>
      <c r="BZ236" s="4">
        <f t="shared" si="20"/>
        <v>0</v>
      </c>
      <c r="CA236" s="4">
        <f t="shared" si="20"/>
        <v>0</v>
      </c>
      <c r="CB236" s="4">
        <f t="shared" si="20"/>
        <v>0</v>
      </c>
      <c r="CC236" s="4">
        <f t="shared" si="20"/>
        <v>0</v>
      </c>
      <c r="CD236" s="4">
        <f t="shared" si="20"/>
        <v>0</v>
      </c>
      <c r="CE236" s="4">
        <f t="shared" si="20"/>
        <v>0</v>
      </c>
      <c r="CF236" s="4">
        <f t="shared" si="20"/>
        <v>0</v>
      </c>
      <c r="CG236" s="4">
        <f t="shared" si="20"/>
        <v>0</v>
      </c>
      <c r="CH236" s="4">
        <f t="shared" si="20"/>
        <v>0</v>
      </c>
      <c r="CI236" s="4">
        <f t="shared" si="20"/>
        <v>0</v>
      </c>
      <c r="CJ236" s="4">
        <f t="shared" si="20"/>
        <v>0</v>
      </c>
      <c r="CK236" s="4">
        <f t="shared" si="20"/>
        <v>0</v>
      </c>
      <c r="CL236" s="4">
        <f t="shared" si="20"/>
        <v>0</v>
      </c>
      <c r="CM236" s="4">
        <f t="shared" si="20"/>
        <v>0</v>
      </c>
      <c r="CN236" s="4">
        <f t="shared" si="20"/>
        <v>0</v>
      </c>
      <c r="CO236" s="4">
        <f t="shared" si="20"/>
        <v>0</v>
      </c>
      <c r="CP236" s="4">
        <f t="shared" si="20"/>
        <v>0</v>
      </c>
      <c r="CQ236" s="4">
        <f t="shared" si="20"/>
        <v>0</v>
      </c>
      <c r="CR236" s="4">
        <f t="shared" si="20"/>
        <v>0</v>
      </c>
      <c r="CS236" s="4">
        <f t="shared" si="20"/>
        <v>0</v>
      </c>
      <c r="CT236" s="4">
        <f t="shared" si="20"/>
        <v>0</v>
      </c>
      <c r="CU236" s="4">
        <f t="shared" si="20"/>
        <v>0</v>
      </c>
      <c r="CW236" s="3">
        <f>AVERAGE(Table6[[#This Row],[0]:[86]])</f>
        <v>1.5821501014198786E-2</v>
      </c>
      <c r="CY236">
        <v>36</v>
      </c>
      <c r="CZ236" s="4">
        <v>4.493333E-2</v>
      </c>
      <c r="DB236">
        <v>36</v>
      </c>
      <c r="DC236" s="4">
        <v>4.4069230000000001E-2</v>
      </c>
    </row>
    <row r="237" spans="1:107" x14ac:dyDescent="0.25">
      <c r="A237">
        <v>66</v>
      </c>
      <c r="B237">
        <v>5</v>
      </c>
      <c r="C237">
        <v>26</v>
      </c>
      <c r="J237">
        <v>90</v>
      </c>
      <c r="K237">
        <v>38</v>
      </c>
      <c r="L237" s="4">
        <f t="shared" si="2"/>
        <v>0.61111111111111116</v>
      </c>
      <c r="M237" s="4">
        <f t="shared" ref="M237:BX240" si="21">M146/$J146</f>
        <v>0</v>
      </c>
      <c r="N237" s="4">
        <f t="shared" si="21"/>
        <v>0</v>
      </c>
      <c r="O237" s="4">
        <f t="shared" si="21"/>
        <v>0</v>
      </c>
      <c r="P237" s="4">
        <f t="shared" si="21"/>
        <v>0</v>
      </c>
      <c r="Q237" s="4">
        <f t="shared" si="21"/>
        <v>0</v>
      </c>
      <c r="R237" s="4">
        <f t="shared" si="21"/>
        <v>0</v>
      </c>
      <c r="S237" s="4">
        <f t="shared" si="21"/>
        <v>0</v>
      </c>
      <c r="T237" s="4">
        <f t="shared" si="21"/>
        <v>0</v>
      </c>
      <c r="U237" s="4">
        <f t="shared" si="21"/>
        <v>0</v>
      </c>
      <c r="V237" s="4">
        <f t="shared" si="21"/>
        <v>0</v>
      </c>
      <c r="W237" s="4">
        <f t="shared" si="21"/>
        <v>0</v>
      </c>
      <c r="X237" s="4">
        <f t="shared" si="21"/>
        <v>0</v>
      </c>
      <c r="Y237" s="4">
        <f t="shared" si="21"/>
        <v>0</v>
      </c>
      <c r="Z237" s="4">
        <f t="shared" si="21"/>
        <v>0</v>
      </c>
      <c r="AA237" s="4">
        <f t="shared" si="21"/>
        <v>0</v>
      </c>
      <c r="AB237" s="4">
        <f t="shared" si="21"/>
        <v>0</v>
      </c>
      <c r="AC237" s="4">
        <f t="shared" si="21"/>
        <v>0</v>
      </c>
      <c r="AD237" s="4">
        <f t="shared" si="21"/>
        <v>0</v>
      </c>
      <c r="AE237" s="4">
        <f t="shared" si="21"/>
        <v>0</v>
      </c>
      <c r="AF237" s="4">
        <f t="shared" si="21"/>
        <v>0</v>
      </c>
      <c r="AG237" s="4">
        <f t="shared" si="21"/>
        <v>0</v>
      </c>
      <c r="AH237" s="4">
        <f t="shared" si="21"/>
        <v>0</v>
      </c>
      <c r="AI237" s="4">
        <f t="shared" si="21"/>
        <v>0</v>
      </c>
      <c r="AJ237" s="4">
        <f t="shared" si="21"/>
        <v>0</v>
      </c>
      <c r="AK237" s="4">
        <f t="shared" si="21"/>
        <v>0</v>
      </c>
      <c r="AL237" s="4">
        <f t="shared" si="21"/>
        <v>0</v>
      </c>
      <c r="AM237" s="4">
        <f t="shared" si="21"/>
        <v>0</v>
      </c>
      <c r="AN237" s="4">
        <f t="shared" si="21"/>
        <v>0</v>
      </c>
      <c r="AO237" s="4">
        <f t="shared" si="21"/>
        <v>0</v>
      </c>
      <c r="AP237" s="4">
        <f t="shared" si="21"/>
        <v>0</v>
      </c>
      <c r="AQ237" s="4">
        <f t="shared" si="21"/>
        <v>0</v>
      </c>
      <c r="AR237" s="4">
        <f t="shared" si="21"/>
        <v>6.6666666666666666E-2</v>
      </c>
      <c r="AS237" s="4">
        <f t="shared" si="21"/>
        <v>0.13333333333333333</v>
      </c>
      <c r="AT237" s="4">
        <f t="shared" si="21"/>
        <v>0.1</v>
      </c>
      <c r="AU237" s="4">
        <f t="shared" si="21"/>
        <v>0.1</v>
      </c>
      <c r="AV237" s="4">
        <f t="shared" si="21"/>
        <v>0.1</v>
      </c>
      <c r="AW237" s="4">
        <f t="shared" si="21"/>
        <v>8.8888888888888892E-2</v>
      </c>
      <c r="AX237" s="4">
        <f t="shared" si="21"/>
        <v>0.12222222222222222</v>
      </c>
      <c r="AY237" s="4">
        <f t="shared" si="21"/>
        <v>8.8888888888888892E-2</v>
      </c>
      <c r="AZ237" s="4">
        <f t="shared" si="21"/>
        <v>0.14444444444444443</v>
      </c>
      <c r="BA237" s="4">
        <f t="shared" si="21"/>
        <v>0.1111111111111111</v>
      </c>
      <c r="BB237" s="4">
        <f t="shared" si="21"/>
        <v>0.12222222222222222</v>
      </c>
      <c r="BC237" s="4">
        <f t="shared" si="21"/>
        <v>0.14444444444444443</v>
      </c>
      <c r="BD237" s="4">
        <f t="shared" si="21"/>
        <v>0.1111111111111111</v>
      </c>
      <c r="BE237" s="4">
        <f t="shared" si="21"/>
        <v>6.6666666666666666E-2</v>
      </c>
      <c r="BF237" s="4">
        <f t="shared" si="21"/>
        <v>6.6666666666666666E-2</v>
      </c>
      <c r="BG237" s="4">
        <f t="shared" si="21"/>
        <v>6.6666666666666666E-2</v>
      </c>
      <c r="BH237" s="4">
        <f t="shared" si="21"/>
        <v>5.5555555555555552E-2</v>
      </c>
      <c r="BI237" s="4">
        <f t="shared" si="21"/>
        <v>6.6666666666666666E-2</v>
      </c>
      <c r="BJ237" s="4">
        <f t="shared" si="21"/>
        <v>0</v>
      </c>
      <c r="BK237" s="4">
        <f t="shared" si="21"/>
        <v>0</v>
      </c>
      <c r="BL237" s="4">
        <f t="shared" si="21"/>
        <v>0</v>
      </c>
      <c r="BM237" s="4">
        <f t="shared" si="21"/>
        <v>0</v>
      </c>
      <c r="BN237" s="4">
        <f t="shared" si="21"/>
        <v>0</v>
      </c>
      <c r="BO237" s="4">
        <f t="shared" si="21"/>
        <v>0</v>
      </c>
      <c r="BP237" s="4">
        <f t="shared" si="21"/>
        <v>0</v>
      </c>
      <c r="BQ237" s="4">
        <f t="shared" si="21"/>
        <v>0</v>
      </c>
      <c r="BR237" s="4">
        <f t="shared" si="21"/>
        <v>0</v>
      </c>
      <c r="BS237" s="4">
        <f t="shared" si="21"/>
        <v>0</v>
      </c>
      <c r="BT237" s="4">
        <f t="shared" si="21"/>
        <v>0</v>
      </c>
      <c r="BU237" s="4">
        <f t="shared" si="21"/>
        <v>0</v>
      </c>
      <c r="BV237" s="4">
        <f t="shared" si="21"/>
        <v>0</v>
      </c>
      <c r="BW237" s="4">
        <f t="shared" si="21"/>
        <v>0</v>
      </c>
      <c r="BX237" s="4">
        <f t="shared" si="21"/>
        <v>0</v>
      </c>
      <c r="BY237" s="4">
        <f t="shared" si="20"/>
        <v>0</v>
      </c>
      <c r="BZ237" s="4">
        <f t="shared" si="20"/>
        <v>0</v>
      </c>
      <c r="CA237" s="4">
        <f t="shared" si="20"/>
        <v>0</v>
      </c>
      <c r="CB237" s="4">
        <f t="shared" si="20"/>
        <v>0</v>
      </c>
      <c r="CC237" s="4">
        <f t="shared" si="20"/>
        <v>0</v>
      </c>
      <c r="CD237" s="4">
        <f t="shared" si="20"/>
        <v>0</v>
      </c>
      <c r="CE237" s="4">
        <f t="shared" si="20"/>
        <v>0</v>
      </c>
      <c r="CF237" s="4">
        <f t="shared" si="20"/>
        <v>0</v>
      </c>
      <c r="CG237" s="4">
        <f t="shared" si="20"/>
        <v>0</v>
      </c>
      <c r="CH237" s="4">
        <f t="shared" si="20"/>
        <v>0</v>
      </c>
      <c r="CI237" s="4">
        <f t="shared" si="20"/>
        <v>0</v>
      </c>
      <c r="CJ237" s="4">
        <f t="shared" si="20"/>
        <v>0</v>
      </c>
      <c r="CK237" s="4">
        <f t="shared" si="20"/>
        <v>0</v>
      </c>
      <c r="CL237" s="4">
        <f t="shared" si="20"/>
        <v>0</v>
      </c>
      <c r="CM237" s="4">
        <f t="shared" si="20"/>
        <v>0</v>
      </c>
      <c r="CN237" s="4">
        <f t="shared" si="20"/>
        <v>0</v>
      </c>
      <c r="CO237" s="4">
        <f t="shared" si="20"/>
        <v>0</v>
      </c>
      <c r="CP237" s="4">
        <f t="shared" si="20"/>
        <v>0</v>
      </c>
      <c r="CQ237" s="4">
        <f t="shared" si="20"/>
        <v>0</v>
      </c>
      <c r="CR237" s="4">
        <f t="shared" si="20"/>
        <v>0</v>
      </c>
      <c r="CS237" s="4">
        <f t="shared" si="20"/>
        <v>0</v>
      </c>
      <c r="CT237" s="4">
        <f t="shared" si="20"/>
        <v>0</v>
      </c>
      <c r="CU237" s="4">
        <f t="shared" si="20"/>
        <v>0</v>
      </c>
      <c r="CW237" s="3">
        <f>AVERAGE(Table6[[#This Row],[0]:[86]])</f>
        <v>2.0178799489144316E-2</v>
      </c>
      <c r="CY237">
        <v>37</v>
      </c>
      <c r="CZ237" s="4">
        <v>2.7525999999999998E-2</v>
      </c>
      <c r="DB237">
        <v>37</v>
      </c>
      <c r="DC237" s="4">
        <v>2.698627E-2</v>
      </c>
    </row>
    <row r="238" spans="1:107" x14ac:dyDescent="0.25">
      <c r="A238">
        <v>66</v>
      </c>
      <c r="B238">
        <v>4</v>
      </c>
      <c r="C238">
        <v>33</v>
      </c>
      <c r="J238">
        <v>84</v>
      </c>
      <c r="K238">
        <v>39</v>
      </c>
      <c r="L238" s="4">
        <f t="shared" si="2"/>
        <v>0.59523809523809523</v>
      </c>
      <c r="M238" s="4">
        <f t="shared" si="21"/>
        <v>0</v>
      </c>
      <c r="N238" s="4">
        <f t="shared" si="21"/>
        <v>0</v>
      </c>
      <c r="O238" s="4">
        <f t="shared" si="21"/>
        <v>0</v>
      </c>
      <c r="P238" s="4">
        <f t="shared" si="21"/>
        <v>0</v>
      </c>
      <c r="Q238" s="4">
        <f t="shared" si="21"/>
        <v>0</v>
      </c>
      <c r="R238" s="4">
        <f t="shared" si="21"/>
        <v>0</v>
      </c>
      <c r="S238" s="4">
        <f t="shared" si="21"/>
        <v>0</v>
      </c>
      <c r="T238" s="4">
        <f t="shared" si="21"/>
        <v>0</v>
      </c>
      <c r="U238" s="4">
        <f t="shared" si="21"/>
        <v>0</v>
      </c>
      <c r="V238" s="4">
        <f t="shared" si="21"/>
        <v>0</v>
      </c>
      <c r="W238" s="4">
        <f t="shared" si="21"/>
        <v>0</v>
      </c>
      <c r="X238" s="4">
        <f t="shared" si="21"/>
        <v>0</v>
      </c>
      <c r="Y238" s="4">
        <f t="shared" si="21"/>
        <v>0</v>
      </c>
      <c r="Z238" s="4">
        <f t="shared" si="21"/>
        <v>0</v>
      </c>
      <c r="AA238" s="4">
        <f t="shared" si="21"/>
        <v>0</v>
      </c>
      <c r="AB238" s="4">
        <f t="shared" si="21"/>
        <v>0</v>
      </c>
      <c r="AC238" s="4">
        <f t="shared" si="21"/>
        <v>0</v>
      </c>
      <c r="AD238" s="4">
        <f t="shared" si="21"/>
        <v>0</v>
      </c>
      <c r="AE238" s="4">
        <f t="shared" si="21"/>
        <v>0</v>
      </c>
      <c r="AF238" s="4">
        <f t="shared" si="21"/>
        <v>0</v>
      </c>
      <c r="AG238" s="4">
        <f t="shared" si="21"/>
        <v>0</v>
      </c>
      <c r="AH238" s="4">
        <f t="shared" si="21"/>
        <v>0</v>
      </c>
      <c r="AI238" s="4">
        <f t="shared" si="21"/>
        <v>0</v>
      </c>
      <c r="AJ238" s="4">
        <f t="shared" si="21"/>
        <v>0</v>
      </c>
      <c r="AK238" s="4">
        <f t="shared" si="21"/>
        <v>0</v>
      </c>
      <c r="AL238" s="4">
        <f t="shared" si="21"/>
        <v>0</v>
      </c>
      <c r="AM238" s="4">
        <f t="shared" si="21"/>
        <v>0</v>
      </c>
      <c r="AN238" s="4">
        <f t="shared" si="21"/>
        <v>0</v>
      </c>
      <c r="AO238" s="4">
        <f t="shared" si="21"/>
        <v>0</v>
      </c>
      <c r="AP238" s="4">
        <f t="shared" si="21"/>
        <v>0</v>
      </c>
      <c r="AQ238" s="4">
        <f t="shared" si="21"/>
        <v>4.7619047619047616E-2</v>
      </c>
      <c r="AR238" s="4">
        <f t="shared" si="21"/>
        <v>8.3333333333333329E-2</v>
      </c>
      <c r="AS238" s="4">
        <f t="shared" si="21"/>
        <v>7.1428571428571425E-2</v>
      </c>
      <c r="AT238" s="4">
        <f t="shared" si="21"/>
        <v>0.13095238095238096</v>
      </c>
      <c r="AU238" s="4">
        <f t="shared" si="21"/>
        <v>0.11904761904761904</v>
      </c>
      <c r="AV238" s="4">
        <f t="shared" si="21"/>
        <v>0.14285714285714285</v>
      </c>
      <c r="AW238" s="4">
        <f t="shared" si="21"/>
        <v>0.15476190476190477</v>
      </c>
      <c r="AX238" s="4">
        <f t="shared" si="21"/>
        <v>0.13095238095238096</v>
      </c>
      <c r="AY238" s="4">
        <f t="shared" si="21"/>
        <v>9.5238095238095233E-2</v>
      </c>
      <c r="AZ238" s="4">
        <f t="shared" si="21"/>
        <v>0.13095238095238096</v>
      </c>
      <c r="BA238" s="4">
        <f t="shared" si="21"/>
        <v>7.1428571428571425E-2</v>
      </c>
      <c r="BB238" s="4">
        <f t="shared" si="21"/>
        <v>0.10714285714285714</v>
      </c>
      <c r="BC238" s="4">
        <f t="shared" si="21"/>
        <v>9.5238095238095233E-2</v>
      </c>
      <c r="BD238" s="4">
        <f t="shared" si="21"/>
        <v>0.10714285714285714</v>
      </c>
      <c r="BE238" s="4">
        <f t="shared" si="21"/>
        <v>5.9523809523809521E-2</v>
      </c>
      <c r="BF238" s="4">
        <f t="shared" si="21"/>
        <v>4.7619047619047616E-2</v>
      </c>
      <c r="BG238" s="4">
        <f t="shared" si="21"/>
        <v>7.1428571428571425E-2</v>
      </c>
      <c r="BH238" s="4">
        <f t="shared" si="21"/>
        <v>8.3333333333333329E-2</v>
      </c>
      <c r="BI238" s="4">
        <f t="shared" si="21"/>
        <v>2.3809523809523808E-2</v>
      </c>
      <c r="BJ238" s="4">
        <f t="shared" si="21"/>
        <v>0</v>
      </c>
      <c r="BK238" s="4">
        <f t="shared" si="21"/>
        <v>0</v>
      </c>
      <c r="BL238" s="4">
        <f t="shared" si="21"/>
        <v>0</v>
      </c>
      <c r="BM238" s="4">
        <f t="shared" si="21"/>
        <v>0</v>
      </c>
      <c r="BN238" s="4">
        <f t="shared" si="21"/>
        <v>0</v>
      </c>
      <c r="BO238" s="4">
        <f t="shared" si="21"/>
        <v>0</v>
      </c>
      <c r="BP238" s="4">
        <f t="shared" si="21"/>
        <v>0</v>
      </c>
      <c r="BQ238" s="4">
        <f t="shared" si="21"/>
        <v>0</v>
      </c>
      <c r="BR238" s="4">
        <f t="shared" si="21"/>
        <v>0</v>
      </c>
      <c r="BS238" s="4">
        <f t="shared" si="21"/>
        <v>0</v>
      </c>
      <c r="BT238" s="4">
        <f t="shared" si="21"/>
        <v>0</v>
      </c>
      <c r="BU238" s="4">
        <f t="shared" si="21"/>
        <v>0</v>
      </c>
      <c r="BV238" s="4">
        <f t="shared" si="21"/>
        <v>0</v>
      </c>
      <c r="BW238" s="4">
        <f t="shared" si="21"/>
        <v>0</v>
      </c>
      <c r="BX238" s="4">
        <f t="shared" si="21"/>
        <v>0</v>
      </c>
      <c r="BY238" s="4">
        <f t="shared" si="20"/>
        <v>0</v>
      </c>
      <c r="BZ238" s="4">
        <f t="shared" si="20"/>
        <v>0</v>
      </c>
      <c r="CA238" s="4">
        <f t="shared" si="20"/>
        <v>0</v>
      </c>
      <c r="CB238" s="4">
        <f t="shared" si="20"/>
        <v>0</v>
      </c>
      <c r="CC238" s="4">
        <f t="shared" si="20"/>
        <v>0</v>
      </c>
      <c r="CD238" s="4">
        <f t="shared" si="20"/>
        <v>0</v>
      </c>
      <c r="CE238" s="4">
        <f t="shared" si="20"/>
        <v>0</v>
      </c>
      <c r="CF238" s="4">
        <f t="shared" si="20"/>
        <v>0</v>
      </c>
      <c r="CG238" s="4">
        <f t="shared" si="20"/>
        <v>0</v>
      </c>
      <c r="CH238" s="4">
        <f t="shared" si="20"/>
        <v>0</v>
      </c>
      <c r="CI238" s="4">
        <f t="shared" si="20"/>
        <v>0</v>
      </c>
      <c r="CJ238" s="4">
        <f t="shared" si="20"/>
        <v>0</v>
      </c>
      <c r="CK238" s="4">
        <f t="shared" si="20"/>
        <v>0</v>
      </c>
      <c r="CL238" s="4">
        <f t="shared" si="20"/>
        <v>0</v>
      </c>
      <c r="CM238" s="4">
        <f t="shared" si="20"/>
        <v>0</v>
      </c>
      <c r="CN238" s="4">
        <f t="shared" si="20"/>
        <v>0</v>
      </c>
      <c r="CO238" s="4">
        <f t="shared" si="20"/>
        <v>0</v>
      </c>
      <c r="CP238" s="4">
        <f t="shared" si="20"/>
        <v>0</v>
      </c>
      <c r="CQ238" s="4">
        <f t="shared" si="20"/>
        <v>0</v>
      </c>
      <c r="CR238" s="4">
        <f t="shared" si="20"/>
        <v>0</v>
      </c>
      <c r="CS238" s="4">
        <f t="shared" si="20"/>
        <v>0</v>
      </c>
      <c r="CT238" s="4">
        <f t="shared" si="20"/>
        <v>0</v>
      </c>
      <c r="CU238" s="4">
        <f t="shared" si="20"/>
        <v>0</v>
      </c>
      <c r="CW238" s="3">
        <f>AVERAGE(Table6[[#This Row],[0]:[86]])</f>
        <v>2.0388615216201424E-2</v>
      </c>
      <c r="CY238">
        <v>38</v>
      </c>
      <c r="CZ238" s="4">
        <v>3.5828569999999997E-2</v>
      </c>
      <c r="DB238">
        <v>38</v>
      </c>
      <c r="DC238" s="4">
        <v>3.5111999999999997E-2</v>
      </c>
    </row>
    <row r="239" spans="1:107" x14ac:dyDescent="0.25">
      <c r="A239">
        <v>66</v>
      </c>
      <c r="B239">
        <v>3</v>
      </c>
      <c r="C239">
        <v>25</v>
      </c>
      <c r="J239">
        <v>87</v>
      </c>
      <c r="K239">
        <v>40</v>
      </c>
      <c r="L239" s="4">
        <f t="shared" si="2"/>
        <v>0.63218390804597702</v>
      </c>
      <c r="M239" s="4">
        <f t="shared" si="21"/>
        <v>0</v>
      </c>
      <c r="N239" s="4">
        <f t="shared" si="21"/>
        <v>0</v>
      </c>
      <c r="O239" s="4">
        <f t="shared" si="21"/>
        <v>0</v>
      </c>
      <c r="P239" s="4">
        <f t="shared" si="21"/>
        <v>0</v>
      </c>
      <c r="Q239" s="4">
        <f t="shared" si="21"/>
        <v>0</v>
      </c>
      <c r="R239" s="4">
        <f t="shared" si="21"/>
        <v>0</v>
      </c>
      <c r="S239" s="4">
        <f t="shared" si="21"/>
        <v>0</v>
      </c>
      <c r="T239" s="4">
        <f t="shared" si="21"/>
        <v>0</v>
      </c>
      <c r="U239" s="4">
        <f t="shared" si="21"/>
        <v>0</v>
      </c>
      <c r="V239" s="4">
        <f t="shared" si="21"/>
        <v>0</v>
      </c>
      <c r="W239" s="4">
        <f t="shared" si="21"/>
        <v>0</v>
      </c>
      <c r="X239" s="4">
        <f t="shared" si="21"/>
        <v>0</v>
      </c>
      <c r="Y239" s="4">
        <f t="shared" si="21"/>
        <v>0</v>
      </c>
      <c r="Z239" s="4">
        <f t="shared" si="21"/>
        <v>0</v>
      </c>
      <c r="AA239" s="4">
        <f t="shared" si="21"/>
        <v>0</v>
      </c>
      <c r="AB239" s="4">
        <f t="shared" si="21"/>
        <v>0</v>
      </c>
      <c r="AC239" s="4">
        <f t="shared" si="21"/>
        <v>0</v>
      </c>
      <c r="AD239" s="4">
        <f t="shared" si="21"/>
        <v>0</v>
      </c>
      <c r="AE239" s="4">
        <f t="shared" si="21"/>
        <v>0</v>
      </c>
      <c r="AF239" s="4">
        <f t="shared" si="21"/>
        <v>0</v>
      </c>
      <c r="AG239" s="4">
        <f t="shared" si="21"/>
        <v>0</v>
      </c>
      <c r="AH239" s="4">
        <f t="shared" si="21"/>
        <v>0</v>
      </c>
      <c r="AI239" s="4">
        <f t="shared" si="21"/>
        <v>0</v>
      </c>
      <c r="AJ239" s="4">
        <f t="shared" si="21"/>
        <v>0</v>
      </c>
      <c r="AK239" s="4">
        <f t="shared" si="21"/>
        <v>0</v>
      </c>
      <c r="AL239" s="4">
        <f t="shared" si="21"/>
        <v>0</v>
      </c>
      <c r="AM239" s="4">
        <f t="shared" si="21"/>
        <v>0</v>
      </c>
      <c r="AN239" s="4">
        <f t="shared" si="21"/>
        <v>0</v>
      </c>
      <c r="AO239" s="4">
        <f t="shared" si="21"/>
        <v>0</v>
      </c>
      <c r="AP239" s="4">
        <f t="shared" si="21"/>
        <v>8.0459770114942528E-2</v>
      </c>
      <c r="AQ239" s="4">
        <f t="shared" si="21"/>
        <v>9.1954022988505746E-2</v>
      </c>
      <c r="AR239" s="4">
        <f t="shared" si="21"/>
        <v>8.0459770114942528E-2</v>
      </c>
      <c r="AS239" s="4">
        <f t="shared" si="21"/>
        <v>9.1954022988505746E-2</v>
      </c>
      <c r="AT239" s="4">
        <f t="shared" si="21"/>
        <v>0.10344827586206896</v>
      </c>
      <c r="AU239" s="4">
        <f t="shared" si="21"/>
        <v>6.8965517241379309E-2</v>
      </c>
      <c r="AV239" s="4">
        <f t="shared" si="21"/>
        <v>0.13793103448275862</v>
      </c>
      <c r="AW239" s="4">
        <f t="shared" si="21"/>
        <v>0.12643678160919541</v>
      </c>
      <c r="AX239" s="4">
        <f t="shared" si="21"/>
        <v>0.11494252873563218</v>
      </c>
      <c r="AY239" s="4">
        <f t="shared" si="21"/>
        <v>0.10344827586206896</v>
      </c>
      <c r="AZ239" s="4">
        <f t="shared" si="21"/>
        <v>4.5977011494252873E-2</v>
      </c>
      <c r="BA239" s="4">
        <f t="shared" si="21"/>
        <v>0.10344827586206896</v>
      </c>
      <c r="BB239" s="4">
        <f t="shared" si="21"/>
        <v>0.13793103448275862</v>
      </c>
      <c r="BC239" s="4">
        <f t="shared" si="21"/>
        <v>0.14942528735632185</v>
      </c>
      <c r="BD239" s="4">
        <f t="shared" si="21"/>
        <v>0.13793103448275862</v>
      </c>
      <c r="BE239" s="4">
        <f t="shared" si="21"/>
        <v>9.1954022988505746E-2</v>
      </c>
      <c r="BF239" s="4">
        <f t="shared" si="21"/>
        <v>6.8965517241379309E-2</v>
      </c>
      <c r="BG239" s="4">
        <f t="shared" si="21"/>
        <v>4.5977011494252873E-2</v>
      </c>
      <c r="BH239" s="4">
        <f t="shared" si="21"/>
        <v>0</v>
      </c>
      <c r="BI239" s="4">
        <f t="shared" si="21"/>
        <v>0</v>
      </c>
      <c r="BJ239" s="4">
        <f t="shared" si="21"/>
        <v>0</v>
      </c>
      <c r="BK239" s="4">
        <f t="shared" si="21"/>
        <v>0</v>
      </c>
      <c r="BL239" s="4">
        <f t="shared" si="21"/>
        <v>0</v>
      </c>
      <c r="BM239" s="4">
        <f t="shared" si="21"/>
        <v>0</v>
      </c>
      <c r="BN239" s="4">
        <f t="shared" si="21"/>
        <v>0</v>
      </c>
      <c r="BO239" s="4">
        <f t="shared" si="21"/>
        <v>0</v>
      </c>
      <c r="BP239" s="4">
        <f t="shared" si="21"/>
        <v>0</v>
      </c>
      <c r="BQ239" s="4">
        <f t="shared" si="21"/>
        <v>0</v>
      </c>
      <c r="BR239" s="4">
        <f t="shared" si="21"/>
        <v>0</v>
      </c>
      <c r="BS239" s="4">
        <f t="shared" si="21"/>
        <v>0</v>
      </c>
      <c r="BT239" s="4">
        <f t="shared" si="21"/>
        <v>0</v>
      </c>
      <c r="BU239" s="4">
        <f t="shared" si="21"/>
        <v>0</v>
      </c>
      <c r="BV239" s="4">
        <f t="shared" si="21"/>
        <v>0</v>
      </c>
      <c r="BW239" s="4">
        <f t="shared" si="21"/>
        <v>0</v>
      </c>
      <c r="BX239" s="4">
        <f t="shared" si="21"/>
        <v>0</v>
      </c>
      <c r="BY239" s="4">
        <f t="shared" si="20"/>
        <v>0</v>
      </c>
      <c r="BZ239" s="4">
        <f t="shared" si="20"/>
        <v>0</v>
      </c>
      <c r="CA239" s="4">
        <f t="shared" si="20"/>
        <v>0</v>
      </c>
      <c r="CB239" s="4">
        <f t="shared" si="20"/>
        <v>0</v>
      </c>
      <c r="CC239" s="4">
        <f t="shared" si="20"/>
        <v>0</v>
      </c>
      <c r="CD239" s="4">
        <f t="shared" si="20"/>
        <v>0</v>
      </c>
      <c r="CE239" s="4">
        <f t="shared" si="20"/>
        <v>0</v>
      </c>
      <c r="CF239" s="4">
        <f t="shared" si="20"/>
        <v>0</v>
      </c>
      <c r="CG239" s="4">
        <f t="shared" si="20"/>
        <v>0</v>
      </c>
      <c r="CH239" s="4">
        <f t="shared" si="20"/>
        <v>0</v>
      </c>
      <c r="CI239" s="4">
        <f t="shared" si="20"/>
        <v>0</v>
      </c>
      <c r="CJ239" s="4">
        <f t="shared" si="20"/>
        <v>0</v>
      </c>
      <c r="CK239" s="4">
        <f t="shared" si="20"/>
        <v>0</v>
      </c>
      <c r="CL239" s="4">
        <f t="shared" si="20"/>
        <v>0</v>
      </c>
      <c r="CM239" s="4">
        <f t="shared" si="20"/>
        <v>0</v>
      </c>
      <c r="CN239" s="4">
        <f t="shared" si="20"/>
        <v>0</v>
      </c>
      <c r="CO239" s="4">
        <f t="shared" si="20"/>
        <v>0</v>
      </c>
      <c r="CP239" s="4">
        <f t="shared" si="20"/>
        <v>0</v>
      </c>
      <c r="CQ239" s="4">
        <f t="shared" si="20"/>
        <v>0</v>
      </c>
      <c r="CR239" s="4">
        <f t="shared" si="20"/>
        <v>0</v>
      </c>
      <c r="CS239" s="4">
        <f t="shared" si="20"/>
        <v>0</v>
      </c>
      <c r="CT239" s="4">
        <f t="shared" si="20"/>
        <v>0</v>
      </c>
      <c r="CU239" s="4">
        <f t="shared" si="20"/>
        <v>0</v>
      </c>
      <c r="CW239" s="3">
        <f>AVERAGE(Table6[[#This Row],[0]:[86]])</f>
        <v>2.0478266613819525E-2</v>
      </c>
      <c r="CY239">
        <v>39</v>
      </c>
      <c r="CZ239" s="4">
        <v>3.6949999999999997E-2</v>
      </c>
      <c r="DB239">
        <v>39</v>
      </c>
      <c r="DC239" s="4">
        <v>3.6195919999999999E-2</v>
      </c>
    </row>
    <row r="240" spans="1:107" x14ac:dyDescent="0.25">
      <c r="A240">
        <v>66</v>
      </c>
      <c r="B240">
        <v>-1</v>
      </c>
      <c r="C240">
        <v>71</v>
      </c>
      <c r="J240">
        <v>73</v>
      </c>
      <c r="K240">
        <v>41</v>
      </c>
      <c r="L240" s="4">
        <f t="shared" si="2"/>
        <v>0.65753424657534243</v>
      </c>
      <c r="M240" s="4">
        <f t="shared" si="21"/>
        <v>0</v>
      </c>
      <c r="N240" s="4">
        <f t="shared" si="21"/>
        <v>0</v>
      </c>
      <c r="O240" s="4">
        <f t="shared" si="21"/>
        <v>0</v>
      </c>
      <c r="P240" s="4">
        <f t="shared" si="21"/>
        <v>0</v>
      </c>
      <c r="Q240" s="4">
        <f t="shared" si="21"/>
        <v>0</v>
      </c>
      <c r="R240" s="4">
        <f t="shared" si="21"/>
        <v>0</v>
      </c>
      <c r="S240" s="4">
        <f t="shared" si="21"/>
        <v>0</v>
      </c>
      <c r="T240" s="4">
        <f t="shared" si="21"/>
        <v>0</v>
      </c>
      <c r="U240" s="4">
        <f t="shared" si="21"/>
        <v>0</v>
      </c>
      <c r="V240" s="4">
        <f t="shared" si="21"/>
        <v>0</v>
      </c>
      <c r="W240" s="4">
        <f t="shared" si="21"/>
        <v>0</v>
      </c>
      <c r="X240" s="4">
        <f t="shared" si="21"/>
        <v>0</v>
      </c>
      <c r="Y240" s="4">
        <f t="shared" si="21"/>
        <v>0</v>
      </c>
      <c r="Z240" s="4">
        <f t="shared" si="21"/>
        <v>0</v>
      </c>
      <c r="AA240" s="4">
        <f t="shared" si="21"/>
        <v>0</v>
      </c>
      <c r="AB240" s="4">
        <f t="shared" si="21"/>
        <v>0</v>
      </c>
      <c r="AC240" s="4">
        <f t="shared" si="21"/>
        <v>0</v>
      </c>
      <c r="AD240" s="4">
        <f t="shared" si="21"/>
        <v>0</v>
      </c>
      <c r="AE240" s="4">
        <f t="shared" si="21"/>
        <v>0</v>
      </c>
      <c r="AF240" s="4">
        <f t="shared" si="21"/>
        <v>0</v>
      </c>
      <c r="AG240" s="4">
        <f t="shared" si="21"/>
        <v>0</v>
      </c>
      <c r="AH240" s="4">
        <f t="shared" si="21"/>
        <v>0</v>
      </c>
      <c r="AI240" s="4">
        <f t="shared" si="21"/>
        <v>0</v>
      </c>
      <c r="AJ240" s="4">
        <f t="shared" si="21"/>
        <v>0</v>
      </c>
      <c r="AK240" s="4">
        <f t="shared" si="21"/>
        <v>0</v>
      </c>
      <c r="AL240" s="4">
        <f t="shared" si="21"/>
        <v>0</v>
      </c>
      <c r="AM240" s="4">
        <f t="shared" si="21"/>
        <v>0</v>
      </c>
      <c r="AN240" s="4">
        <f t="shared" si="21"/>
        <v>0</v>
      </c>
      <c r="AO240" s="4">
        <f t="shared" si="21"/>
        <v>8.2191780821917804E-2</v>
      </c>
      <c r="AP240" s="4">
        <f t="shared" si="21"/>
        <v>0.12328767123287671</v>
      </c>
      <c r="AQ240" s="4">
        <f t="shared" si="21"/>
        <v>0.12328767123287671</v>
      </c>
      <c r="AR240" s="4">
        <f t="shared" si="21"/>
        <v>0.1095890410958904</v>
      </c>
      <c r="AS240" s="4">
        <f t="shared" si="21"/>
        <v>9.5890410958904104E-2</v>
      </c>
      <c r="AT240" s="4">
        <f t="shared" si="21"/>
        <v>0.1095890410958904</v>
      </c>
      <c r="AU240" s="4">
        <f t="shared" si="21"/>
        <v>9.5890410958904104E-2</v>
      </c>
      <c r="AV240" s="4">
        <f t="shared" si="21"/>
        <v>0.1095890410958904</v>
      </c>
      <c r="AW240" s="4">
        <f t="shared" si="21"/>
        <v>6.8493150684931503E-2</v>
      </c>
      <c r="AX240" s="4">
        <f t="shared" si="21"/>
        <v>8.2191780821917804E-2</v>
      </c>
      <c r="AY240" s="4">
        <f t="shared" si="21"/>
        <v>0.1095890410958904</v>
      </c>
      <c r="AZ240" s="4">
        <f t="shared" si="21"/>
        <v>0.1095890410958904</v>
      </c>
      <c r="BA240" s="4">
        <f t="shared" si="21"/>
        <v>9.5890410958904104E-2</v>
      </c>
      <c r="BB240" s="4">
        <f t="shared" si="21"/>
        <v>0.1095890410958904</v>
      </c>
      <c r="BC240" s="4">
        <f t="shared" si="21"/>
        <v>8.2191780821917804E-2</v>
      </c>
      <c r="BD240" s="4">
        <f t="shared" si="21"/>
        <v>8.2191780821917804E-2</v>
      </c>
      <c r="BE240" s="4">
        <f t="shared" si="21"/>
        <v>6.8493150684931503E-2</v>
      </c>
      <c r="BF240" s="4">
        <f t="shared" si="21"/>
        <v>8.2191780821917804E-2</v>
      </c>
      <c r="BG240" s="4">
        <f t="shared" si="21"/>
        <v>0</v>
      </c>
      <c r="BH240" s="4">
        <f t="shared" si="21"/>
        <v>0</v>
      </c>
      <c r="BI240" s="4">
        <f t="shared" si="21"/>
        <v>0</v>
      </c>
      <c r="BJ240" s="4">
        <f t="shared" si="21"/>
        <v>0</v>
      </c>
      <c r="BK240" s="4">
        <f t="shared" si="21"/>
        <v>0</v>
      </c>
      <c r="BL240" s="4">
        <f t="shared" si="21"/>
        <v>0</v>
      </c>
      <c r="BM240" s="4">
        <f t="shared" si="21"/>
        <v>0</v>
      </c>
      <c r="BN240" s="4">
        <f t="shared" si="21"/>
        <v>0</v>
      </c>
      <c r="BO240" s="4">
        <f t="shared" si="21"/>
        <v>0</v>
      </c>
      <c r="BP240" s="4">
        <f t="shared" si="21"/>
        <v>0</v>
      </c>
      <c r="BQ240" s="4">
        <f t="shared" si="21"/>
        <v>0</v>
      </c>
      <c r="BR240" s="4">
        <f t="shared" si="21"/>
        <v>0</v>
      </c>
      <c r="BS240" s="4">
        <f t="shared" si="21"/>
        <v>0</v>
      </c>
      <c r="BT240" s="4">
        <f t="shared" si="21"/>
        <v>0</v>
      </c>
      <c r="BU240" s="4">
        <f t="shared" si="21"/>
        <v>0</v>
      </c>
      <c r="BV240" s="4">
        <f t="shared" si="21"/>
        <v>0</v>
      </c>
      <c r="BW240" s="4">
        <f t="shared" si="21"/>
        <v>0</v>
      </c>
      <c r="BX240" s="4">
        <f t="shared" ref="BX240:CU243" si="22">BX149/$J149</f>
        <v>0</v>
      </c>
      <c r="BY240" s="4">
        <f t="shared" si="22"/>
        <v>0</v>
      </c>
      <c r="BZ240" s="4">
        <f t="shared" si="22"/>
        <v>0</v>
      </c>
      <c r="CA240" s="4">
        <f t="shared" si="22"/>
        <v>0</v>
      </c>
      <c r="CB240" s="4">
        <f t="shared" si="22"/>
        <v>0</v>
      </c>
      <c r="CC240" s="4">
        <f t="shared" si="22"/>
        <v>0</v>
      </c>
      <c r="CD240" s="4">
        <f t="shared" si="22"/>
        <v>0</v>
      </c>
      <c r="CE240" s="4">
        <f t="shared" si="22"/>
        <v>0</v>
      </c>
      <c r="CF240" s="4">
        <f t="shared" si="22"/>
        <v>0</v>
      </c>
      <c r="CG240" s="4">
        <f t="shared" si="22"/>
        <v>0</v>
      </c>
      <c r="CH240" s="4">
        <f t="shared" si="22"/>
        <v>0</v>
      </c>
      <c r="CI240" s="4">
        <f t="shared" si="22"/>
        <v>0</v>
      </c>
      <c r="CJ240" s="4">
        <f t="shared" si="22"/>
        <v>0</v>
      </c>
      <c r="CK240" s="4">
        <f t="shared" si="22"/>
        <v>0</v>
      </c>
      <c r="CL240" s="4">
        <f t="shared" si="22"/>
        <v>0</v>
      </c>
      <c r="CM240" s="4">
        <f t="shared" si="22"/>
        <v>0</v>
      </c>
      <c r="CN240" s="4">
        <f t="shared" si="22"/>
        <v>0</v>
      </c>
      <c r="CO240" s="4">
        <f t="shared" si="22"/>
        <v>0</v>
      </c>
      <c r="CP240" s="4">
        <f t="shared" si="22"/>
        <v>0</v>
      </c>
      <c r="CQ240" s="4">
        <f t="shared" si="22"/>
        <v>0</v>
      </c>
      <c r="CR240" s="4">
        <f t="shared" si="22"/>
        <v>0</v>
      </c>
      <c r="CS240" s="4">
        <f t="shared" si="22"/>
        <v>0</v>
      </c>
      <c r="CT240" s="4">
        <f t="shared" si="22"/>
        <v>0</v>
      </c>
      <c r="CU240" s="4">
        <f t="shared" si="22"/>
        <v>0</v>
      </c>
      <c r="CW240" s="3">
        <f>AVERAGE(Table6[[#This Row],[0]:[86]])</f>
        <v>1.999685088962368E-2</v>
      </c>
      <c r="CY240">
        <v>40</v>
      </c>
      <c r="CZ240" s="4">
        <v>3.7906380000000003E-2</v>
      </c>
      <c r="DB240">
        <v>40</v>
      </c>
      <c r="DC240" s="4">
        <v>3.7116669999999997E-2</v>
      </c>
    </row>
    <row r="241" spans="1:107" x14ac:dyDescent="0.25">
      <c r="A241">
        <v>65</v>
      </c>
      <c r="B241">
        <v>21</v>
      </c>
      <c r="C241">
        <v>13</v>
      </c>
      <c r="J241">
        <v>99</v>
      </c>
      <c r="K241">
        <v>42</v>
      </c>
      <c r="L241" s="4">
        <f t="shared" si="2"/>
        <v>0.6262626262626263</v>
      </c>
      <c r="M241" s="4">
        <f t="shared" ref="M241:BX244" si="23">M150/$J150</f>
        <v>0</v>
      </c>
      <c r="N241" s="4">
        <f t="shared" si="23"/>
        <v>0</v>
      </c>
      <c r="O241" s="4">
        <f t="shared" si="23"/>
        <v>0</v>
      </c>
      <c r="P241" s="4">
        <f t="shared" si="23"/>
        <v>0</v>
      </c>
      <c r="Q241" s="4">
        <f t="shared" si="23"/>
        <v>0</v>
      </c>
      <c r="R241" s="4">
        <f t="shared" si="23"/>
        <v>0</v>
      </c>
      <c r="S241" s="4">
        <f t="shared" si="23"/>
        <v>0</v>
      </c>
      <c r="T241" s="4">
        <f t="shared" si="23"/>
        <v>0</v>
      </c>
      <c r="U241" s="4">
        <f t="shared" si="23"/>
        <v>0</v>
      </c>
      <c r="V241" s="4">
        <f t="shared" si="23"/>
        <v>0</v>
      </c>
      <c r="W241" s="4">
        <f t="shared" si="23"/>
        <v>0</v>
      </c>
      <c r="X241" s="4">
        <f t="shared" si="23"/>
        <v>0</v>
      </c>
      <c r="Y241" s="4">
        <f t="shared" si="23"/>
        <v>0</v>
      </c>
      <c r="Z241" s="4">
        <f t="shared" si="23"/>
        <v>0</v>
      </c>
      <c r="AA241" s="4">
        <f t="shared" si="23"/>
        <v>0</v>
      </c>
      <c r="AB241" s="4">
        <f t="shared" si="23"/>
        <v>0</v>
      </c>
      <c r="AC241" s="4">
        <f t="shared" si="23"/>
        <v>0</v>
      </c>
      <c r="AD241" s="4">
        <f t="shared" si="23"/>
        <v>0</v>
      </c>
      <c r="AE241" s="4">
        <f t="shared" si="23"/>
        <v>0</v>
      </c>
      <c r="AF241" s="4">
        <f t="shared" si="23"/>
        <v>0</v>
      </c>
      <c r="AG241" s="4">
        <f t="shared" si="23"/>
        <v>0</v>
      </c>
      <c r="AH241" s="4">
        <f t="shared" si="23"/>
        <v>0</v>
      </c>
      <c r="AI241" s="4">
        <f t="shared" si="23"/>
        <v>0</v>
      </c>
      <c r="AJ241" s="4">
        <f t="shared" si="23"/>
        <v>0</v>
      </c>
      <c r="AK241" s="4">
        <f t="shared" si="23"/>
        <v>0</v>
      </c>
      <c r="AL241" s="4">
        <f t="shared" si="23"/>
        <v>0</v>
      </c>
      <c r="AM241" s="4">
        <f t="shared" si="23"/>
        <v>0</v>
      </c>
      <c r="AN241" s="4">
        <f t="shared" si="23"/>
        <v>6.0606060606060608E-2</v>
      </c>
      <c r="AO241" s="4">
        <f t="shared" si="23"/>
        <v>0.1111111111111111</v>
      </c>
      <c r="AP241" s="4">
        <f t="shared" si="23"/>
        <v>0.1111111111111111</v>
      </c>
      <c r="AQ241" s="4">
        <f t="shared" si="23"/>
        <v>0.15151515151515152</v>
      </c>
      <c r="AR241" s="4">
        <f t="shared" si="23"/>
        <v>0.10101010101010101</v>
      </c>
      <c r="AS241" s="4">
        <f t="shared" si="23"/>
        <v>0.1111111111111111</v>
      </c>
      <c r="AT241" s="4">
        <f t="shared" si="23"/>
        <v>0.1111111111111111</v>
      </c>
      <c r="AU241" s="4">
        <f t="shared" si="23"/>
        <v>9.0909090909090912E-2</v>
      </c>
      <c r="AV241" s="4">
        <f t="shared" si="23"/>
        <v>8.0808080808080815E-2</v>
      </c>
      <c r="AW241" s="4">
        <f t="shared" si="23"/>
        <v>7.0707070707070704E-2</v>
      </c>
      <c r="AX241" s="4">
        <f t="shared" si="23"/>
        <v>7.0707070707070704E-2</v>
      </c>
      <c r="AY241" s="4">
        <f t="shared" si="23"/>
        <v>3.0303030303030304E-2</v>
      </c>
      <c r="AZ241" s="4">
        <f t="shared" si="23"/>
        <v>9.0909090909090912E-2</v>
      </c>
      <c r="BA241" s="4">
        <f t="shared" si="23"/>
        <v>0.10101010101010101</v>
      </c>
      <c r="BB241" s="4">
        <f t="shared" si="23"/>
        <v>0.10101010101010101</v>
      </c>
      <c r="BC241" s="4">
        <f t="shared" si="23"/>
        <v>8.0808080808080815E-2</v>
      </c>
      <c r="BD241" s="4">
        <f t="shared" si="23"/>
        <v>8.0808080808080815E-2</v>
      </c>
      <c r="BE241" s="4">
        <f t="shared" si="23"/>
        <v>6.0606060606060608E-2</v>
      </c>
      <c r="BF241" s="4">
        <f t="shared" si="23"/>
        <v>1.0101010101010102E-2</v>
      </c>
      <c r="BG241" s="4">
        <f t="shared" si="23"/>
        <v>0</v>
      </c>
      <c r="BH241" s="4">
        <f t="shared" si="23"/>
        <v>0</v>
      </c>
      <c r="BI241" s="4">
        <f t="shared" si="23"/>
        <v>0</v>
      </c>
      <c r="BJ241" s="4">
        <f t="shared" si="23"/>
        <v>0</v>
      </c>
      <c r="BK241" s="4">
        <f t="shared" si="23"/>
        <v>0</v>
      </c>
      <c r="BL241" s="4">
        <f t="shared" si="23"/>
        <v>0</v>
      </c>
      <c r="BM241" s="4">
        <f t="shared" si="23"/>
        <v>0</v>
      </c>
      <c r="BN241" s="4">
        <f t="shared" si="23"/>
        <v>0</v>
      </c>
      <c r="BO241" s="4">
        <f t="shared" si="23"/>
        <v>0</v>
      </c>
      <c r="BP241" s="4">
        <f t="shared" si="23"/>
        <v>0</v>
      </c>
      <c r="BQ241" s="4">
        <f t="shared" si="23"/>
        <v>0</v>
      </c>
      <c r="BR241" s="4">
        <f t="shared" si="23"/>
        <v>0</v>
      </c>
      <c r="BS241" s="4">
        <f t="shared" si="23"/>
        <v>0</v>
      </c>
      <c r="BT241" s="4">
        <f t="shared" si="23"/>
        <v>0</v>
      </c>
      <c r="BU241" s="4">
        <f t="shared" si="23"/>
        <v>0</v>
      </c>
      <c r="BV241" s="4">
        <f t="shared" si="23"/>
        <v>0</v>
      </c>
      <c r="BW241" s="4">
        <f t="shared" si="23"/>
        <v>0</v>
      </c>
      <c r="BX241" s="4">
        <f t="shared" si="23"/>
        <v>0</v>
      </c>
      <c r="BY241" s="4">
        <f t="shared" si="22"/>
        <v>0</v>
      </c>
      <c r="BZ241" s="4">
        <f t="shared" si="22"/>
        <v>0</v>
      </c>
      <c r="CA241" s="4">
        <f t="shared" si="22"/>
        <v>0</v>
      </c>
      <c r="CB241" s="4">
        <f t="shared" si="22"/>
        <v>0</v>
      </c>
      <c r="CC241" s="4">
        <f t="shared" si="22"/>
        <v>0</v>
      </c>
      <c r="CD241" s="4">
        <f t="shared" si="22"/>
        <v>0</v>
      </c>
      <c r="CE241" s="4">
        <f t="shared" si="22"/>
        <v>0</v>
      </c>
      <c r="CF241" s="4">
        <f t="shared" si="22"/>
        <v>0</v>
      </c>
      <c r="CG241" s="4">
        <f t="shared" si="22"/>
        <v>0</v>
      </c>
      <c r="CH241" s="4">
        <f t="shared" si="22"/>
        <v>0</v>
      </c>
      <c r="CI241" s="4">
        <f t="shared" si="22"/>
        <v>0</v>
      </c>
      <c r="CJ241" s="4">
        <f t="shared" si="22"/>
        <v>0</v>
      </c>
      <c r="CK241" s="4">
        <f t="shared" si="22"/>
        <v>0</v>
      </c>
      <c r="CL241" s="4">
        <f t="shared" si="22"/>
        <v>0</v>
      </c>
      <c r="CM241" s="4">
        <f t="shared" si="22"/>
        <v>0</v>
      </c>
      <c r="CN241" s="4">
        <f t="shared" si="22"/>
        <v>0</v>
      </c>
      <c r="CO241" s="4">
        <f t="shared" si="22"/>
        <v>0</v>
      </c>
      <c r="CP241" s="4">
        <f t="shared" si="22"/>
        <v>0</v>
      </c>
      <c r="CQ241" s="4">
        <f t="shared" si="22"/>
        <v>0</v>
      </c>
      <c r="CR241" s="4">
        <f t="shared" si="22"/>
        <v>0</v>
      </c>
      <c r="CS241" s="4">
        <f t="shared" si="22"/>
        <v>0</v>
      </c>
      <c r="CT241" s="4">
        <f t="shared" si="22"/>
        <v>0</v>
      </c>
      <c r="CU241" s="4">
        <f t="shared" si="22"/>
        <v>0</v>
      </c>
      <c r="CW241" s="3">
        <f>AVERAGE(Table6[[#This Row],[0]:[86]])</f>
        <v>1.8692673865087658E-2</v>
      </c>
      <c r="CY241">
        <v>41</v>
      </c>
      <c r="CZ241" s="4">
        <v>3.7823910000000002E-2</v>
      </c>
      <c r="DB241">
        <v>41</v>
      </c>
      <c r="DC241" s="4">
        <v>3.7019150000000001E-2</v>
      </c>
    </row>
    <row r="242" spans="1:107" x14ac:dyDescent="0.25">
      <c r="A242">
        <v>65</v>
      </c>
      <c r="B242">
        <v>20</v>
      </c>
      <c r="C242">
        <v>13</v>
      </c>
      <c r="J242">
        <v>89</v>
      </c>
      <c r="K242">
        <v>43</v>
      </c>
      <c r="L242" s="4">
        <f t="shared" si="2"/>
        <v>0.6067415730337079</v>
      </c>
      <c r="M242" s="4">
        <f t="shared" si="23"/>
        <v>0</v>
      </c>
      <c r="N242" s="4">
        <f t="shared" si="23"/>
        <v>0</v>
      </c>
      <c r="O242" s="4">
        <f t="shared" si="23"/>
        <v>0</v>
      </c>
      <c r="P242" s="4">
        <f t="shared" si="23"/>
        <v>0</v>
      </c>
      <c r="Q242" s="4">
        <f t="shared" si="23"/>
        <v>0</v>
      </c>
      <c r="R242" s="4">
        <f t="shared" si="23"/>
        <v>0</v>
      </c>
      <c r="S242" s="4">
        <f t="shared" si="23"/>
        <v>0</v>
      </c>
      <c r="T242" s="4">
        <f t="shared" si="23"/>
        <v>0</v>
      </c>
      <c r="U242" s="4">
        <f t="shared" si="23"/>
        <v>0</v>
      </c>
      <c r="V242" s="4">
        <f t="shared" si="23"/>
        <v>0</v>
      </c>
      <c r="W242" s="4">
        <f t="shared" si="23"/>
        <v>0</v>
      </c>
      <c r="X242" s="4">
        <f t="shared" si="23"/>
        <v>0</v>
      </c>
      <c r="Y242" s="4">
        <f t="shared" si="23"/>
        <v>0</v>
      </c>
      <c r="Z242" s="4">
        <f t="shared" si="23"/>
        <v>0</v>
      </c>
      <c r="AA242" s="4">
        <f t="shared" si="23"/>
        <v>0</v>
      </c>
      <c r="AB242" s="4">
        <f t="shared" si="23"/>
        <v>0</v>
      </c>
      <c r="AC242" s="4">
        <f t="shared" si="23"/>
        <v>0</v>
      </c>
      <c r="AD242" s="4">
        <f t="shared" si="23"/>
        <v>0</v>
      </c>
      <c r="AE242" s="4">
        <f t="shared" si="23"/>
        <v>0</v>
      </c>
      <c r="AF242" s="4">
        <f t="shared" si="23"/>
        <v>0</v>
      </c>
      <c r="AG242" s="4">
        <f t="shared" si="23"/>
        <v>0</v>
      </c>
      <c r="AH242" s="4">
        <f t="shared" si="23"/>
        <v>0</v>
      </c>
      <c r="AI242" s="4">
        <f t="shared" si="23"/>
        <v>0</v>
      </c>
      <c r="AJ242" s="4">
        <f t="shared" si="23"/>
        <v>0</v>
      </c>
      <c r="AK242" s="4">
        <f t="shared" si="23"/>
        <v>0</v>
      </c>
      <c r="AL242" s="4">
        <f t="shared" si="23"/>
        <v>0</v>
      </c>
      <c r="AM242" s="4">
        <f t="shared" si="23"/>
        <v>7.8651685393258425E-2</v>
      </c>
      <c r="AN242" s="4">
        <f t="shared" si="23"/>
        <v>0.11235955056179775</v>
      </c>
      <c r="AO242" s="4">
        <f t="shared" si="23"/>
        <v>0.14606741573033707</v>
      </c>
      <c r="AP242" s="4">
        <f t="shared" si="23"/>
        <v>0.14606741573033707</v>
      </c>
      <c r="AQ242" s="4">
        <f t="shared" si="23"/>
        <v>0.14606741573033707</v>
      </c>
      <c r="AR242" s="4">
        <f t="shared" si="23"/>
        <v>0.15730337078651685</v>
      </c>
      <c r="AS242" s="4">
        <f t="shared" si="23"/>
        <v>0.19101123595505617</v>
      </c>
      <c r="AT242" s="4">
        <f t="shared" si="23"/>
        <v>0.10112359550561797</v>
      </c>
      <c r="AU242" s="4">
        <f t="shared" si="23"/>
        <v>0.14606741573033707</v>
      </c>
      <c r="AV242" s="4">
        <f t="shared" si="23"/>
        <v>0.12359550561797752</v>
      </c>
      <c r="AW242" s="4">
        <f t="shared" si="23"/>
        <v>0.10112359550561797</v>
      </c>
      <c r="AX242" s="4">
        <f t="shared" si="23"/>
        <v>7.8651685393258425E-2</v>
      </c>
      <c r="AY242" s="4">
        <f t="shared" si="23"/>
        <v>0.10112359550561797</v>
      </c>
      <c r="AZ242" s="4">
        <f t="shared" si="23"/>
        <v>0.12359550561797752</v>
      </c>
      <c r="BA242" s="4">
        <f t="shared" si="23"/>
        <v>7.8651685393258425E-2</v>
      </c>
      <c r="BB242" s="4">
        <f t="shared" si="23"/>
        <v>6.741573033707865E-2</v>
      </c>
      <c r="BC242" s="4">
        <f t="shared" si="23"/>
        <v>7.8651685393258425E-2</v>
      </c>
      <c r="BD242" s="4">
        <f t="shared" si="23"/>
        <v>8.98876404494382E-2</v>
      </c>
      <c r="BE242" s="4">
        <f t="shared" si="23"/>
        <v>0</v>
      </c>
      <c r="BF242" s="4">
        <f t="shared" si="23"/>
        <v>0</v>
      </c>
      <c r="BG242" s="4">
        <f t="shared" si="23"/>
        <v>0</v>
      </c>
      <c r="BH242" s="4">
        <f t="shared" si="23"/>
        <v>0</v>
      </c>
      <c r="BI242" s="4">
        <f t="shared" si="23"/>
        <v>0</v>
      </c>
      <c r="BJ242" s="4">
        <f t="shared" si="23"/>
        <v>0</v>
      </c>
      <c r="BK242" s="4">
        <f t="shared" si="23"/>
        <v>0</v>
      </c>
      <c r="BL242" s="4">
        <f t="shared" si="23"/>
        <v>0</v>
      </c>
      <c r="BM242" s="4">
        <f t="shared" si="23"/>
        <v>0</v>
      </c>
      <c r="BN242" s="4">
        <f t="shared" si="23"/>
        <v>0</v>
      </c>
      <c r="BO242" s="4">
        <f t="shared" si="23"/>
        <v>0</v>
      </c>
      <c r="BP242" s="4">
        <f t="shared" si="23"/>
        <v>0</v>
      </c>
      <c r="BQ242" s="4">
        <f t="shared" si="23"/>
        <v>0</v>
      </c>
      <c r="BR242" s="4">
        <f t="shared" si="23"/>
        <v>0</v>
      </c>
      <c r="BS242" s="4">
        <f t="shared" si="23"/>
        <v>0</v>
      </c>
      <c r="BT242" s="4">
        <f t="shared" si="23"/>
        <v>0</v>
      </c>
      <c r="BU242" s="4">
        <f t="shared" si="23"/>
        <v>0</v>
      </c>
      <c r="BV242" s="4">
        <f t="shared" si="23"/>
        <v>0</v>
      </c>
      <c r="BW242" s="4">
        <f t="shared" si="23"/>
        <v>0</v>
      </c>
      <c r="BX242" s="4">
        <f t="shared" si="23"/>
        <v>0</v>
      </c>
      <c r="BY242" s="4">
        <f t="shared" si="22"/>
        <v>0</v>
      </c>
      <c r="BZ242" s="4">
        <f t="shared" si="22"/>
        <v>0</v>
      </c>
      <c r="CA242" s="4">
        <f t="shared" si="22"/>
        <v>0</v>
      </c>
      <c r="CB242" s="4">
        <f t="shared" si="22"/>
        <v>0</v>
      </c>
      <c r="CC242" s="4">
        <f t="shared" si="22"/>
        <v>0</v>
      </c>
      <c r="CD242" s="4">
        <f t="shared" si="22"/>
        <v>0</v>
      </c>
      <c r="CE242" s="4">
        <f t="shared" si="22"/>
        <v>0</v>
      </c>
      <c r="CF242" s="4">
        <f t="shared" si="22"/>
        <v>0</v>
      </c>
      <c r="CG242" s="4">
        <f t="shared" si="22"/>
        <v>0</v>
      </c>
      <c r="CH242" s="4">
        <f t="shared" si="22"/>
        <v>0</v>
      </c>
      <c r="CI242" s="4">
        <f t="shared" si="22"/>
        <v>0</v>
      </c>
      <c r="CJ242" s="4">
        <f t="shared" si="22"/>
        <v>0</v>
      </c>
      <c r="CK242" s="4">
        <f t="shared" si="22"/>
        <v>0</v>
      </c>
      <c r="CL242" s="4">
        <f t="shared" si="22"/>
        <v>0</v>
      </c>
      <c r="CM242" s="4">
        <f t="shared" si="22"/>
        <v>0</v>
      </c>
      <c r="CN242" s="4">
        <f t="shared" si="22"/>
        <v>0</v>
      </c>
      <c r="CO242" s="4">
        <f t="shared" si="22"/>
        <v>0</v>
      </c>
      <c r="CP242" s="4">
        <f t="shared" si="22"/>
        <v>0</v>
      </c>
      <c r="CQ242" s="4">
        <f t="shared" si="22"/>
        <v>0</v>
      </c>
      <c r="CR242" s="4">
        <f t="shared" si="22"/>
        <v>0</v>
      </c>
      <c r="CS242" s="4">
        <f t="shared" si="22"/>
        <v>0</v>
      </c>
      <c r="CT242" s="4">
        <f t="shared" si="22"/>
        <v>0</v>
      </c>
      <c r="CU242" s="4">
        <f t="shared" si="22"/>
        <v>0</v>
      </c>
      <c r="CW242" s="3">
        <f>AVERAGE(Table6[[#This Row],[0]:[86]])</f>
        <v>2.3763399199276763E-2</v>
      </c>
      <c r="CY242">
        <v>42</v>
      </c>
      <c r="CZ242" s="4">
        <v>3.6135559999999997E-2</v>
      </c>
      <c r="DB242">
        <v>42</v>
      </c>
      <c r="DC242" s="4">
        <v>3.5349999999999999E-2</v>
      </c>
    </row>
    <row r="243" spans="1:107" x14ac:dyDescent="0.25">
      <c r="A243">
        <v>65</v>
      </c>
      <c r="B243">
        <v>19</v>
      </c>
      <c r="C243">
        <v>15</v>
      </c>
      <c r="J243">
        <v>96</v>
      </c>
      <c r="K243">
        <v>44</v>
      </c>
      <c r="L243" s="4">
        <f t="shared" si="2"/>
        <v>0.60416666666666663</v>
      </c>
      <c r="M243" s="4">
        <f t="shared" si="23"/>
        <v>0</v>
      </c>
      <c r="N243" s="4">
        <f t="shared" si="23"/>
        <v>0</v>
      </c>
      <c r="O243" s="4">
        <f t="shared" si="23"/>
        <v>0</v>
      </c>
      <c r="P243" s="4">
        <f t="shared" si="23"/>
        <v>0</v>
      </c>
      <c r="Q243" s="4">
        <f t="shared" si="23"/>
        <v>0</v>
      </c>
      <c r="R243" s="4">
        <f t="shared" si="23"/>
        <v>0</v>
      </c>
      <c r="S243" s="4">
        <f t="shared" si="23"/>
        <v>0</v>
      </c>
      <c r="T243" s="4">
        <f t="shared" si="23"/>
        <v>0</v>
      </c>
      <c r="U243" s="4">
        <f t="shared" si="23"/>
        <v>0</v>
      </c>
      <c r="V243" s="4">
        <f t="shared" si="23"/>
        <v>0</v>
      </c>
      <c r="W243" s="4">
        <f t="shared" si="23"/>
        <v>0</v>
      </c>
      <c r="X243" s="4">
        <f t="shared" si="23"/>
        <v>0</v>
      </c>
      <c r="Y243" s="4">
        <f t="shared" si="23"/>
        <v>0</v>
      </c>
      <c r="Z243" s="4">
        <f t="shared" si="23"/>
        <v>0</v>
      </c>
      <c r="AA243" s="4">
        <f t="shared" si="23"/>
        <v>0</v>
      </c>
      <c r="AB243" s="4">
        <f t="shared" si="23"/>
        <v>0</v>
      </c>
      <c r="AC243" s="4">
        <f t="shared" si="23"/>
        <v>0</v>
      </c>
      <c r="AD243" s="4">
        <f t="shared" si="23"/>
        <v>0</v>
      </c>
      <c r="AE243" s="4">
        <f t="shared" si="23"/>
        <v>0</v>
      </c>
      <c r="AF243" s="4">
        <f t="shared" si="23"/>
        <v>0</v>
      </c>
      <c r="AG243" s="4">
        <f t="shared" si="23"/>
        <v>0</v>
      </c>
      <c r="AH243" s="4">
        <f t="shared" si="23"/>
        <v>0</v>
      </c>
      <c r="AI243" s="4">
        <f t="shared" si="23"/>
        <v>0</v>
      </c>
      <c r="AJ243" s="4">
        <f t="shared" si="23"/>
        <v>0</v>
      </c>
      <c r="AK243" s="4">
        <f t="shared" si="23"/>
        <v>0</v>
      </c>
      <c r="AL243" s="4">
        <f t="shared" si="23"/>
        <v>0.10416666666666667</v>
      </c>
      <c r="AM243" s="4">
        <f t="shared" si="23"/>
        <v>0.16666666666666666</v>
      </c>
      <c r="AN243" s="4">
        <f t="shared" si="23"/>
        <v>0.10416666666666667</v>
      </c>
      <c r="AO243" s="4">
        <f t="shared" si="23"/>
        <v>7.2916666666666671E-2</v>
      </c>
      <c r="AP243" s="4">
        <f t="shared" si="23"/>
        <v>5.2083333333333336E-2</v>
      </c>
      <c r="AQ243" s="4">
        <f t="shared" si="23"/>
        <v>0.15625</v>
      </c>
      <c r="AR243" s="4">
        <f t="shared" si="23"/>
        <v>0.125</v>
      </c>
      <c r="AS243" s="4">
        <f t="shared" si="23"/>
        <v>0.13541666666666666</v>
      </c>
      <c r="AT243" s="4">
        <f t="shared" si="23"/>
        <v>8.3333333333333329E-2</v>
      </c>
      <c r="AU243" s="4">
        <f t="shared" si="23"/>
        <v>0.13541666666666666</v>
      </c>
      <c r="AV243" s="4">
        <f t="shared" si="23"/>
        <v>0.11458333333333333</v>
      </c>
      <c r="AW243" s="4">
        <f t="shared" si="23"/>
        <v>0.11458333333333333</v>
      </c>
      <c r="AX243" s="4">
        <f t="shared" si="23"/>
        <v>9.375E-2</v>
      </c>
      <c r="AY243" s="4">
        <f t="shared" si="23"/>
        <v>0.13541666666666666</v>
      </c>
      <c r="AZ243" s="4">
        <f t="shared" si="23"/>
        <v>0.11458333333333333</v>
      </c>
      <c r="BA243" s="4">
        <f t="shared" si="23"/>
        <v>9.375E-2</v>
      </c>
      <c r="BB243" s="4">
        <f t="shared" si="23"/>
        <v>8.3333333333333329E-2</v>
      </c>
      <c r="BC243" s="4">
        <f t="shared" si="23"/>
        <v>3.125E-2</v>
      </c>
      <c r="BD243" s="4">
        <f t="shared" si="23"/>
        <v>0</v>
      </c>
      <c r="BE243" s="4">
        <f t="shared" si="23"/>
        <v>0</v>
      </c>
      <c r="BF243" s="4">
        <f t="shared" si="23"/>
        <v>0</v>
      </c>
      <c r="BG243" s="4">
        <f t="shared" si="23"/>
        <v>0</v>
      </c>
      <c r="BH243" s="4">
        <f t="shared" si="23"/>
        <v>0</v>
      </c>
      <c r="BI243" s="4">
        <f t="shared" si="23"/>
        <v>0</v>
      </c>
      <c r="BJ243" s="4">
        <f t="shared" si="23"/>
        <v>0</v>
      </c>
      <c r="BK243" s="4">
        <f t="shared" si="23"/>
        <v>0</v>
      </c>
      <c r="BL243" s="4">
        <f t="shared" si="23"/>
        <v>0</v>
      </c>
      <c r="BM243" s="4">
        <f t="shared" si="23"/>
        <v>0</v>
      </c>
      <c r="BN243" s="4">
        <f t="shared" si="23"/>
        <v>0</v>
      </c>
      <c r="BO243" s="4">
        <f t="shared" si="23"/>
        <v>0</v>
      </c>
      <c r="BP243" s="4">
        <f t="shared" si="23"/>
        <v>0</v>
      </c>
      <c r="BQ243" s="4">
        <f t="shared" si="23"/>
        <v>0</v>
      </c>
      <c r="BR243" s="4">
        <f t="shared" si="23"/>
        <v>0</v>
      </c>
      <c r="BS243" s="4">
        <f t="shared" si="23"/>
        <v>0</v>
      </c>
      <c r="BT243" s="4">
        <f t="shared" si="23"/>
        <v>0</v>
      </c>
      <c r="BU243" s="4">
        <f t="shared" si="23"/>
        <v>0</v>
      </c>
      <c r="BV243" s="4">
        <f t="shared" si="23"/>
        <v>0</v>
      </c>
      <c r="BW243" s="4">
        <f t="shared" si="23"/>
        <v>0</v>
      </c>
      <c r="BX243" s="4">
        <f t="shared" si="23"/>
        <v>0</v>
      </c>
      <c r="BY243" s="4">
        <f t="shared" si="22"/>
        <v>0</v>
      </c>
      <c r="BZ243" s="4">
        <f t="shared" si="22"/>
        <v>0</v>
      </c>
      <c r="CA243" s="4">
        <f t="shared" si="22"/>
        <v>0</v>
      </c>
      <c r="CB243" s="4">
        <f t="shared" si="22"/>
        <v>0</v>
      </c>
      <c r="CC243" s="4">
        <f t="shared" si="22"/>
        <v>0</v>
      </c>
      <c r="CD243" s="4">
        <f t="shared" si="22"/>
        <v>0</v>
      </c>
      <c r="CE243" s="4">
        <f t="shared" si="22"/>
        <v>0</v>
      </c>
      <c r="CF243" s="4">
        <f t="shared" si="22"/>
        <v>0</v>
      </c>
      <c r="CG243" s="4">
        <f t="shared" si="22"/>
        <v>0</v>
      </c>
      <c r="CH243" s="4">
        <f t="shared" si="22"/>
        <v>0</v>
      </c>
      <c r="CI243" s="4">
        <f t="shared" si="22"/>
        <v>0</v>
      </c>
      <c r="CJ243" s="4">
        <f t="shared" si="22"/>
        <v>0</v>
      </c>
      <c r="CK243" s="4">
        <f t="shared" si="22"/>
        <v>0</v>
      </c>
      <c r="CL243" s="4">
        <f t="shared" si="22"/>
        <v>0</v>
      </c>
      <c r="CM243" s="4">
        <f t="shared" si="22"/>
        <v>0</v>
      </c>
      <c r="CN243" s="4">
        <f t="shared" si="22"/>
        <v>0</v>
      </c>
      <c r="CO243" s="4">
        <f t="shared" si="22"/>
        <v>0</v>
      </c>
      <c r="CP243" s="4">
        <f t="shared" si="22"/>
        <v>0</v>
      </c>
      <c r="CQ243" s="4">
        <f t="shared" si="22"/>
        <v>0</v>
      </c>
      <c r="CR243" s="4">
        <f t="shared" si="22"/>
        <v>0</v>
      </c>
      <c r="CS243" s="4">
        <f t="shared" si="22"/>
        <v>0</v>
      </c>
      <c r="CT243" s="4">
        <f t="shared" si="22"/>
        <v>0</v>
      </c>
      <c r="CU243" s="4">
        <f t="shared" si="22"/>
        <v>0</v>
      </c>
      <c r="CW243" s="3">
        <f>AVERAGE(Table6[[#This Row],[0]:[86]])</f>
        <v>2.2030651340996167E-2</v>
      </c>
      <c r="CY243">
        <v>43</v>
      </c>
      <c r="CZ243" s="4">
        <v>4.6993180000000002E-2</v>
      </c>
      <c r="DB243">
        <v>43</v>
      </c>
      <c r="DC243" s="4">
        <v>4.5948889999999999E-2</v>
      </c>
    </row>
    <row r="244" spans="1:107" x14ac:dyDescent="0.25">
      <c r="A244">
        <v>65</v>
      </c>
      <c r="B244">
        <v>18</v>
      </c>
      <c r="C244">
        <v>19</v>
      </c>
      <c r="J244">
        <v>91</v>
      </c>
      <c r="K244">
        <v>45</v>
      </c>
      <c r="L244" s="4">
        <f t="shared" si="2"/>
        <v>0.58241758241758246</v>
      </c>
      <c r="M244" s="4">
        <f t="shared" si="23"/>
        <v>0</v>
      </c>
      <c r="N244" s="4">
        <f t="shared" si="23"/>
        <v>0</v>
      </c>
      <c r="O244" s="4">
        <f t="shared" si="23"/>
        <v>0</v>
      </c>
      <c r="P244" s="4">
        <f t="shared" si="23"/>
        <v>0</v>
      </c>
      <c r="Q244" s="4">
        <f t="shared" si="23"/>
        <v>0</v>
      </c>
      <c r="R244" s="4">
        <f t="shared" si="23"/>
        <v>0</v>
      </c>
      <c r="S244" s="4">
        <f t="shared" si="23"/>
        <v>0</v>
      </c>
      <c r="T244" s="4">
        <f t="shared" si="23"/>
        <v>0</v>
      </c>
      <c r="U244" s="4">
        <f t="shared" si="23"/>
        <v>0</v>
      </c>
      <c r="V244" s="4">
        <f t="shared" si="23"/>
        <v>0</v>
      </c>
      <c r="W244" s="4">
        <f t="shared" si="23"/>
        <v>0</v>
      </c>
      <c r="X244" s="4">
        <f t="shared" si="23"/>
        <v>0</v>
      </c>
      <c r="Y244" s="4">
        <f t="shared" si="23"/>
        <v>0</v>
      </c>
      <c r="Z244" s="4">
        <f t="shared" si="23"/>
        <v>0</v>
      </c>
      <c r="AA244" s="4">
        <f t="shared" si="23"/>
        <v>0</v>
      </c>
      <c r="AB244" s="4">
        <f t="shared" si="23"/>
        <v>0</v>
      </c>
      <c r="AC244" s="4">
        <f t="shared" si="23"/>
        <v>0</v>
      </c>
      <c r="AD244" s="4">
        <f t="shared" si="23"/>
        <v>0</v>
      </c>
      <c r="AE244" s="4">
        <f t="shared" si="23"/>
        <v>0</v>
      </c>
      <c r="AF244" s="4">
        <f t="shared" si="23"/>
        <v>0</v>
      </c>
      <c r="AG244" s="4">
        <f t="shared" si="23"/>
        <v>0</v>
      </c>
      <c r="AH244" s="4">
        <f t="shared" si="23"/>
        <v>0</v>
      </c>
      <c r="AI244" s="4">
        <f t="shared" si="23"/>
        <v>0</v>
      </c>
      <c r="AJ244" s="4">
        <f t="shared" si="23"/>
        <v>0</v>
      </c>
      <c r="AK244" s="4">
        <f t="shared" si="23"/>
        <v>4.3956043956043959E-2</v>
      </c>
      <c r="AL244" s="4">
        <f t="shared" si="23"/>
        <v>0.12087912087912088</v>
      </c>
      <c r="AM244" s="4">
        <f t="shared" si="23"/>
        <v>0.17582417582417584</v>
      </c>
      <c r="AN244" s="4">
        <f t="shared" si="23"/>
        <v>9.8901098901098897E-2</v>
      </c>
      <c r="AO244" s="4">
        <f t="shared" si="23"/>
        <v>7.6923076923076927E-2</v>
      </c>
      <c r="AP244" s="4">
        <f t="shared" si="23"/>
        <v>0.13186813186813187</v>
      </c>
      <c r="AQ244" s="4">
        <f t="shared" si="23"/>
        <v>0.13186813186813187</v>
      </c>
      <c r="AR244" s="4">
        <f t="shared" si="23"/>
        <v>0.13186813186813187</v>
      </c>
      <c r="AS244" s="4">
        <f t="shared" si="23"/>
        <v>0.10989010989010989</v>
      </c>
      <c r="AT244" s="4">
        <f t="shared" si="23"/>
        <v>0.12087912087912088</v>
      </c>
      <c r="AU244" s="4">
        <f t="shared" si="23"/>
        <v>0.12087912087912088</v>
      </c>
      <c r="AV244" s="4">
        <f t="shared" si="23"/>
        <v>0.13186813186813187</v>
      </c>
      <c r="AW244" s="4">
        <f t="shared" si="23"/>
        <v>7.6923076923076927E-2</v>
      </c>
      <c r="AX244" s="4">
        <f t="shared" si="23"/>
        <v>8.7912087912087919E-2</v>
      </c>
      <c r="AY244" s="4">
        <f t="shared" si="23"/>
        <v>5.4945054945054944E-2</v>
      </c>
      <c r="AZ244" s="4">
        <f t="shared" si="23"/>
        <v>6.5934065934065936E-2</v>
      </c>
      <c r="BA244" s="4">
        <f t="shared" si="23"/>
        <v>0.13186813186813187</v>
      </c>
      <c r="BB244" s="4">
        <f t="shared" si="23"/>
        <v>0.10989010989010989</v>
      </c>
      <c r="BC244" s="4">
        <f t="shared" si="23"/>
        <v>0</v>
      </c>
      <c r="BD244" s="4">
        <f t="shared" si="23"/>
        <v>0</v>
      </c>
      <c r="BE244" s="4">
        <f t="shared" si="23"/>
        <v>0</v>
      </c>
      <c r="BF244" s="4">
        <f t="shared" si="23"/>
        <v>0</v>
      </c>
      <c r="BG244" s="4">
        <f t="shared" si="23"/>
        <v>0</v>
      </c>
      <c r="BH244" s="4">
        <f t="shared" si="23"/>
        <v>0</v>
      </c>
      <c r="BI244" s="4">
        <f t="shared" si="23"/>
        <v>0</v>
      </c>
      <c r="BJ244" s="4">
        <f t="shared" si="23"/>
        <v>0</v>
      </c>
      <c r="BK244" s="4">
        <f t="shared" si="23"/>
        <v>0</v>
      </c>
      <c r="BL244" s="4">
        <f t="shared" si="23"/>
        <v>0</v>
      </c>
      <c r="BM244" s="4">
        <f t="shared" si="23"/>
        <v>0</v>
      </c>
      <c r="BN244" s="4">
        <f t="shared" si="23"/>
        <v>0</v>
      </c>
      <c r="BO244" s="4">
        <f t="shared" si="23"/>
        <v>0</v>
      </c>
      <c r="BP244" s="4">
        <f t="shared" si="23"/>
        <v>0</v>
      </c>
      <c r="BQ244" s="4">
        <f t="shared" si="23"/>
        <v>0</v>
      </c>
      <c r="BR244" s="4">
        <f t="shared" si="23"/>
        <v>0</v>
      </c>
      <c r="BS244" s="4">
        <f t="shared" si="23"/>
        <v>0</v>
      </c>
      <c r="BT244" s="4">
        <f t="shared" si="23"/>
        <v>0</v>
      </c>
      <c r="BU244" s="4">
        <f t="shared" si="23"/>
        <v>0</v>
      </c>
      <c r="BV244" s="4">
        <f t="shared" si="23"/>
        <v>0</v>
      </c>
      <c r="BW244" s="4">
        <f t="shared" si="23"/>
        <v>0</v>
      </c>
      <c r="BX244" s="4">
        <f t="shared" ref="BX244:CU247" si="24">BX153/$J153</f>
        <v>0</v>
      </c>
      <c r="BY244" s="4">
        <f t="shared" si="24"/>
        <v>0</v>
      </c>
      <c r="BZ244" s="4">
        <f t="shared" si="24"/>
        <v>0</v>
      </c>
      <c r="CA244" s="4">
        <f t="shared" si="24"/>
        <v>0</v>
      </c>
      <c r="CB244" s="4">
        <f t="shared" si="24"/>
        <v>0</v>
      </c>
      <c r="CC244" s="4">
        <f t="shared" si="24"/>
        <v>0</v>
      </c>
      <c r="CD244" s="4">
        <f t="shared" si="24"/>
        <v>0</v>
      </c>
      <c r="CE244" s="4">
        <f t="shared" si="24"/>
        <v>0</v>
      </c>
      <c r="CF244" s="4">
        <f t="shared" si="24"/>
        <v>0</v>
      </c>
      <c r="CG244" s="4">
        <f t="shared" si="24"/>
        <v>0</v>
      </c>
      <c r="CH244" s="4">
        <f t="shared" si="24"/>
        <v>0</v>
      </c>
      <c r="CI244" s="4">
        <f t="shared" si="24"/>
        <v>0</v>
      </c>
      <c r="CJ244" s="4">
        <f t="shared" si="24"/>
        <v>0</v>
      </c>
      <c r="CK244" s="4">
        <f t="shared" si="24"/>
        <v>0</v>
      </c>
      <c r="CL244" s="4">
        <f t="shared" si="24"/>
        <v>0</v>
      </c>
      <c r="CM244" s="4">
        <f t="shared" si="24"/>
        <v>0</v>
      </c>
      <c r="CN244" s="4">
        <f t="shared" si="24"/>
        <v>0</v>
      </c>
      <c r="CO244" s="4">
        <f t="shared" si="24"/>
        <v>0</v>
      </c>
      <c r="CP244" s="4">
        <f t="shared" si="24"/>
        <v>0</v>
      </c>
      <c r="CQ244" s="4">
        <f t="shared" si="24"/>
        <v>0</v>
      </c>
      <c r="CR244" s="4">
        <f t="shared" si="24"/>
        <v>0</v>
      </c>
      <c r="CS244" s="4">
        <f t="shared" si="24"/>
        <v>0</v>
      </c>
      <c r="CT244" s="4">
        <f t="shared" si="24"/>
        <v>0</v>
      </c>
      <c r="CU244" s="4">
        <f t="shared" si="24"/>
        <v>0</v>
      </c>
      <c r="CW244" s="3">
        <f>AVERAGE(Table6[[#This Row],[0]:[86]])</f>
        <v>2.2104332449160033E-2</v>
      </c>
      <c r="CY244">
        <v>44</v>
      </c>
      <c r="CZ244" s="4">
        <v>4.4579069999999998E-2</v>
      </c>
      <c r="DB244">
        <v>44</v>
      </c>
      <c r="DC244" s="4">
        <v>4.3565909999999999E-2</v>
      </c>
    </row>
    <row r="245" spans="1:107" x14ac:dyDescent="0.25">
      <c r="A245">
        <v>65</v>
      </c>
      <c r="B245">
        <v>17</v>
      </c>
      <c r="C245">
        <v>24</v>
      </c>
      <c r="J245">
        <v>88</v>
      </c>
      <c r="K245">
        <v>46</v>
      </c>
      <c r="L245" s="4">
        <f t="shared" si="2"/>
        <v>0.60227272727272729</v>
      </c>
      <c r="M245" s="4">
        <f t="shared" ref="M245:BX248" si="25">M154/$J154</f>
        <v>0</v>
      </c>
      <c r="N245" s="4">
        <f t="shared" si="25"/>
        <v>0</v>
      </c>
      <c r="O245" s="4">
        <f t="shared" si="25"/>
        <v>0</v>
      </c>
      <c r="P245" s="4">
        <f t="shared" si="25"/>
        <v>0</v>
      </c>
      <c r="Q245" s="4">
        <f t="shared" si="25"/>
        <v>0</v>
      </c>
      <c r="R245" s="4">
        <f t="shared" si="25"/>
        <v>0</v>
      </c>
      <c r="S245" s="4">
        <f t="shared" si="25"/>
        <v>0</v>
      </c>
      <c r="T245" s="4">
        <f t="shared" si="25"/>
        <v>0</v>
      </c>
      <c r="U245" s="4">
        <f t="shared" si="25"/>
        <v>0</v>
      </c>
      <c r="V245" s="4">
        <f t="shared" si="25"/>
        <v>0</v>
      </c>
      <c r="W245" s="4">
        <f t="shared" si="25"/>
        <v>0</v>
      </c>
      <c r="X245" s="4">
        <f t="shared" si="25"/>
        <v>0</v>
      </c>
      <c r="Y245" s="4">
        <f t="shared" si="25"/>
        <v>0</v>
      </c>
      <c r="Z245" s="4">
        <f t="shared" si="25"/>
        <v>0</v>
      </c>
      <c r="AA245" s="4">
        <f t="shared" si="25"/>
        <v>0</v>
      </c>
      <c r="AB245" s="4">
        <f t="shared" si="25"/>
        <v>0</v>
      </c>
      <c r="AC245" s="4">
        <f t="shared" si="25"/>
        <v>0</v>
      </c>
      <c r="AD245" s="4">
        <f t="shared" si="25"/>
        <v>0</v>
      </c>
      <c r="AE245" s="4">
        <f t="shared" si="25"/>
        <v>0</v>
      </c>
      <c r="AF245" s="4">
        <f t="shared" si="25"/>
        <v>0</v>
      </c>
      <c r="AG245" s="4">
        <f t="shared" si="25"/>
        <v>0</v>
      </c>
      <c r="AH245" s="4">
        <f t="shared" si="25"/>
        <v>0</v>
      </c>
      <c r="AI245" s="4">
        <f t="shared" si="25"/>
        <v>0</v>
      </c>
      <c r="AJ245" s="4">
        <f t="shared" si="25"/>
        <v>3.4090909090909088E-2</v>
      </c>
      <c r="AK245" s="4">
        <f t="shared" si="25"/>
        <v>9.0909090909090912E-2</v>
      </c>
      <c r="AL245" s="4">
        <f t="shared" si="25"/>
        <v>0.10227272727272728</v>
      </c>
      <c r="AM245" s="4">
        <f t="shared" si="25"/>
        <v>0.11363636363636363</v>
      </c>
      <c r="AN245" s="4">
        <f t="shared" si="25"/>
        <v>7.9545454545454544E-2</v>
      </c>
      <c r="AO245" s="4">
        <f t="shared" si="25"/>
        <v>9.0909090909090912E-2</v>
      </c>
      <c r="AP245" s="4">
        <f t="shared" si="25"/>
        <v>0.14772727272727273</v>
      </c>
      <c r="AQ245" s="4">
        <f t="shared" si="25"/>
        <v>0.13636363636363635</v>
      </c>
      <c r="AR245" s="4">
        <f t="shared" si="25"/>
        <v>0.10227272727272728</v>
      </c>
      <c r="AS245" s="4">
        <f t="shared" si="25"/>
        <v>0.125</v>
      </c>
      <c r="AT245" s="4">
        <f t="shared" si="25"/>
        <v>0.11363636363636363</v>
      </c>
      <c r="AU245" s="4">
        <f t="shared" si="25"/>
        <v>0.10227272727272728</v>
      </c>
      <c r="AV245" s="4">
        <f t="shared" si="25"/>
        <v>9.0909090909090912E-2</v>
      </c>
      <c r="AW245" s="4">
        <f t="shared" si="25"/>
        <v>0.10227272727272728</v>
      </c>
      <c r="AX245" s="4">
        <f t="shared" si="25"/>
        <v>0.125</v>
      </c>
      <c r="AY245" s="4">
        <f t="shared" si="25"/>
        <v>6.8181818181818177E-2</v>
      </c>
      <c r="AZ245" s="4">
        <f t="shared" si="25"/>
        <v>0.11363636363636363</v>
      </c>
      <c r="BA245" s="4">
        <f t="shared" si="25"/>
        <v>7.9545454545454544E-2</v>
      </c>
      <c r="BB245" s="4">
        <f t="shared" si="25"/>
        <v>0</v>
      </c>
      <c r="BC245" s="4">
        <f t="shared" si="25"/>
        <v>0</v>
      </c>
      <c r="BD245" s="4">
        <f t="shared" si="25"/>
        <v>0</v>
      </c>
      <c r="BE245" s="4">
        <f t="shared" si="25"/>
        <v>0</v>
      </c>
      <c r="BF245" s="4">
        <f t="shared" si="25"/>
        <v>0</v>
      </c>
      <c r="BG245" s="4">
        <f t="shared" si="25"/>
        <v>0</v>
      </c>
      <c r="BH245" s="4">
        <f t="shared" si="25"/>
        <v>0</v>
      </c>
      <c r="BI245" s="4">
        <f t="shared" si="25"/>
        <v>0</v>
      </c>
      <c r="BJ245" s="4">
        <f t="shared" si="25"/>
        <v>0</v>
      </c>
      <c r="BK245" s="4">
        <f t="shared" si="25"/>
        <v>0</v>
      </c>
      <c r="BL245" s="4">
        <f t="shared" si="25"/>
        <v>0</v>
      </c>
      <c r="BM245" s="4">
        <f t="shared" si="25"/>
        <v>0</v>
      </c>
      <c r="BN245" s="4">
        <f t="shared" si="25"/>
        <v>0</v>
      </c>
      <c r="BO245" s="4">
        <f t="shared" si="25"/>
        <v>0</v>
      </c>
      <c r="BP245" s="4">
        <f t="shared" si="25"/>
        <v>0</v>
      </c>
      <c r="BQ245" s="4">
        <f t="shared" si="25"/>
        <v>0</v>
      </c>
      <c r="BR245" s="4">
        <f t="shared" si="25"/>
        <v>0</v>
      </c>
      <c r="BS245" s="4">
        <f t="shared" si="25"/>
        <v>0</v>
      </c>
      <c r="BT245" s="4">
        <f t="shared" si="25"/>
        <v>0</v>
      </c>
      <c r="BU245" s="4">
        <f t="shared" si="25"/>
        <v>0</v>
      </c>
      <c r="BV245" s="4">
        <f t="shared" si="25"/>
        <v>0</v>
      </c>
      <c r="BW245" s="4">
        <f t="shared" si="25"/>
        <v>0</v>
      </c>
      <c r="BX245" s="4">
        <f t="shared" si="25"/>
        <v>0</v>
      </c>
      <c r="BY245" s="4">
        <f t="shared" si="24"/>
        <v>0</v>
      </c>
      <c r="BZ245" s="4">
        <f t="shared" si="24"/>
        <v>0</v>
      </c>
      <c r="CA245" s="4">
        <f t="shared" si="24"/>
        <v>0</v>
      </c>
      <c r="CB245" s="4">
        <f t="shared" si="24"/>
        <v>0</v>
      </c>
      <c r="CC245" s="4">
        <f t="shared" si="24"/>
        <v>0</v>
      </c>
      <c r="CD245" s="4">
        <f t="shared" si="24"/>
        <v>0</v>
      </c>
      <c r="CE245" s="4">
        <f t="shared" si="24"/>
        <v>0</v>
      </c>
      <c r="CF245" s="4">
        <f t="shared" si="24"/>
        <v>0</v>
      </c>
      <c r="CG245" s="4">
        <f t="shared" si="24"/>
        <v>0</v>
      </c>
      <c r="CH245" s="4">
        <f t="shared" si="24"/>
        <v>0</v>
      </c>
      <c r="CI245" s="4">
        <f t="shared" si="24"/>
        <v>0</v>
      </c>
      <c r="CJ245" s="4">
        <f t="shared" si="24"/>
        <v>0</v>
      </c>
      <c r="CK245" s="4">
        <f t="shared" si="24"/>
        <v>0</v>
      </c>
      <c r="CL245" s="4">
        <f t="shared" si="24"/>
        <v>0</v>
      </c>
      <c r="CM245" s="4">
        <f t="shared" si="24"/>
        <v>0</v>
      </c>
      <c r="CN245" s="4">
        <f t="shared" si="24"/>
        <v>0</v>
      </c>
      <c r="CO245" s="4">
        <f t="shared" si="24"/>
        <v>0</v>
      </c>
      <c r="CP245" s="4">
        <f t="shared" si="24"/>
        <v>0</v>
      </c>
      <c r="CQ245" s="4">
        <f t="shared" si="24"/>
        <v>0</v>
      </c>
      <c r="CR245" s="4">
        <f t="shared" si="24"/>
        <v>0</v>
      </c>
      <c r="CS245" s="4">
        <f t="shared" si="24"/>
        <v>0</v>
      </c>
      <c r="CT245" s="4">
        <f t="shared" si="24"/>
        <v>0</v>
      </c>
      <c r="CU245" s="4">
        <f t="shared" si="24"/>
        <v>0</v>
      </c>
      <c r="CW245" s="3">
        <f>AVERAGE(Table6[[#This Row],[0]:[86]])</f>
        <v>2.0898641588296758E-2</v>
      </c>
      <c r="CY245">
        <v>45</v>
      </c>
      <c r="CZ245" s="4">
        <v>4.5790480000000001E-2</v>
      </c>
      <c r="DB245">
        <v>45</v>
      </c>
      <c r="DC245" s="4">
        <v>4.4725580000000001E-2</v>
      </c>
    </row>
    <row r="246" spans="1:107" x14ac:dyDescent="0.25">
      <c r="A246">
        <v>65</v>
      </c>
      <c r="B246">
        <v>16</v>
      </c>
      <c r="C246">
        <v>19</v>
      </c>
      <c r="J246">
        <v>102</v>
      </c>
      <c r="K246">
        <v>47</v>
      </c>
      <c r="L246" s="4">
        <f t="shared" si="2"/>
        <v>0.58823529411764708</v>
      </c>
      <c r="M246" s="4">
        <f t="shared" si="25"/>
        <v>0</v>
      </c>
      <c r="N246" s="4">
        <f t="shared" si="25"/>
        <v>0</v>
      </c>
      <c r="O246" s="4">
        <f t="shared" si="25"/>
        <v>0</v>
      </c>
      <c r="P246" s="4">
        <f t="shared" si="25"/>
        <v>0</v>
      </c>
      <c r="Q246" s="4">
        <f t="shared" si="25"/>
        <v>0</v>
      </c>
      <c r="R246" s="4">
        <f t="shared" si="25"/>
        <v>0</v>
      </c>
      <c r="S246" s="4">
        <f t="shared" si="25"/>
        <v>0</v>
      </c>
      <c r="T246" s="4">
        <f t="shared" si="25"/>
        <v>0</v>
      </c>
      <c r="U246" s="4">
        <f t="shared" si="25"/>
        <v>0</v>
      </c>
      <c r="V246" s="4">
        <f t="shared" si="25"/>
        <v>0</v>
      </c>
      <c r="W246" s="4">
        <f t="shared" si="25"/>
        <v>0</v>
      </c>
      <c r="X246" s="4">
        <f t="shared" si="25"/>
        <v>0</v>
      </c>
      <c r="Y246" s="4">
        <f t="shared" si="25"/>
        <v>0</v>
      </c>
      <c r="Z246" s="4">
        <f t="shared" si="25"/>
        <v>0</v>
      </c>
      <c r="AA246" s="4">
        <f t="shared" si="25"/>
        <v>0</v>
      </c>
      <c r="AB246" s="4">
        <f t="shared" si="25"/>
        <v>0</v>
      </c>
      <c r="AC246" s="4">
        <f t="shared" si="25"/>
        <v>0</v>
      </c>
      <c r="AD246" s="4">
        <f t="shared" si="25"/>
        <v>0</v>
      </c>
      <c r="AE246" s="4">
        <f t="shared" si="25"/>
        <v>0</v>
      </c>
      <c r="AF246" s="4">
        <f t="shared" si="25"/>
        <v>0</v>
      </c>
      <c r="AG246" s="4">
        <f t="shared" si="25"/>
        <v>0</v>
      </c>
      <c r="AH246" s="4">
        <f t="shared" si="25"/>
        <v>0</v>
      </c>
      <c r="AI246" s="4">
        <f t="shared" si="25"/>
        <v>6.8627450980392163E-2</v>
      </c>
      <c r="AJ246" s="4">
        <f t="shared" si="25"/>
        <v>3.9215686274509803E-2</v>
      </c>
      <c r="AK246" s="4">
        <f t="shared" si="25"/>
        <v>5.8823529411764705E-2</v>
      </c>
      <c r="AL246" s="4">
        <f t="shared" si="25"/>
        <v>8.8235294117647065E-2</v>
      </c>
      <c r="AM246" s="4">
        <f t="shared" si="25"/>
        <v>9.8039215686274508E-2</v>
      </c>
      <c r="AN246" s="4">
        <f t="shared" si="25"/>
        <v>0.12745098039215685</v>
      </c>
      <c r="AO246" s="4">
        <f t="shared" si="25"/>
        <v>0.12745098039215685</v>
      </c>
      <c r="AP246" s="4">
        <f t="shared" si="25"/>
        <v>9.8039215686274508E-2</v>
      </c>
      <c r="AQ246" s="4">
        <f t="shared" si="25"/>
        <v>0.10784313725490197</v>
      </c>
      <c r="AR246" s="4">
        <f t="shared" si="25"/>
        <v>0.14705882352941177</v>
      </c>
      <c r="AS246" s="4">
        <f t="shared" si="25"/>
        <v>0.10784313725490197</v>
      </c>
      <c r="AT246" s="4">
        <f t="shared" si="25"/>
        <v>9.8039215686274508E-2</v>
      </c>
      <c r="AU246" s="4">
        <f t="shared" si="25"/>
        <v>9.8039215686274508E-2</v>
      </c>
      <c r="AV246" s="4">
        <f t="shared" si="25"/>
        <v>9.8039215686274508E-2</v>
      </c>
      <c r="AW246" s="4">
        <f t="shared" si="25"/>
        <v>9.8039215686274508E-2</v>
      </c>
      <c r="AX246" s="4">
        <f t="shared" si="25"/>
        <v>6.8627450980392163E-2</v>
      </c>
      <c r="AY246" s="4">
        <f t="shared" si="25"/>
        <v>5.8823529411764705E-2</v>
      </c>
      <c r="AZ246" s="4">
        <f t="shared" si="25"/>
        <v>5.8823529411764705E-2</v>
      </c>
      <c r="BA246" s="4">
        <f t="shared" si="25"/>
        <v>0</v>
      </c>
      <c r="BB246" s="4">
        <f t="shared" si="25"/>
        <v>0</v>
      </c>
      <c r="BC246" s="4">
        <f t="shared" si="25"/>
        <v>0</v>
      </c>
      <c r="BD246" s="4">
        <f t="shared" si="25"/>
        <v>0</v>
      </c>
      <c r="BE246" s="4">
        <f t="shared" si="25"/>
        <v>0</v>
      </c>
      <c r="BF246" s="4">
        <f t="shared" si="25"/>
        <v>0</v>
      </c>
      <c r="BG246" s="4">
        <f t="shared" si="25"/>
        <v>0</v>
      </c>
      <c r="BH246" s="4">
        <f t="shared" si="25"/>
        <v>0</v>
      </c>
      <c r="BI246" s="4">
        <f t="shared" si="25"/>
        <v>0</v>
      </c>
      <c r="BJ246" s="4">
        <f t="shared" si="25"/>
        <v>0</v>
      </c>
      <c r="BK246" s="4">
        <f t="shared" si="25"/>
        <v>0</v>
      </c>
      <c r="BL246" s="4">
        <f t="shared" si="25"/>
        <v>0</v>
      </c>
      <c r="BM246" s="4">
        <f t="shared" si="25"/>
        <v>0</v>
      </c>
      <c r="BN246" s="4">
        <f t="shared" si="25"/>
        <v>0</v>
      </c>
      <c r="BO246" s="4">
        <f t="shared" si="25"/>
        <v>0</v>
      </c>
      <c r="BP246" s="4">
        <f t="shared" si="25"/>
        <v>0</v>
      </c>
      <c r="BQ246" s="4">
        <f t="shared" si="25"/>
        <v>0</v>
      </c>
      <c r="BR246" s="4">
        <f t="shared" si="25"/>
        <v>0</v>
      </c>
      <c r="BS246" s="4">
        <f t="shared" si="25"/>
        <v>0</v>
      </c>
      <c r="BT246" s="4">
        <f t="shared" si="25"/>
        <v>0</v>
      </c>
      <c r="BU246" s="4">
        <f t="shared" si="25"/>
        <v>0</v>
      </c>
      <c r="BV246" s="4">
        <f t="shared" si="25"/>
        <v>0</v>
      </c>
      <c r="BW246" s="4">
        <f t="shared" si="25"/>
        <v>0</v>
      </c>
      <c r="BX246" s="4">
        <f t="shared" si="25"/>
        <v>0</v>
      </c>
      <c r="BY246" s="4">
        <f t="shared" si="24"/>
        <v>0</v>
      </c>
      <c r="BZ246" s="4">
        <f t="shared" si="24"/>
        <v>0</v>
      </c>
      <c r="CA246" s="4">
        <f t="shared" si="24"/>
        <v>0</v>
      </c>
      <c r="CB246" s="4">
        <f t="shared" si="24"/>
        <v>0</v>
      </c>
      <c r="CC246" s="4">
        <f t="shared" si="24"/>
        <v>0</v>
      </c>
      <c r="CD246" s="4">
        <f t="shared" si="24"/>
        <v>0</v>
      </c>
      <c r="CE246" s="4">
        <f t="shared" si="24"/>
        <v>0</v>
      </c>
      <c r="CF246" s="4">
        <f t="shared" si="24"/>
        <v>0</v>
      </c>
      <c r="CG246" s="4">
        <f t="shared" si="24"/>
        <v>0</v>
      </c>
      <c r="CH246" s="4">
        <f t="shared" si="24"/>
        <v>0</v>
      </c>
      <c r="CI246" s="4">
        <f t="shared" si="24"/>
        <v>0</v>
      </c>
      <c r="CJ246" s="4">
        <f t="shared" si="24"/>
        <v>0</v>
      </c>
      <c r="CK246" s="4">
        <f t="shared" si="24"/>
        <v>0</v>
      </c>
      <c r="CL246" s="4">
        <f t="shared" si="24"/>
        <v>0</v>
      </c>
      <c r="CM246" s="4">
        <f t="shared" si="24"/>
        <v>0</v>
      </c>
      <c r="CN246" s="4">
        <f t="shared" si="24"/>
        <v>0</v>
      </c>
      <c r="CO246" s="4">
        <f t="shared" si="24"/>
        <v>0</v>
      </c>
      <c r="CP246" s="4">
        <f t="shared" si="24"/>
        <v>0</v>
      </c>
      <c r="CQ246" s="4">
        <f t="shared" si="24"/>
        <v>0</v>
      </c>
      <c r="CR246" s="4">
        <f t="shared" si="24"/>
        <v>0</v>
      </c>
      <c r="CS246" s="4">
        <f t="shared" si="24"/>
        <v>0</v>
      </c>
      <c r="CT246" s="4">
        <f t="shared" si="24"/>
        <v>0</v>
      </c>
      <c r="CU246" s="4">
        <f t="shared" si="24"/>
        <v>0</v>
      </c>
      <c r="CW246" s="3">
        <f>AVERAGE(Table6[[#This Row],[0]:[86]])</f>
        <v>1.8931710615280598E-2</v>
      </c>
      <c r="CY246">
        <v>46</v>
      </c>
      <c r="CZ246" s="4">
        <v>4.4343899999999999E-2</v>
      </c>
      <c r="DB246">
        <v>46</v>
      </c>
      <c r="DC246" s="4">
        <v>4.3288100000000003E-2</v>
      </c>
    </row>
    <row r="247" spans="1:107" x14ac:dyDescent="0.25">
      <c r="A247">
        <v>65</v>
      </c>
      <c r="B247">
        <v>15</v>
      </c>
      <c r="C247">
        <v>21</v>
      </c>
      <c r="J247">
        <v>97</v>
      </c>
      <c r="K247">
        <v>48</v>
      </c>
      <c r="L247" s="4">
        <f t="shared" si="2"/>
        <v>0.57731958762886593</v>
      </c>
      <c r="M247" s="4">
        <f t="shared" si="25"/>
        <v>0</v>
      </c>
      <c r="N247" s="4">
        <f t="shared" si="25"/>
        <v>0</v>
      </c>
      <c r="O247" s="4">
        <f t="shared" si="25"/>
        <v>0</v>
      </c>
      <c r="P247" s="4">
        <f t="shared" si="25"/>
        <v>0</v>
      </c>
      <c r="Q247" s="4">
        <f t="shared" si="25"/>
        <v>0</v>
      </c>
      <c r="R247" s="4">
        <f t="shared" si="25"/>
        <v>0</v>
      </c>
      <c r="S247" s="4">
        <f t="shared" si="25"/>
        <v>0</v>
      </c>
      <c r="T247" s="4">
        <f t="shared" si="25"/>
        <v>0</v>
      </c>
      <c r="U247" s="4">
        <f t="shared" si="25"/>
        <v>0</v>
      </c>
      <c r="V247" s="4">
        <f t="shared" si="25"/>
        <v>0</v>
      </c>
      <c r="W247" s="4">
        <f t="shared" si="25"/>
        <v>0</v>
      </c>
      <c r="X247" s="4">
        <f t="shared" si="25"/>
        <v>0</v>
      </c>
      <c r="Y247" s="4">
        <f t="shared" si="25"/>
        <v>0</v>
      </c>
      <c r="Z247" s="4">
        <f t="shared" si="25"/>
        <v>0</v>
      </c>
      <c r="AA247" s="4">
        <f t="shared" si="25"/>
        <v>0</v>
      </c>
      <c r="AB247" s="4">
        <f t="shared" si="25"/>
        <v>0</v>
      </c>
      <c r="AC247" s="4">
        <f t="shared" si="25"/>
        <v>0</v>
      </c>
      <c r="AD247" s="4">
        <f t="shared" si="25"/>
        <v>0</v>
      </c>
      <c r="AE247" s="4">
        <f t="shared" si="25"/>
        <v>0</v>
      </c>
      <c r="AF247" s="4">
        <f t="shared" si="25"/>
        <v>0</v>
      </c>
      <c r="AG247" s="4">
        <f t="shared" si="25"/>
        <v>0</v>
      </c>
      <c r="AH247" s="4">
        <f t="shared" si="25"/>
        <v>2.0618556701030927E-2</v>
      </c>
      <c r="AI247" s="4">
        <f t="shared" si="25"/>
        <v>9.2783505154639179E-2</v>
      </c>
      <c r="AJ247" s="4">
        <f t="shared" si="25"/>
        <v>0.10309278350515463</v>
      </c>
      <c r="AK247" s="4">
        <f t="shared" si="25"/>
        <v>0.1134020618556701</v>
      </c>
      <c r="AL247" s="4">
        <f t="shared" si="25"/>
        <v>0.1134020618556701</v>
      </c>
      <c r="AM247" s="4">
        <f t="shared" si="25"/>
        <v>7.2164948453608241E-2</v>
      </c>
      <c r="AN247" s="4">
        <f t="shared" si="25"/>
        <v>0.13402061855670103</v>
      </c>
      <c r="AO247" s="4">
        <f t="shared" si="25"/>
        <v>0.15463917525773196</v>
      </c>
      <c r="AP247" s="4">
        <f t="shared" si="25"/>
        <v>0.1134020618556701</v>
      </c>
      <c r="AQ247" s="4">
        <f t="shared" si="25"/>
        <v>0.12371134020618557</v>
      </c>
      <c r="AR247" s="4">
        <f t="shared" si="25"/>
        <v>0.10309278350515463</v>
      </c>
      <c r="AS247" s="4">
        <f t="shared" si="25"/>
        <v>0.1134020618556701</v>
      </c>
      <c r="AT247" s="4">
        <f t="shared" si="25"/>
        <v>0.17525773195876287</v>
      </c>
      <c r="AU247" s="4">
        <f t="shared" si="25"/>
        <v>0.15463917525773196</v>
      </c>
      <c r="AV247" s="4">
        <f t="shared" si="25"/>
        <v>6.1855670103092786E-2</v>
      </c>
      <c r="AW247" s="4">
        <f t="shared" si="25"/>
        <v>5.1546391752577317E-2</v>
      </c>
      <c r="AX247" s="4">
        <f t="shared" si="25"/>
        <v>4.1237113402061855E-2</v>
      </c>
      <c r="AY247" s="4">
        <f t="shared" si="25"/>
        <v>1.0309278350515464E-2</v>
      </c>
      <c r="AZ247" s="4">
        <f t="shared" si="25"/>
        <v>0</v>
      </c>
      <c r="BA247" s="4">
        <f t="shared" si="25"/>
        <v>0</v>
      </c>
      <c r="BB247" s="4">
        <f t="shared" si="25"/>
        <v>0</v>
      </c>
      <c r="BC247" s="4">
        <f t="shared" si="25"/>
        <v>0</v>
      </c>
      <c r="BD247" s="4">
        <f t="shared" si="25"/>
        <v>0</v>
      </c>
      <c r="BE247" s="4">
        <f t="shared" si="25"/>
        <v>0</v>
      </c>
      <c r="BF247" s="4">
        <f t="shared" si="25"/>
        <v>0</v>
      </c>
      <c r="BG247" s="4">
        <f t="shared" si="25"/>
        <v>0</v>
      </c>
      <c r="BH247" s="4">
        <f t="shared" si="25"/>
        <v>0</v>
      </c>
      <c r="BI247" s="4">
        <f t="shared" si="25"/>
        <v>0</v>
      </c>
      <c r="BJ247" s="4">
        <f t="shared" si="25"/>
        <v>0</v>
      </c>
      <c r="BK247" s="4">
        <f t="shared" si="25"/>
        <v>0</v>
      </c>
      <c r="BL247" s="4">
        <f t="shared" si="25"/>
        <v>0</v>
      </c>
      <c r="BM247" s="4">
        <f t="shared" si="25"/>
        <v>0</v>
      </c>
      <c r="BN247" s="4">
        <f t="shared" si="25"/>
        <v>0</v>
      </c>
      <c r="BO247" s="4">
        <f t="shared" si="25"/>
        <v>0</v>
      </c>
      <c r="BP247" s="4">
        <f t="shared" si="25"/>
        <v>0</v>
      </c>
      <c r="BQ247" s="4">
        <f t="shared" si="25"/>
        <v>0</v>
      </c>
      <c r="BR247" s="4">
        <f t="shared" si="25"/>
        <v>0</v>
      </c>
      <c r="BS247" s="4">
        <f t="shared" si="25"/>
        <v>0</v>
      </c>
      <c r="BT247" s="4">
        <f t="shared" si="25"/>
        <v>0</v>
      </c>
      <c r="BU247" s="4">
        <f t="shared" si="25"/>
        <v>0</v>
      </c>
      <c r="BV247" s="4">
        <f t="shared" si="25"/>
        <v>0</v>
      </c>
      <c r="BW247" s="4">
        <f t="shared" si="25"/>
        <v>0</v>
      </c>
      <c r="BX247" s="4">
        <f t="shared" si="25"/>
        <v>0</v>
      </c>
      <c r="BY247" s="4">
        <f t="shared" si="24"/>
        <v>0</v>
      </c>
      <c r="BZ247" s="4">
        <f t="shared" si="24"/>
        <v>0</v>
      </c>
      <c r="CA247" s="4">
        <f t="shared" si="24"/>
        <v>0</v>
      </c>
      <c r="CB247" s="4">
        <f t="shared" si="24"/>
        <v>0</v>
      </c>
      <c r="CC247" s="4">
        <f t="shared" si="24"/>
        <v>0</v>
      </c>
      <c r="CD247" s="4">
        <f t="shared" si="24"/>
        <v>0</v>
      </c>
      <c r="CE247" s="4">
        <f t="shared" si="24"/>
        <v>0</v>
      </c>
      <c r="CF247" s="4">
        <f t="shared" si="24"/>
        <v>0</v>
      </c>
      <c r="CG247" s="4">
        <f t="shared" si="24"/>
        <v>0</v>
      </c>
      <c r="CH247" s="4">
        <f t="shared" si="24"/>
        <v>0</v>
      </c>
      <c r="CI247" s="4">
        <f t="shared" si="24"/>
        <v>0</v>
      </c>
      <c r="CJ247" s="4">
        <f t="shared" si="24"/>
        <v>0</v>
      </c>
      <c r="CK247" s="4">
        <f t="shared" si="24"/>
        <v>0</v>
      </c>
      <c r="CL247" s="4">
        <f t="shared" si="24"/>
        <v>0</v>
      </c>
      <c r="CM247" s="4">
        <f t="shared" si="24"/>
        <v>0</v>
      </c>
      <c r="CN247" s="4">
        <f t="shared" si="24"/>
        <v>0</v>
      </c>
      <c r="CO247" s="4">
        <f t="shared" si="24"/>
        <v>0</v>
      </c>
      <c r="CP247" s="4">
        <f t="shared" si="24"/>
        <v>0</v>
      </c>
      <c r="CQ247" s="4">
        <f t="shared" si="24"/>
        <v>0</v>
      </c>
      <c r="CR247" s="4">
        <f t="shared" si="24"/>
        <v>0</v>
      </c>
      <c r="CS247" s="4">
        <f t="shared" si="24"/>
        <v>0</v>
      </c>
      <c r="CT247" s="4">
        <f t="shared" si="24"/>
        <v>0</v>
      </c>
      <c r="CU247" s="4">
        <f t="shared" si="24"/>
        <v>0</v>
      </c>
      <c r="CW247" s="3">
        <f>AVERAGE(Table6[[#This Row],[0]:[86]])</f>
        <v>2.0144566891811828E-2</v>
      </c>
      <c r="CY247">
        <v>47</v>
      </c>
      <c r="CZ247" s="4">
        <v>4.1167500000000003E-2</v>
      </c>
      <c r="DB247">
        <v>47</v>
      </c>
      <c r="DC247" s="4">
        <v>4.0163409999999997E-2</v>
      </c>
    </row>
    <row r="248" spans="1:107" x14ac:dyDescent="0.25">
      <c r="A248">
        <v>65</v>
      </c>
      <c r="B248">
        <v>14</v>
      </c>
      <c r="C248">
        <v>19</v>
      </c>
      <c r="J248">
        <v>116</v>
      </c>
      <c r="K248">
        <v>49</v>
      </c>
      <c r="L248" s="4">
        <f t="shared" si="2"/>
        <v>0.62068965517241381</v>
      </c>
      <c r="M248" s="4">
        <f t="shared" si="25"/>
        <v>0</v>
      </c>
      <c r="N248" s="4">
        <f t="shared" si="25"/>
        <v>0</v>
      </c>
      <c r="O248" s="4">
        <f t="shared" si="25"/>
        <v>0</v>
      </c>
      <c r="P248" s="4">
        <f t="shared" si="25"/>
        <v>0</v>
      </c>
      <c r="Q248" s="4">
        <f t="shared" si="25"/>
        <v>0</v>
      </c>
      <c r="R248" s="4">
        <f t="shared" si="25"/>
        <v>0</v>
      </c>
      <c r="S248" s="4">
        <f t="shared" si="25"/>
        <v>0</v>
      </c>
      <c r="T248" s="4">
        <f t="shared" si="25"/>
        <v>0</v>
      </c>
      <c r="U248" s="4">
        <f t="shared" si="25"/>
        <v>0</v>
      </c>
      <c r="V248" s="4">
        <f t="shared" si="25"/>
        <v>0</v>
      </c>
      <c r="W248" s="4">
        <f t="shared" si="25"/>
        <v>0</v>
      </c>
      <c r="X248" s="4">
        <f t="shared" si="25"/>
        <v>0</v>
      </c>
      <c r="Y248" s="4">
        <f t="shared" si="25"/>
        <v>0</v>
      </c>
      <c r="Z248" s="4">
        <f t="shared" si="25"/>
        <v>0</v>
      </c>
      <c r="AA248" s="4">
        <f t="shared" si="25"/>
        <v>0</v>
      </c>
      <c r="AB248" s="4">
        <f t="shared" si="25"/>
        <v>0</v>
      </c>
      <c r="AC248" s="4">
        <f t="shared" si="25"/>
        <v>0</v>
      </c>
      <c r="AD248" s="4">
        <f t="shared" si="25"/>
        <v>0</v>
      </c>
      <c r="AE248" s="4">
        <f t="shared" si="25"/>
        <v>0</v>
      </c>
      <c r="AF248" s="4">
        <f t="shared" si="25"/>
        <v>0</v>
      </c>
      <c r="AG248" s="4">
        <f t="shared" si="25"/>
        <v>5.1724137931034482E-2</v>
      </c>
      <c r="AH248" s="4">
        <f t="shared" si="25"/>
        <v>9.4827586206896547E-2</v>
      </c>
      <c r="AI248" s="4">
        <f t="shared" si="25"/>
        <v>8.6206896551724144E-2</v>
      </c>
      <c r="AJ248" s="4">
        <f t="shared" si="25"/>
        <v>0.1206896551724138</v>
      </c>
      <c r="AK248" s="4">
        <f t="shared" si="25"/>
        <v>0.11206896551724138</v>
      </c>
      <c r="AL248" s="4">
        <f t="shared" si="25"/>
        <v>0.11206896551724138</v>
      </c>
      <c r="AM248" s="4">
        <f t="shared" si="25"/>
        <v>0.1206896551724138</v>
      </c>
      <c r="AN248" s="4">
        <f t="shared" si="25"/>
        <v>0.13793103448275862</v>
      </c>
      <c r="AO248" s="4">
        <f t="shared" si="25"/>
        <v>0.13793103448275862</v>
      </c>
      <c r="AP248" s="4">
        <f t="shared" si="25"/>
        <v>9.4827586206896547E-2</v>
      </c>
      <c r="AQ248" s="4">
        <f t="shared" si="25"/>
        <v>0.1206896551724138</v>
      </c>
      <c r="AR248" s="4">
        <f t="shared" si="25"/>
        <v>9.4827586206896547E-2</v>
      </c>
      <c r="AS248" s="4">
        <f t="shared" si="25"/>
        <v>9.4827586206896547E-2</v>
      </c>
      <c r="AT248" s="4">
        <f t="shared" si="25"/>
        <v>0.11206896551724138</v>
      </c>
      <c r="AU248" s="4">
        <f t="shared" si="25"/>
        <v>6.8965517241379309E-2</v>
      </c>
      <c r="AV248" s="4">
        <f t="shared" si="25"/>
        <v>7.7586206896551727E-2</v>
      </c>
      <c r="AW248" s="4">
        <f t="shared" si="25"/>
        <v>5.1724137931034482E-2</v>
      </c>
      <c r="AX248" s="4">
        <f t="shared" si="25"/>
        <v>5.1724137931034482E-2</v>
      </c>
      <c r="AY248" s="4">
        <f t="shared" si="25"/>
        <v>0</v>
      </c>
      <c r="AZ248" s="4">
        <f t="shared" si="25"/>
        <v>0</v>
      </c>
      <c r="BA248" s="4">
        <f t="shared" si="25"/>
        <v>0</v>
      </c>
      <c r="BB248" s="4">
        <f t="shared" si="25"/>
        <v>0</v>
      </c>
      <c r="BC248" s="4">
        <f t="shared" si="25"/>
        <v>0</v>
      </c>
      <c r="BD248" s="4">
        <f t="shared" si="25"/>
        <v>0</v>
      </c>
      <c r="BE248" s="4">
        <f t="shared" si="25"/>
        <v>0</v>
      </c>
      <c r="BF248" s="4">
        <f t="shared" si="25"/>
        <v>0</v>
      </c>
      <c r="BG248" s="4">
        <f t="shared" si="25"/>
        <v>0</v>
      </c>
      <c r="BH248" s="4">
        <f t="shared" si="25"/>
        <v>0</v>
      </c>
      <c r="BI248" s="4">
        <f t="shared" si="25"/>
        <v>0</v>
      </c>
      <c r="BJ248" s="4">
        <f t="shared" si="25"/>
        <v>0</v>
      </c>
      <c r="BK248" s="4">
        <f t="shared" si="25"/>
        <v>0</v>
      </c>
      <c r="BL248" s="4">
        <f t="shared" si="25"/>
        <v>0</v>
      </c>
      <c r="BM248" s="4">
        <f t="shared" si="25"/>
        <v>0</v>
      </c>
      <c r="BN248" s="4">
        <f t="shared" si="25"/>
        <v>0</v>
      </c>
      <c r="BO248" s="4">
        <f t="shared" si="25"/>
        <v>0</v>
      </c>
      <c r="BP248" s="4">
        <f t="shared" si="25"/>
        <v>0</v>
      </c>
      <c r="BQ248" s="4">
        <f t="shared" si="25"/>
        <v>0</v>
      </c>
      <c r="BR248" s="4">
        <f t="shared" si="25"/>
        <v>0</v>
      </c>
      <c r="BS248" s="4">
        <f t="shared" si="25"/>
        <v>0</v>
      </c>
      <c r="BT248" s="4">
        <f t="shared" si="25"/>
        <v>0</v>
      </c>
      <c r="BU248" s="4">
        <f t="shared" si="25"/>
        <v>0</v>
      </c>
      <c r="BV248" s="4">
        <f t="shared" si="25"/>
        <v>0</v>
      </c>
      <c r="BW248" s="4">
        <f t="shared" si="25"/>
        <v>0</v>
      </c>
      <c r="BX248" s="4">
        <f t="shared" ref="BX248:CU251" si="26">BX157/$J157</f>
        <v>0</v>
      </c>
      <c r="BY248" s="4">
        <f t="shared" si="26"/>
        <v>0</v>
      </c>
      <c r="BZ248" s="4">
        <f t="shared" si="26"/>
        <v>0</v>
      </c>
      <c r="CA248" s="4">
        <f t="shared" si="26"/>
        <v>0</v>
      </c>
      <c r="CB248" s="4">
        <f t="shared" si="26"/>
        <v>0</v>
      </c>
      <c r="CC248" s="4">
        <f t="shared" si="26"/>
        <v>0</v>
      </c>
      <c r="CD248" s="4">
        <f t="shared" si="26"/>
        <v>0</v>
      </c>
      <c r="CE248" s="4">
        <f t="shared" si="26"/>
        <v>0</v>
      </c>
      <c r="CF248" s="4">
        <f t="shared" si="26"/>
        <v>0</v>
      </c>
      <c r="CG248" s="4">
        <f t="shared" si="26"/>
        <v>0</v>
      </c>
      <c r="CH248" s="4">
        <f t="shared" si="26"/>
        <v>0</v>
      </c>
      <c r="CI248" s="4">
        <f t="shared" si="26"/>
        <v>0</v>
      </c>
      <c r="CJ248" s="4">
        <f t="shared" si="26"/>
        <v>0</v>
      </c>
      <c r="CK248" s="4">
        <f t="shared" si="26"/>
        <v>0</v>
      </c>
      <c r="CL248" s="4">
        <f t="shared" si="26"/>
        <v>0</v>
      </c>
      <c r="CM248" s="4">
        <f t="shared" si="26"/>
        <v>0</v>
      </c>
      <c r="CN248" s="4">
        <f t="shared" si="26"/>
        <v>0</v>
      </c>
      <c r="CO248" s="4">
        <f t="shared" si="26"/>
        <v>0</v>
      </c>
      <c r="CP248" s="4">
        <f t="shared" si="26"/>
        <v>0</v>
      </c>
      <c r="CQ248" s="4">
        <f t="shared" si="26"/>
        <v>0</v>
      </c>
      <c r="CR248" s="4">
        <f t="shared" si="26"/>
        <v>0</v>
      </c>
      <c r="CS248" s="4">
        <f t="shared" si="26"/>
        <v>0</v>
      </c>
      <c r="CT248" s="4">
        <f t="shared" si="26"/>
        <v>0</v>
      </c>
      <c r="CU248" s="4">
        <f t="shared" si="26"/>
        <v>0</v>
      </c>
      <c r="CW248" s="3">
        <f>AVERAGE(Table6[[#This Row],[0]:[86]])</f>
        <v>2.0015854141894572E-2</v>
      </c>
      <c r="CY248">
        <v>48</v>
      </c>
      <c r="CZ248" s="4">
        <v>4.4935900000000001E-2</v>
      </c>
      <c r="DB248">
        <v>48</v>
      </c>
      <c r="DC248" s="4">
        <v>4.3812499999999997E-2</v>
      </c>
    </row>
    <row r="249" spans="1:107" x14ac:dyDescent="0.25">
      <c r="A249">
        <v>65</v>
      </c>
      <c r="B249">
        <v>13</v>
      </c>
      <c r="C249">
        <v>14</v>
      </c>
      <c r="J249">
        <v>124</v>
      </c>
      <c r="K249">
        <v>50</v>
      </c>
      <c r="L249" s="4">
        <f t="shared" si="2"/>
        <v>0.66935483870967738</v>
      </c>
      <c r="M249" s="4">
        <f t="shared" ref="M249:BX252" si="27">M158/$J158</f>
        <v>0</v>
      </c>
      <c r="N249" s="4">
        <f t="shared" si="27"/>
        <v>0</v>
      </c>
      <c r="O249" s="4">
        <f t="shared" si="27"/>
        <v>0</v>
      </c>
      <c r="P249" s="4">
        <f t="shared" si="27"/>
        <v>0</v>
      </c>
      <c r="Q249" s="4">
        <f t="shared" si="27"/>
        <v>0</v>
      </c>
      <c r="R249" s="4">
        <f t="shared" si="27"/>
        <v>0</v>
      </c>
      <c r="S249" s="4">
        <f t="shared" si="27"/>
        <v>0</v>
      </c>
      <c r="T249" s="4">
        <f t="shared" si="27"/>
        <v>0</v>
      </c>
      <c r="U249" s="4">
        <f t="shared" si="27"/>
        <v>0</v>
      </c>
      <c r="V249" s="4">
        <f t="shared" si="27"/>
        <v>0</v>
      </c>
      <c r="W249" s="4">
        <f t="shared" si="27"/>
        <v>0</v>
      </c>
      <c r="X249" s="4">
        <f t="shared" si="27"/>
        <v>0</v>
      </c>
      <c r="Y249" s="4">
        <f t="shared" si="27"/>
        <v>0</v>
      </c>
      <c r="Z249" s="4">
        <f t="shared" si="27"/>
        <v>0</v>
      </c>
      <c r="AA249" s="4">
        <f t="shared" si="27"/>
        <v>0</v>
      </c>
      <c r="AB249" s="4">
        <f t="shared" si="27"/>
        <v>0</v>
      </c>
      <c r="AC249" s="4">
        <f t="shared" si="27"/>
        <v>0</v>
      </c>
      <c r="AD249" s="4">
        <f t="shared" si="27"/>
        <v>0</v>
      </c>
      <c r="AE249" s="4">
        <f t="shared" si="27"/>
        <v>0</v>
      </c>
      <c r="AF249" s="4">
        <f t="shared" si="27"/>
        <v>4.8387096774193547E-2</v>
      </c>
      <c r="AG249" s="4">
        <f t="shared" si="27"/>
        <v>0.13709677419354838</v>
      </c>
      <c r="AH249" s="4">
        <f t="shared" si="27"/>
        <v>0.13709677419354838</v>
      </c>
      <c r="AI249" s="4">
        <f t="shared" si="27"/>
        <v>0.12903225806451613</v>
      </c>
      <c r="AJ249" s="4">
        <f t="shared" si="27"/>
        <v>0.10483870967741936</v>
      </c>
      <c r="AK249" s="4">
        <f t="shared" si="27"/>
        <v>9.6774193548387094E-2</v>
      </c>
      <c r="AL249" s="4">
        <f t="shared" si="27"/>
        <v>0.11290322580645161</v>
      </c>
      <c r="AM249" s="4">
        <f t="shared" si="27"/>
        <v>0.14516129032258066</v>
      </c>
      <c r="AN249" s="4">
        <f t="shared" si="27"/>
        <v>9.6774193548387094E-2</v>
      </c>
      <c r="AO249" s="4">
        <f t="shared" si="27"/>
        <v>8.0645161290322578E-2</v>
      </c>
      <c r="AP249" s="4">
        <f t="shared" si="27"/>
        <v>8.0645161290322578E-2</v>
      </c>
      <c r="AQ249" s="4">
        <f t="shared" si="27"/>
        <v>8.0645161290322578E-2</v>
      </c>
      <c r="AR249" s="4">
        <f t="shared" si="27"/>
        <v>8.0645161290322578E-2</v>
      </c>
      <c r="AS249" s="4">
        <f t="shared" si="27"/>
        <v>8.0645161290322578E-2</v>
      </c>
      <c r="AT249" s="4">
        <f t="shared" si="27"/>
        <v>0.10483870967741936</v>
      </c>
      <c r="AU249" s="4">
        <f t="shared" si="27"/>
        <v>7.2580645161290328E-2</v>
      </c>
      <c r="AV249" s="4">
        <f t="shared" si="27"/>
        <v>4.0322580645161289E-2</v>
      </c>
      <c r="AW249" s="4">
        <f t="shared" si="27"/>
        <v>4.0322580645161289E-2</v>
      </c>
      <c r="AX249" s="4">
        <f t="shared" si="27"/>
        <v>0</v>
      </c>
      <c r="AY249" s="4">
        <f t="shared" si="27"/>
        <v>0</v>
      </c>
      <c r="AZ249" s="4">
        <f t="shared" si="27"/>
        <v>0</v>
      </c>
      <c r="BA249" s="4">
        <f t="shared" si="27"/>
        <v>0</v>
      </c>
      <c r="BB249" s="4">
        <f t="shared" si="27"/>
        <v>0</v>
      </c>
      <c r="BC249" s="4">
        <f t="shared" si="27"/>
        <v>0</v>
      </c>
      <c r="BD249" s="4">
        <f t="shared" si="27"/>
        <v>0</v>
      </c>
      <c r="BE249" s="4">
        <f t="shared" si="27"/>
        <v>0</v>
      </c>
      <c r="BF249" s="4">
        <f t="shared" si="27"/>
        <v>0</v>
      </c>
      <c r="BG249" s="4">
        <f t="shared" si="27"/>
        <v>0</v>
      </c>
      <c r="BH249" s="4">
        <f t="shared" si="27"/>
        <v>0</v>
      </c>
      <c r="BI249" s="4">
        <f t="shared" si="27"/>
        <v>0</v>
      </c>
      <c r="BJ249" s="4">
        <f t="shared" si="27"/>
        <v>0</v>
      </c>
      <c r="BK249" s="4">
        <f t="shared" si="27"/>
        <v>0</v>
      </c>
      <c r="BL249" s="4">
        <f t="shared" si="27"/>
        <v>0</v>
      </c>
      <c r="BM249" s="4">
        <f t="shared" si="27"/>
        <v>0</v>
      </c>
      <c r="BN249" s="4">
        <f t="shared" si="27"/>
        <v>0</v>
      </c>
      <c r="BO249" s="4">
        <f t="shared" si="27"/>
        <v>0</v>
      </c>
      <c r="BP249" s="4">
        <f t="shared" si="27"/>
        <v>0</v>
      </c>
      <c r="BQ249" s="4">
        <f t="shared" si="27"/>
        <v>0</v>
      </c>
      <c r="BR249" s="4">
        <f t="shared" si="27"/>
        <v>0</v>
      </c>
      <c r="BS249" s="4">
        <f t="shared" si="27"/>
        <v>0</v>
      </c>
      <c r="BT249" s="4">
        <f t="shared" si="27"/>
        <v>0</v>
      </c>
      <c r="BU249" s="4">
        <f t="shared" si="27"/>
        <v>0</v>
      </c>
      <c r="BV249" s="4">
        <f t="shared" si="27"/>
        <v>0</v>
      </c>
      <c r="BW249" s="4">
        <f t="shared" si="27"/>
        <v>0</v>
      </c>
      <c r="BX249" s="4">
        <f t="shared" si="27"/>
        <v>0</v>
      </c>
      <c r="BY249" s="4">
        <f t="shared" si="26"/>
        <v>0</v>
      </c>
      <c r="BZ249" s="4">
        <f t="shared" si="26"/>
        <v>0</v>
      </c>
      <c r="CA249" s="4">
        <f t="shared" si="26"/>
        <v>0</v>
      </c>
      <c r="CB249" s="4">
        <f t="shared" si="26"/>
        <v>0</v>
      </c>
      <c r="CC249" s="4">
        <f t="shared" si="26"/>
        <v>0</v>
      </c>
      <c r="CD249" s="4">
        <f t="shared" si="26"/>
        <v>0</v>
      </c>
      <c r="CE249" s="4">
        <f t="shared" si="26"/>
        <v>0</v>
      </c>
      <c r="CF249" s="4">
        <f t="shared" si="26"/>
        <v>0</v>
      </c>
      <c r="CG249" s="4">
        <f t="shared" si="26"/>
        <v>0</v>
      </c>
      <c r="CH249" s="4">
        <f t="shared" si="26"/>
        <v>0</v>
      </c>
      <c r="CI249" s="4">
        <f t="shared" si="26"/>
        <v>0</v>
      </c>
      <c r="CJ249" s="4">
        <f t="shared" si="26"/>
        <v>0</v>
      </c>
      <c r="CK249" s="4">
        <f t="shared" si="26"/>
        <v>0</v>
      </c>
      <c r="CL249" s="4">
        <f t="shared" si="26"/>
        <v>0</v>
      </c>
      <c r="CM249" s="4">
        <f t="shared" si="26"/>
        <v>0</v>
      </c>
      <c r="CN249" s="4">
        <f t="shared" si="26"/>
        <v>0</v>
      </c>
      <c r="CO249" s="4">
        <f t="shared" si="26"/>
        <v>0</v>
      </c>
      <c r="CP249" s="4">
        <f t="shared" si="26"/>
        <v>0</v>
      </c>
      <c r="CQ249" s="4">
        <f t="shared" si="26"/>
        <v>0</v>
      </c>
      <c r="CR249" s="4">
        <f t="shared" si="26"/>
        <v>0</v>
      </c>
      <c r="CS249" s="4">
        <f t="shared" si="26"/>
        <v>0</v>
      </c>
      <c r="CT249" s="4">
        <f t="shared" si="26"/>
        <v>0</v>
      </c>
      <c r="CU249" s="4">
        <f t="shared" si="26"/>
        <v>0</v>
      </c>
      <c r="CW249" s="3">
        <f>AVERAGE(Table6[[#This Row],[0]:[86]])</f>
        <v>1.9187986651835364E-2</v>
      </c>
      <c r="CY249">
        <v>49</v>
      </c>
      <c r="CZ249" s="4">
        <v>4.5823679999999999E-2</v>
      </c>
      <c r="DB249">
        <v>49</v>
      </c>
      <c r="DC249" s="4">
        <v>4.4648720000000003E-2</v>
      </c>
    </row>
    <row r="250" spans="1:107" x14ac:dyDescent="0.25">
      <c r="A250">
        <v>65</v>
      </c>
      <c r="B250">
        <v>12</v>
      </c>
      <c r="C250">
        <v>19</v>
      </c>
      <c r="J250">
        <v>102</v>
      </c>
      <c r="K250">
        <v>51</v>
      </c>
      <c r="L250" s="4">
        <f t="shared" si="2"/>
        <v>0.69607843137254899</v>
      </c>
      <c r="M250" s="4">
        <f t="shared" si="27"/>
        <v>0</v>
      </c>
      <c r="N250" s="4">
        <f t="shared" si="27"/>
        <v>0</v>
      </c>
      <c r="O250" s="4">
        <f t="shared" si="27"/>
        <v>0</v>
      </c>
      <c r="P250" s="4">
        <f t="shared" si="27"/>
        <v>0</v>
      </c>
      <c r="Q250" s="4">
        <f t="shared" si="27"/>
        <v>0</v>
      </c>
      <c r="R250" s="4">
        <f t="shared" si="27"/>
        <v>0</v>
      </c>
      <c r="S250" s="4">
        <f t="shared" si="27"/>
        <v>0</v>
      </c>
      <c r="T250" s="4">
        <f t="shared" si="27"/>
        <v>0</v>
      </c>
      <c r="U250" s="4">
        <f t="shared" si="27"/>
        <v>0</v>
      </c>
      <c r="V250" s="4">
        <f t="shared" si="27"/>
        <v>0</v>
      </c>
      <c r="W250" s="4">
        <f t="shared" si="27"/>
        <v>0</v>
      </c>
      <c r="X250" s="4">
        <f t="shared" si="27"/>
        <v>0</v>
      </c>
      <c r="Y250" s="4">
        <f t="shared" si="27"/>
        <v>0</v>
      </c>
      <c r="Z250" s="4">
        <f t="shared" si="27"/>
        <v>0</v>
      </c>
      <c r="AA250" s="4">
        <f t="shared" si="27"/>
        <v>0</v>
      </c>
      <c r="AB250" s="4">
        <f t="shared" si="27"/>
        <v>0</v>
      </c>
      <c r="AC250" s="4">
        <f t="shared" si="27"/>
        <v>0</v>
      </c>
      <c r="AD250" s="4">
        <f t="shared" si="27"/>
        <v>0</v>
      </c>
      <c r="AE250" s="4">
        <f t="shared" si="27"/>
        <v>1.9607843137254902E-2</v>
      </c>
      <c r="AF250" s="4">
        <f t="shared" si="27"/>
        <v>7.8431372549019607E-2</v>
      </c>
      <c r="AG250" s="4">
        <f t="shared" si="27"/>
        <v>4.9019607843137254E-2</v>
      </c>
      <c r="AH250" s="4">
        <f t="shared" si="27"/>
        <v>4.9019607843137254E-2</v>
      </c>
      <c r="AI250" s="4">
        <f t="shared" si="27"/>
        <v>7.8431372549019607E-2</v>
      </c>
      <c r="AJ250" s="4">
        <f t="shared" si="27"/>
        <v>8.8235294117647065E-2</v>
      </c>
      <c r="AK250" s="4">
        <f t="shared" si="27"/>
        <v>9.8039215686274508E-2</v>
      </c>
      <c r="AL250" s="4">
        <f t="shared" si="27"/>
        <v>5.8823529411764705E-2</v>
      </c>
      <c r="AM250" s="4">
        <f t="shared" si="27"/>
        <v>0.11764705882352941</v>
      </c>
      <c r="AN250" s="4">
        <f t="shared" si="27"/>
        <v>7.8431372549019607E-2</v>
      </c>
      <c r="AO250" s="4">
        <f t="shared" si="27"/>
        <v>5.8823529411764705E-2</v>
      </c>
      <c r="AP250" s="4">
        <f t="shared" si="27"/>
        <v>5.8823529411764705E-2</v>
      </c>
      <c r="AQ250" s="4">
        <f t="shared" si="27"/>
        <v>3.9215686274509803E-2</v>
      </c>
      <c r="AR250" s="4">
        <f t="shared" si="27"/>
        <v>3.9215686274509803E-2</v>
      </c>
      <c r="AS250" s="4">
        <f t="shared" si="27"/>
        <v>2.9411764705882353E-2</v>
      </c>
      <c r="AT250" s="4">
        <f t="shared" si="27"/>
        <v>4.9019607843137254E-2</v>
      </c>
      <c r="AU250" s="4">
        <f t="shared" si="27"/>
        <v>3.9215686274509803E-2</v>
      </c>
      <c r="AV250" s="4">
        <f t="shared" si="27"/>
        <v>4.9019607843137254E-2</v>
      </c>
      <c r="AW250" s="4">
        <f t="shared" si="27"/>
        <v>0</v>
      </c>
      <c r="AX250" s="4">
        <f t="shared" si="27"/>
        <v>0</v>
      </c>
      <c r="AY250" s="4">
        <f t="shared" si="27"/>
        <v>0</v>
      </c>
      <c r="AZ250" s="4">
        <f t="shared" si="27"/>
        <v>0</v>
      </c>
      <c r="BA250" s="4">
        <f t="shared" si="27"/>
        <v>0</v>
      </c>
      <c r="BB250" s="4">
        <f t="shared" si="27"/>
        <v>0</v>
      </c>
      <c r="BC250" s="4">
        <f t="shared" si="27"/>
        <v>0</v>
      </c>
      <c r="BD250" s="4">
        <f t="shared" si="27"/>
        <v>0</v>
      </c>
      <c r="BE250" s="4">
        <f t="shared" si="27"/>
        <v>0</v>
      </c>
      <c r="BF250" s="4">
        <f t="shared" si="27"/>
        <v>0</v>
      </c>
      <c r="BG250" s="4">
        <f t="shared" si="27"/>
        <v>0</v>
      </c>
      <c r="BH250" s="4">
        <f t="shared" si="27"/>
        <v>0</v>
      </c>
      <c r="BI250" s="4">
        <f t="shared" si="27"/>
        <v>0</v>
      </c>
      <c r="BJ250" s="4">
        <f t="shared" si="27"/>
        <v>0</v>
      </c>
      <c r="BK250" s="4">
        <f t="shared" si="27"/>
        <v>0</v>
      </c>
      <c r="BL250" s="4">
        <f t="shared" si="27"/>
        <v>0</v>
      </c>
      <c r="BM250" s="4">
        <f t="shared" si="27"/>
        <v>0</v>
      </c>
      <c r="BN250" s="4">
        <f t="shared" si="27"/>
        <v>0</v>
      </c>
      <c r="BO250" s="4">
        <f t="shared" si="27"/>
        <v>0</v>
      </c>
      <c r="BP250" s="4">
        <f t="shared" si="27"/>
        <v>0</v>
      </c>
      <c r="BQ250" s="4">
        <f t="shared" si="27"/>
        <v>0</v>
      </c>
      <c r="BR250" s="4">
        <f t="shared" si="27"/>
        <v>0</v>
      </c>
      <c r="BS250" s="4">
        <f t="shared" si="27"/>
        <v>0</v>
      </c>
      <c r="BT250" s="4">
        <f t="shared" si="27"/>
        <v>0</v>
      </c>
      <c r="BU250" s="4">
        <f t="shared" si="27"/>
        <v>0</v>
      </c>
      <c r="BV250" s="4">
        <f t="shared" si="27"/>
        <v>0</v>
      </c>
      <c r="BW250" s="4">
        <f t="shared" si="27"/>
        <v>0</v>
      </c>
      <c r="BX250" s="4">
        <f t="shared" si="27"/>
        <v>0</v>
      </c>
      <c r="BY250" s="4">
        <f t="shared" si="26"/>
        <v>0</v>
      </c>
      <c r="BZ250" s="4">
        <f t="shared" si="26"/>
        <v>0</v>
      </c>
      <c r="CA250" s="4">
        <f t="shared" si="26"/>
        <v>0</v>
      </c>
      <c r="CB250" s="4">
        <f t="shared" si="26"/>
        <v>0</v>
      </c>
      <c r="CC250" s="4">
        <f t="shared" si="26"/>
        <v>0</v>
      </c>
      <c r="CD250" s="4">
        <f t="shared" si="26"/>
        <v>0</v>
      </c>
      <c r="CE250" s="4">
        <f t="shared" si="26"/>
        <v>0</v>
      </c>
      <c r="CF250" s="4">
        <f t="shared" si="26"/>
        <v>0</v>
      </c>
      <c r="CG250" s="4">
        <f t="shared" si="26"/>
        <v>0</v>
      </c>
      <c r="CH250" s="4">
        <f t="shared" si="26"/>
        <v>0</v>
      </c>
      <c r="CI250" s="4">
        <f t="shared" si="26"/>
        <v>0</v>
      </c>
      <c r="CJ250" s="4">
        <f t="shared" si="26"/>
        <v>0</v>
      </c>
      <c r="CK250" s="4">
        <f t="shared" si="26"/>
        <v>0</v>
      </c>
      <c r="CL250" s="4">
        <f t="shared" si="26"/>
        <v>0</v>
      </c>
      <c r="CM250" s="4">
        <f t="shared" si="26"/>
        <v>0</v>
      </c>
      <c r="CN250" s="4">
        <f t="shared" si="26"/>
        <v>0</v>
      </c>
      <c r="CO250" s="4">
        <f t="shared" si="26"/>
        <v>0</v>
      </c>
      <c r="CP250" s="4">
        <f t="shared" si="26"/>
        <v>0</v>
      </c>
      <c r="CQ250" s="4">
        <f t="shared" si="26"/>
        <v>0</v>
      </c>
      <c r="CR250" s="4">
        <f t="shared" si="26"/>
        <v>0</v>
      </c>
      <c r="CS250" s="4">
        <f t="shared" si="26"/>
        <v>0</v>
      </c>
      <c r="CT250" s="4">
        <f t="shared" si="26"/>
        <v>0</v>
      </c>
      <c r="CU250" s="4">
        <f t="shared" si="26"/>
        <v>0</v>
      </c>
      <c r="CW250" s="3">
        <f>AVERAGE(Table6[[#This Row],[0]:[86]])</f>
        <v>1.2395762902862296E-2</v>
      </c>
      <c r="CY250">
        <v>50</v>
      </c>
      <c r="CZ250" s="4">
        <v>4.5110810000000001E-2</v>
      </c>
      <c r="DB250">
        <v>50</v>
      </c>
      <c r="DC250" s="4">
        <v>4.392368E-2</v>
      </c>
    </row>
    <row r="251" spans="1:107" x14ac:dyDescent="0.25">
      <c r="A251">
        <v>65</v>
      </c>
      <c r="B251">
        <v>11</v>
      </c>
      <c r="C251">
        <v>18</v>
      </c>
      <c r="J251">
        <v>130</v>
      </c>
      <c r="K251">
        <v>52</v>
      </c>
      <c r="L251" s="4">
        <f t="shared" si="2"/>
        <v>0.62307692307692308</v>
      </c>
      <c r="M251" s="4">
        <f t="shared" si="27"/>
        <v>0</v>
      </c>
      <c r="N251" s="4">
        <f t="shared" si="27"/>
        <v>0</v>
      </c>
      <c r="O251" s="4">
        <f t="shared" si="27"/>
        <v>0</v>
      </c>
      <c r="P251" s="4">
        <f t="shared" si="27"/>
        <v>0</v>
      </c>
      <c r="Q251" s="4">
        <f t="shared" si="27"/>
        <v>0</v>
      </c>
      <c r="R251" s="4">
        <f t="shared" si="27"/>
        <v>0</v>
      </c>
      <c r="S251" s="4">
        <f t="shared" si="27"/>
        <v>0</v>
      </c>
      <c r="T251" s="4">
        <f t="shared" si="27"/>
        <v>0</v>
      </c>
      <c r="U251" s="4">
        <f t="shared" si="27"/>
        <v>0</v>
      </c>
      <c r="V251" s="4">
        <f t="shared" si="27"/>
        <v>0</v>
      </c>
      <c r="W251" s="4">
        <f t="shared" si="27"/>
        <v>0</v>
      </c>
      <c r="X251" s="4">
        <f t="shared" si="27"/>
        <v>0</v>
      </c>
      <c r="Y251" s="4">
        <f t="shared" si="27"/>
        <v>0</v>
      </c>
      <c r="Z251" s="4">
        <f t="shared" si="27"/>
        <v>0</v>
      </c>
      <c r="AA251" s="4">
        <f t="shared" si="27"/>
        <v>0</v>
      </c>
      <c r="AB251" s="4">
        <f t="shared" si="27"/>
        <v>0</v>
      </c>
      <c r="AC251" s="4">
        <f t="shared" si="27"/>
        <v>0</v>
      </c>
      <c r="AD251" s="4">
        <f t="shared" si="27"/>
        <v>3.8461538461538464E-2</v>
      </c>
      <c r="AE251" s="4">
        <f t="shared" si="27"/>
        <v>0.1076923076923077</v>
      </c>
      <c r="AF251" s="4">
        <f t="shared" si="27"/>
        <v>0.16153846153846155</v>
      </c>
      <c r="AG251" s="4">
        <f t="shared" si="27"/>
        <v>0.13846153846153847</v>
      </c>
      <c r="AH251" s="4">
        <f t="shared" si="27"/>
        <v>0.12307692307692308</v>
      </c>
      <c r="AI251" s="4">
        <f t="shared" si="27"/>
        <v>0.11538461538461539</v>
      </c>
      <c r="AJ251" s="4">
        <f t="shared" si="27"/>
        <v>0.1076923076923077</v>
      </c>
      <c r="AK251" s="4">
        <f t="shared" si="27"/>
        <v>0.13846153846153847</v>
      </c>
      <c r="AL251" s="4">
        <f t="shared" si="27"/>
        <v>9.2307692307692313E-2</v>
      </c>
      <c r="AM251" s="4">
        <f t="shared" si="27"/>
        <v>0.13076923076923078</v>
      </c>
      <c r="AN251" s="4">
        <f t="shared" si="27"/>
        <v>0.1076923076923077</v>
      </c>
      <c r="AO251" s="4">
        <f t="shared" si="27"/>
        <v>0.1</v>
      </c>
      <c r="AP251" s="4">
        <f t="shared" si="27"/>
        <v>0.1</v>
      </c>
      <c r="AQ251" s="4">
        <f t="shared" si="27"/>
        <v>0.1076923076923077</v>
      </c>
      <c r="AR251" s="4">
        <f t="shared" si="27"/>
        <v>9.2307692307692313E-2</v>
      </c>
      <c r="AS251" s="4">
        <f t="shared" si="27"/>
        <v>9.2307692307692313E-2</v>
      </c>
      <c r="AT251" s="4">
        <f t="shared" si="27"/>
        <v>5.3846153846153849E-2</v>
      </c>
      <c r="AU251" s="4">
        <f t="shared" si="27"/>
        <v>4.6153846153846156E-2</v>
      </c>
      <c r="AV251" s="4">
        <f t="shared" si="27"/>
        <v>0</v>
      </c>
      <c r="AW251" s="4">
        <f t="shared" si="27"/>
        <v>0</v>
      </c>
      <c r="AX251" s="4">
        <f t="shared" si="27"/>
        <v>0</v>
      </c>
      <c r="AY251" s="4">
        <f t="shared" si="27"/>
        <v>0</v>
      </c>
      <c r="AZ251" s="4">
        <f t="shared" si="27"/>
        <v>0</v>
      </c>
      <c r="BA251" s="4">
        <f t="shared" si="27"/>
        <v>0</v>
      </c>
      <c r="BB251" s="4">
        <f t="shared" si="27"/>
        <v>0</v>
      </c>
      <c r="BC251" s="4">
        <f t="shared" si="27"/>
        <v>0</v>
      </c>
      <c r="BD251" s="4">
        <f t="shared" si="27"/>
        <v>0</v>
      </c>
      <c r="BE251" s="4">
        <f t="shared" si="27"/>
        <v>0</v>
      </c>
      <c r="BF251" s="4">
        <f t="shared" si="27"/>
        <v>0</v>
      </c>
      <c r="BG251" s="4">
        <f t="shared" si="27"/>
        <v>0</v>
      </c>
      <c r="BH251" s="4">
        <f t="shared" si="27"/>
        <v>0</v>
      </c>
      <c r="BI251" s="4">
        <f t="shared" si="27"/>
        <v>0</v>
      </c>
      <c r="BJ251" s="4">
        <f t="shared" si="27"/>
        <v>0</v>
      </c>
      <c r="BK251" s="4">
        <f t="shared" si="27"/>
        <v>0</v>
      </c>
      <c r="BL251" s="4">
        <f t="shared" si="27"/>
        <v>0</v>
      </c>
      <c r="BM251" s="4">
        <f t="shared" si="27"/>
        <v>0</v>
      </c>
      <c r="BN251" s="4">
        <f t="shared" si="27"/>
        <v>0</v>
      </c>
      <c r="BO251" s="4">
        <f t="shared" si="27"/>
        <v>0</v>
      </c>
      <c r="BP251" s="4">
        <f t="shared" si="27"/>
        <v>0</v>
      </c>
      <c r="BQ251" s="4">
        <f t="shared" si="27"/>
        <v>0</v>
      </c>
      <c r="BR251" s="4">
        <f t="shared" si="27"/>
        <v>0</v>
      </c>
      <c r="BS251" s="4">
        <f t="shared" si="27"/>
        <v>0</v>
      </c>
      <c r="BT251" s="4">
        <f t="shared" si="27"/>
        <v>0</v>
      </c>
      <c r="BU251" s="4">
        <f t="shared" si="27"/>
        <v>0</v>
      </c>
      <c r="BV251" s="4">
        <f t="shared" si="27"/>
        <v>0</v>
      </c>
      <c r="BW251" s="4">
        <f t="shared" si="27"/>
        <v>0</v>
      </c>
      <c r="BX251" s="4">
        <f t="shared" si="27"/>
        <v>0</v>
      </c>
      <c r="BY251" s="4">
        <f t="shared" si="26"/>
        <v>0</v>
      </c>
      <c r="BZ251" s="4">
        <f t="shared" si="26"/>
        <v>0</v>
      </c>
      <c r="CA251" s="4">
        <f t="shared" si="26"/>
        <v>0</v>
      </c>
      <c r="CB251" s="4">
        <f t="shared" si="26"/>
        <v>0</v>
      </c>
      <c r="CC251" s="4">
        <f t="shared" si="26"/>
        <v>0</v>
      </c>
      <c r="CD251" s="4">
        <f t="shared" si="26"/>
        <v>0</v>
      </c>
      <c r="CE251" s="4">
        <f t="shared" si="26"/>
        <v>0</v>
      </c>
      <c r="CF251" s="4">
        <f t="shared" si="26"/>
        <v>0</v>
      </c>
      <c r="CG251" s="4">
        <f t="shared" si="26"/>
        <v>0</v>
      </c>
      <c r="CH251" s="4">
        <f t="shared" si="26"/>
        <v>0</v>
      </c>
      <c r="CI251" s="4">
        <f t="shared" si="26"/>
        <v>0</v>
      </c>
      <c r="CJ251" s="4">
        <f t="shared" si="26"/>
        <v>0</v>
      </c>
      <c r="CK251" s="4">
        <f t="shared" si="26"/>
        <v>0</v>
      </c>
      <c r="CL251" s="4">
        <f t="shared" si="26"/>
        <v>0</v>
      </c>
      <c r="CM251" s="4">
        <f t="shared" si="26"/>
        <v>0</v>
      </c>
      <c r="CN251" s="4">
        <f t="shared" si="26"/>
        <v>0</v>
      </c>
      <c r="CO251" s="4">
        <f t="shared" si="26"/>
        <v>0</v>
      </c>
      <c r="CP251" s="4">
        <f t="shared" si="26"/>
        <v>0</v>
      </c>
      <c r="CQ251" s="4">
        <f t="shared" si="26"/>
        <v>0</v>
      </c>
      <c r="CR251" s="4">
        <f t="shared" si="26"/>
        <v>0</v>
      </c>
      <c r="CS251" s="4">
        <f t="shared" si="26"/>
        <v>0</v>
      </c>
      <c r="CT251" s="4">
        <f t="shared" si="26"/>
        <v>0</v>
      </c>
      <c r="CU251" s="4">
        <f t="shared" si="26"/>
        <v>0</v>
      </c>
      <c r="CW251" s="3">
        <f>AVERAGE(Table6[[#This Row],[0]:[86]])</f>
        <v>2.1308576480990282E-2</v>
      </c>
      <c r="CY251">
        <v>51</v>
      </c>
      <c r="CZ251" s="4">
        <v>2.9944439999999999E-2</v>
      </c>
      <c r="DB251">
        <v>51</v>
      </c>
      <c r="DC251" s="4">
        <v>2.913514E-2</v>
      </c>
    </row>
    <row r="252" spans="1:107" x14ac:dyDescent="0.25">
      <c r="A252">
        <v>65</v>
      </c>
      <c r="B252">
        <v>10</v>
      </c>
      <c r="C252">
        <v>20</v>
      </c>
      <c r="J252">
        <v>126</v>
      </c>
      <c r="K252">
        <v>53</v>
      </c>
      <c r="L252" s="4">
        <f t="shared" si="2"/>
        <v>0.6428571428571429</v>
      </c>
      <c r="M252" s="4">
        <f t="shared" si="27"/>
        <v>0</v>
      </c>
      <c r="N252" s="4">
        <f t="shared" si="27"/>
        <v>0</v>
      </c>
      <c r="O252" s="4">
        <f t="shared" si="27"/>
        <v>0</v>
      </c>
      <c r="P252" s="4">
        <f t="shared" si="27"/>
        <v>0</v>
      </c>
      <c r="Q252" s="4">
        <f t="shared" si="27"/>
        <v>0</v>
      </c>
      <c r="R252" s="4">
        <f t="shared" si="27"/>
        <v>0</v>
      </c>
      <c r="S252" s="4">
        <f t="shared" si="27"/>
        <v>0</v>
      </c>
      <c r="T252" s="4">
        <f t="shared" si="27"/>
        <v>0</v>
      </c>
      <c r="U252" s="4">
        <f t="shared" si="27"/>
        <v>0</v>
      </c>
      <c r="V252" s="4">
        <f t="shared" si="27"/>
        <v>0</v>
      </c>
      <c r="W252" s="4">
        <f t="shared" si="27"/>
        <v>0</v>
      </c>
      <c r="X252" s="4">
        <f t="shared" si="27"/>
        <v>0</v>
      </c>
      <c r="Y252" s="4">
        <f t="shared" si="27"/>
        <v>0</v>
      </c>
      <c r="Z252" s="4">
        <f t="shared" si="27"/>
        <v>0</v>
      </c>
      <c r="AA252" s="4">
        <f t="shared" si="27"/>
        <v>0</v>
      </c>
      <c r="AB252" s="4">
        <f t="shared" si="27"/>
        <v>0</v>
      </c>
      <c r="AC252" s="4">
        <f t="shared" si="27"/>
        <v>3.1746031746031744E-2</v>
      </c>
      <c r="AD252" s="4">
        <f t="shared" si="27"/>
        <v>7.9365079365079361E-2</v>
      </c>
      <c r="AE252" s="4">
        <f t="shared" si="27"/>
        <v>9.5238095238095233E-2</v>
      </c>
      <c r="AF252" s="4">
        <f t="shared" si="27"/>
        <v>9.5238095238095233E-2</v>
      </c>
      <c r="AG252" s="4">
        <f t="shared" si="27"/>
        <v>0.12698412698412698</v>
      </c>
      <c r="AH252" s="4">
        <f t="shared" si="27"/>
        <v>6.3492063492063489E-2</v>
      </c>
      <c r="AI252" s="4">
        <f t="shared" si="27"/>
        <v>8.7301587301587297E-2</v>
      </c>
      <c r="AJ252" s="4">
        <f t="shared" si="27"/>
        <v>8.7301587301587297E-2</v>
      </c>
      <c r="AK252" s="4">
        <f t="shared" si="27"/>
        <v>7.1428571428571425E-2</v>
      </c>
      <c r="AL252" s="4">
        <f t="shared" si="27"/>
        <v>9.5238095238095233E-2</v>
      </c>
      <c r="AM252" s="4">
        <f t="shared" si="27"/>
        <v>0.13492063492063491</v>
      </c>
      <c r="AN252" s="4">
        <f t="shared" si="27"/>
        <v>0.10317460317460317</v>
      </c>
      <c r="AO252" s="4">
        <f t="shared" si="27"/>
        <v>8.7301587301587297E-2</v>
      </c>
      <c r="AP252" s="4">
        <f t="shared" si="27"/>
        <v>6.3492063492063489E-2</v>
      </c>
      <c r="AQ252" s="4">
        <f t="shared" si="27"/>
        <v>9.5238095238095233E-2</v>
      </c>
      <c r="AR252" s="4">
        <f t="shared" si="27"/>
        <v>7.1428571428571425E-2</v>
      </c>
      <c r="AS252" s="4">
        <f t="shared" si="27"/>
        <v>4.7619047619047616E-2</v>
      </c>
      <c r="AT252" s="4">
        <f t="shared" si="27"/>
        <v>2.3809523809523808E-2</v>
      </c>
      <c r="AU252" s="4">
        <f t="shared" si="27"/>
        <v>0</v>
      </c>
      <c r="AV252" s="4">
        <f t="shared" si="27"/>
        <v>0</v>
      </c>
      <c r="AW252" s="4">
        <f t="shared" si="27"/>
        <v>0</v>
      </c>
      <c r="AX252" s="4">
        <f t="shared" si="27"/>
        <v>0</v>
      </c>
      <c r="AY252" s="4">
        <f t="shared" si="27"/>
        <v>0</v>
      </c>
      <c r="AZ252" s="4">
        <f t="shared" si="27"/>
        <v>0</v>
      </c>
      <c r="BA252" s="4">
        <f t="shared" si="27"/>
        <v>0</v>
      </c>
      <c r="BB252" s="4">
        <f t="shared" si="27"/>
        <v>0</v>
      </c>
      <c r="BC252" s="4">
        <f t="shared" si="27"/>
        <v>0</v>
      </c>
      <c r="BD252" s="4">
        <f t="shared" si="27"/>
        <v>0</v>
      </c>
      <c r="BE252" s="4">
        <f t="shared" si="27"/>
        <v>0</v>
      </c>
      <c r="BF252" s="4">
        <f t="shared" si="27"/>
        <v>0</v>
      </c>
      <c r="BG252" s="4">
        <f t="shared" si="27"/>
        <v>0</v>
      </c>
      <c r="BH252" s="4">
        <f t="shared" si="27"/>
        <v>0</v>
      </c>
      <c r="BI252" s="4">
        <f t="shared" si="27"/>
        <v>0</v>
      </c>
      <c r="BJ252" s="4">
        <f t="shared" si="27"/>
        <v>0</v>
      </c>
      <c r="BK252" s="4">
        <f t="shared" si="27"/>
        <v>0</v>
      </c>
      <c r="BL252" s="4">
        <f t="shared" si="27"/>
        <v>0</v>
      </c>
      <c r="BM252" s="4">
        <f t="shared" si="27"/>
        <v>0</v>
      </c>
      <c r="BN252" s="4">
        <f t="shared" si="27"/>
        <v>0</v>
      </c>
      <c r="BO252" s="4">
        <f t="shared" si="27"/>
        <v>0</v>
      </c>
      <c r="BP252" s="4">
        <f t="shared" si="27"/>
        <v>0</v>
      </c>
      <c r="BQ252" s="4">
        <f t="shared" si="27"/>
        <v>0</v>
      </c>
      <c r="BR252" s="4">
        <f t="shared" si="27"/>
        <v>0</v>
      </c>
      <c r="BS252" s="4">
        <f t="shared" si="27"/>
        <v>0</v>
      </c>
      <c r="BT252" s="4">
        <f t="shared" si="27"/>
        <v>0</v>
      </c>
      <c r="BU252" s="4">
        <f t="shared" si="27"/>
        <v>0</v>
      </c>
      <c r="BV252" s="4">
        <f t="shared" si="27"/>
        <v>0</v>
      </c>
      <c r="BW252" s="4">
        <f t="shared" si="27"/>
        <v>0</v>
      </c>
      <c r="BX252" s="4">
        <f t="shared" ref="BX252:CU255" si="28">BX161/$J161</f>
        <v>0</v>
      </c>
      <c r="BY252" s="4">
        <f t="shared" si="28"/>
        <v>0</v>
      </c>
      <c r="BZ252" s="4">
        <f t="shared" si="28"/>
        <v>0</v>
      </c>
      <c r="CA252" s="4">
        <f t="shared" si="28"/>
        <v>0</v>
      </c>
      <c r="CB252" s="4">
        <f t="shared" si="28"/>
        <v>0</v>
      </c>
      <c r="CC252" s="4">
        <f t="shared" si="28"/>
        <v>0</v>
      </c>
      <c r="CD252" s="4">
        <f t="shared" si="28"/>
        <v>0</v>
      </c>
      <c r="CE252" s="4">
        <f t="shared" si="28"/>
        <v>0</v>
      </c>
      <c r="CF252" s="4">
        <f t="shared" si="28"/>
        <v>0</v>
      </c>
      <c r="CG252" s="4">
        <f t="shared" si="28"/>
        <v>0</v>
      </c>
      <c r="CH252" s="4">
        <f t="shared" si="28"/>
        <v>0</v>
      </c>
      <c r="CI252" s="4">
        <f t="shared" si="28"/>
        <v>0</v>
      </c>
      <c r="CJ252" s="4">
        <f t="shared" si="28"/>
        <v>0</v>
      </c>
      <c r="CK252" s="4">
        <f t="shared" si="28"/>
        <v>0</v>
      </c>
      <c r="CL252" s="4">
        <f t="shared" si="28"/>
        <v>0</v>
      </c>
      <c r="CM252" s="4">
        <f t="shared" si="28"/>
        <v>0</v>
      </c>
      <c r="CN252" s="4">
        <f t="shared" si="28"/>
        <v>0</v>
      </c>
      <c r="CO252" s="4">
        <f t="shared" si="28"/>
        <v>0</v>
      </c>
      <c r="CP252" s="4">
        <f t="shared" si="28"/>
        <v>0</v>
      </c>
      <c r="CQ252" s="4">
        <f t="shared" si="28"/>
        <v>0</v>
      </c>
      <c r="CR252" s="4">
        <f t="shared" si="28"/>
        <v>0</v>
      </c>
      <c r="CS252" s="4">
        <f t="shared" si="28"/>
        <v>0</v>
      </c>
      <c r="CT252" s="4">
        <f t="shared" si="28"/>
        <v>0</v>
      </c>
      <c r="CU252" s="4">
        <f t="shared" si="28"/>
        <v>0</v>
      </c>
      <c r="CW252" s="3">
        <f>AVERAGE(Table6[[#This Row],[0]:[86]])</f>
        <v>1.6785258164568505E-2</v>
      </c>
      <c r="CY252">
        <v>52</v>
      </c>
      <c r="CZ252" s="4">
        <v>5.297143E-2</v>
      </c>
      <c r="DB252">
        <v>52</v>
      </c>
      <c r="DC252" s="4">
        <v>5.1499999999999997E-2</v>
      </c>
    </row>
    <row r="253" spans="1:107" x14ac:dyDescent="0.25">
      <c r="A253">
        <v>65</v>
      </c>
      <c r="B253">
        <v>9</v>
      </c>
      <c r="C253">
        <v>19</v>
      </c>
      <c r="J253">
        <v>109</v>
      </c>
      <c r="K253">
        <v>54</v>
      </c>
      <c r="L253" s="4">
        <f t="shared" si="2"/>
        <v>0.55963302752293576</v>
      </c>
      <c r="M253" s="4">
        <f t="shared" ref="M253:BX256" si="29">M162/$J162</f>
        <v>0</v>
      </c>
      <c r="N253" s="4">
        <f t="shared" si="29"/>
        <v>0</v>
      </c>
      <c r="O253" s="4">
        <f t="shared" si="29"/>
        <v>0</v>
      </c>
      <c r="P253" s="4">
        <f t="shared" si="29"/>
        <v>0</v>
      </c>
      <c r="Q253" s="4">
        <f t="shared" si="29"/>
        <v>0</v>
      </c>
      <c r="R253" s="4">
        <f t="shared" si="29"/>
        <v>0</v>
      </c>
      <c r="S253" s="4">
        <f t="shared" si="29"/>
        <v>0</v>
      </c>
      <c r="T253" s="4">
        <f t="shared" si="29"/>
        <v>0</v>
      </c>
      <c r="U253" s="4">
        <f t="shared" si="29"/>
        <v>0</v>
      </c>
      <c r="V253" s="4">
        <f t="shared" si="29"/>
        <v>0</v>
      </c>
      <c r="W253" s="4">
        <f t="shared" si="29"/>
        <v>0</v>
      </c>
      <c r="X253" s="4">
        <f t="shared" si="29"/>
        <v>0</v>
      </c>
      <c r="Y253" s="4">
        <f t="shared" si="29"/>
        <v>0</v>
      </c>
      <c r="Z253" s="4">
        <f t="shared" si="29"/>
        <v>0</v>
      </c>
      <c r="AA253" s="4">
        <f t="shared" si="29"/>
        <v>0</v>
      </c>
      <c r="AB253" s="4">
        <f t="shared" si="29"/>
        <v>4.5871559633027525E-2</v>
      </c>
      <c r="AC253" s="4">
        <f t="shared" si="29"/>
        <v>0.14678899082568808</v>
      </c>
      <c r="AD253" s="4">
        <f t="shared" si="29"/>
        <v>0.15596330275229359</v>
      </c>
      <c r="AE253" s="4">
        <f t="shared" si="29"/>
        <v>0.13761467889908258</v>
      </c>
      <c r="AF253" s="4">
        <f t="shared" si="29"/>
        <v>0.12844036697247707</v>
      </c>
      <c r="AG253" s="4">
        <f t="shared" si="29"/>
        <v>0.15596330275229359</v>
      </c>
      <c r="AH253" s="4">
        <f t="shared" si="29"/>
        <v>0.1834862385321101</v>
      </c>
      <c r="AI253" s="4">
        <f t="shared" si="29"/>
        <v>0.14678899082568808</v>
      </c>
      <c r="AJ253" s="4">
        <f t="shared" si="29"/>
        <v>0.1743119266055046</v>
      </c>
      <c r="AK253" s="4">
        <f t="shared" si="29"/>
        <v>0.15596330275229359</v>
      </c>
      <c r="AL253" s="4">
        <f t="shared" si="29"/>
        <v>0.14678899082568808</v>
      </c>
      <c r="AM253" s="4">
        <f t="shared" si="29"/>
        <v>0.11009174311926606</v>
      </c>
      <c r="AN253" s="4">
        <f t="shared" si="29"/>
        <v>0.10091743119266056</v>
      </c>
      <c r="AO253" s="4">
        <f t="shared" si="29"/>
        <v>9.1743119266055051E-2</v>
      </c>
      <c r="AP253" s="4">
        <f t="shared" si="29"/>
        <v>0.13761467889908258</v>
      </c>
      <c r="AQ253" s="4">
        <f t="shared" si="29"/>
        <v>0.11009174311926606</v>
      </c>
      <c r="AR253" s="4">
        <f t="shared" si="29"/>
        <v>0.11926605504587157</v>
      </c>
      <c r="AS253" s="4">
        <f t="shared" si="29"/>
        <v>0.10091743119266056</v>
      </c>
      <c r="AT253" s="4">
        <f t="shared" si="29"/>
        <v>1.834862385321101E-2</v>
      </c>
      <c r="AU253" s="4">
        <f t="shared" si="29"/>
        <v>0</v>
      </c>
      <c r="AV253" s="4">
        <f t="shared" si="29"/>
        <v>0</v>
      </c>
      <c r="AW253" s="4">
        <f t="shared" si="29"/>
        <v>0</v>
      </c>
      <c r="AX253" s="4">
        <f t="shared" si="29"/>
        <v>0</v>
      </c>
      <c r="AY253" s="4">
        <f t="shared" si="29"/>
        <v>0</v>
      </c>
      <c r="AZ253" s="4">
        <f t="shared" si="29"/>
        <v>0</v>
      </c>
      <c r="BA253" s="4">
        <f t="shared" si="29"/>
        <v>0</v>
      </c>
      <c r="BB253" s="4">
        <f t="shared" si="29"/>
        <v>0</v>
      </c>
      <c r="BC253" s="4">
        <f t="shared" si="29"/>
        <v>0</v>
      </c>
      <c r="BD253" s="4">
        <f t="shared" si="29"/>
        <v>0</v>
      </c>
      <c r="BE253" s="4">
        <f t="shared" si="29"/>
        <v>0</v>
      </c>
      <c r="BF253" s="4">
        <f t="shared" si="29"/>
        <v>0</v>
      </c>
      <c r="BG253" s="4">
        <f t="shared" si="29"/>
        <v>0</v>
      </c>
      <c r="BH253" s="4">
        <f t="shared" si="29"/>
        <v>0</v>
      </c>
      <c r="BI253" s="4">
        <f t="shared" si="29"/>
        <v>0</v>
      </c>
      <c r="BJ253" s="4">
        <f t="shared" si="29"/>
        <v>0</v>
      </c>
      <c r="BK253" s="4">
        <f t="shared" si="29"/>
        <v>0</v>
      </c>
      <c r="BL253" s="4">
        <f t="shared" si="29"/>
        <v>0</v>
      </c>
      <c r="BM253" s="4">
        <f t="shared" si="29"/>
        <v>0</v>
      </c>
      <c r="BN253" s="4">
        <f t="shared" si="29"/>
        <v>0</v>
      </c>
      <c r="BO253" s="4">
        <f t="shared" si="29"/>
        <v>0</v>
      </c>
      <c r="BP253" s="4">
        <f t="shared" si="29"/>
        <v>0</v>
      </c>
      <c r="BQ253" s="4">
        <f t="shared" si="29"/>
        <v>0</v>
      </c>
      <c r="BR253" s="4">
        <f t="shared" si="29"/>
        <v>0</v>
      </c>
      <c r="BS253" s="4">
        <f t="shared" si="29"/>
        <v>0</v>
      </c>
      <c r="BT253" s="4">
        <f t="shared" si="29"/>
        <v>0</v>
      </c>
      <c r="BU253" s="4">
        <f t="shared" si="29"/>
        <v>0</v>
      </c>
      <c r="BV253" s="4">
        <f t="shared" si="29"/>
        <v>0</v>
      </c>
      <c r="BW253" s="4">
        <f t="shared" si="29"/>
        <v>0</v>
      </c>
      <c r="BX253" s="4">
        <f t="shared" si="29"/>
        <v>0</v>
      </c>
      <c r="BY253" s="4">
        <f t="shared" si="28"/>
        <v>0</v>
      </c>
      <c r="BZ253" s="4">
        <f t="shared" si="28"/>
        <v>0</v>
      </c>
      <c r="CA253" s="4">
        <f t="shared" si="28"/>
        <v>0</v>
      </c>
      <c r="CB253" s="4">
        <f t="shared" si="28"/>
        <v>0</v>
      </c>
      <c r="CC253" s="4">
        <f t="shared" si="28"/>
        <v>0</v>
      </c>
      <c r="CD253" s="4">
        <f t="shared" si="28"/>
        <v>0</v>
      </c>
      <c r="CE253" s="4">
        <f t="shared" si="28"/>
        <v>0</v>
      </c>
      <c r="CF253" s="4">
        <f t="shared" si="28"/>
        <v>0</v>
      </c>
      <c r="CG253" s="4">
        <f t="shared" si="28"/>
        <v>0</v>
      </c>
      <c r="CH253" s="4">
        <f t="shared" si="28"/>
        <v>0</v>
      </c>
      <c r="CI253" s="4">
        <f t="shared" si="28"/>
        <v>0</v>
      </c>
      <c r="CJ253" s="4">
        <f t="shared" si="28"/>
        <v>0</v>
      </c>
      <c r="CK253" s="4">
        <f t="shared" si="28"/>
        <v>0</v>
      </c>
      <c r="CL253" s="4">
        <f t="shared" si="28"/>
        <v>0</v>
      </c>
      <c r="CM253" s="4">
        <f t="shared" si="28"/>
        <v>0</v>
      </c>
      <c r="CN253" s="4">
        <f t="shared" si="28"/>
        <v>0</v>
      </c>
      <c r="CO253" s="4">
        <f t="shared" si="28"/>
        <v>0</v>
      </c>
      <c r="CP253" s="4">
        <f t="shared" si="28"/>
        <v>0</v>
      </c>
      <c r="CQ253" s="4">
        <f t="shared" si="28"/>
        <v>0</v>
      </c>
      <c r="CR253" s="4">
        <f t="shared" si="28"/>
        <v>0</v>
      </c>
      <c r="CS253" s="4">
        <f t="shared" si="28"/>
        <v>0</v>
      </c>
      <c r="CT253" s="4">
        <f t="shared" si="28"/>
        <v>0</v>
      </c>
      <c r="CU253" s="4">
        <f t="shared" si="28"/>
        <v>0</v>
      </c>
      <c r="CW253" s="3">
        <f>AVERAGE(Table6[[#This Row],[0]:[86]])</f>
        <v>2.7206580196140456E-2</v>
      </c>
      <c r="CY253">
        <v>53</v>
      </c>
      <c r="CZ253" s="4">
        <v>4.2944120000000002E-2</v>
      </c>
      <c r="DB253">
        <v>53</v>
      </c>
      <c r="DC253" s="4">
        <v>4.171714E-2</v>
      </c>
    </row>
    <row r="254" spans="1:107" x14ac:dyDescent="0.25">
      <c r="A254">
        <v>65</v>
      </c>
      <c r="B254">
        <v>8</v>
      </c>
      <c r="C254">
        <v>22</v>
      </c>
      <c r="J254">
        <v>113</v>
      </c>
      <c r="K254">
        <v>55</v>
      </c>
      <c r="L254" s="4">
        <f t="shared" si="2"/>
        <v>0.67256637168141598</v>
      </c>
      <c r="M254" s="4">
        <f t="shared" si="29"/>
        <v>0</v>
      </c>
      <c r="N254" s="4">
        <f t="shared" si="29"/>
        <v>0</v>
      </c>
      <c r="O254" s="4">
        <f t="shared" si="29"/>
        <v>0</v>
      </c>
      <c r="P254" s="4">
        <f t="shared" si="29"/>
        <v>0</v>
      </c>
      <c r="Q254" s="4">
        <f t="shared" si="29"/>
        <v>0</v>
      </c>
      <c r="R254" s="4">
        <f t="shared" si="29"/>
        <v>0</v>
      </c>
      <c r="S254" s="4">
        <f t="shared" si="29"/>
        <v>0</v>
      </c>
      <c r="T254" s="4">
        <f t="shared" si="29"/>
        <v>0</v>
      </c>
      <c r="U254" s="4">
        <f t="shared" si="29"/>
        <v>0</v>
      </c>
      <c r="V254" s="4">
        <f t="shared" si="29"/>
        <v>0</v>
      </c>
      <c r="W254" s="4">
        <f t="shared" si="29"/>
        <v>0</v>
      </c>
      <c r="X254" s="4">
        <f t="shared" si="29"/>
        <v>0</v>
      </c>
      <c r="Y254" s="4">
        <f t="shared" si="29"/>
        <v>0</v>
      </c>
      <c r="Z254" s="4">
        <f t="shared" si="29"/>
        <v>0</v>
      </c>
      <c r="AA254" s="4">
        <f t="shared" si="29"/>
        <v>6.1946902654867256E-2</v>
      </c>
      <c r="AB254" s="4">
        <f t="shared" si="29"/>
        <v>5.3097345132743362E-2</v>
      </c>
      <c r="AC254" s="4">
        <f t="shared" si="29"/>
        <v>8.8495575221238937E-2</v>
      </c>
      <c r="AD254" s="4">
        <f t="shared" si="29"/>
        <v>0.13274336283185842</v>
      </c>
      <c r="AE254" s="4">
        <f t="shared" si="29"/>
        <v>0.13274336283185842</v>
      </c>
      <c r="AF254" s="4">
        <f t="shared" si="29"/>
        <v>0.12389380530973451</v>
      </c>
      <c r="AG254" s="4">
        <f t="shared" si="29"/>
        <v>0.11504424778761062</v>
      </c>
      <c r="AH254" s="4">
        <f t="shared" si="29"/>
        <v>7.9646017699115043E-2</v>
      </c>
      <c r="AI254" s="4">
        <f t="shared" si="29"/>
        <v>5.3097345132743362E-2</v>
      </c>
      <c r="AJ254" s="4">
        <f t="shared" si="29"/>
        <v>7.0796460176991149E-2</v>
      </c>
      <c r="AK254" s="4">
        <f t="shared" si="29"/>
        <v>9.7345132743362831E-2</v>
      </c>
      <c r="AL254" s="4">
        <f t="shared" si="29"/>
        <v>8.8495575221238937E-2</v>
      </c>
      <c r="AM254" s="4">
        <f t="shared" si="29"/>
        <v>9.7345132743362831E-2</v>
      </c>
      <c r="AN254" s="4">
        <f t="shared" si="29"/>
        <v>8.8495575221238937E-2</v>
      </c>
      <c r="AO254" s="4">
        <f t="shared" si="29"/>
        <v>7.0796460176991149E-2</v>
      </c>
      <c r="AP254" s="4">
        <f t="shared" si="29"/>
        <v>5.3097345132743362E-2</v>
      </c>
      <c r="AQ254" s="4">
        <f t="shared" si="29"/>
        <v>7.0796460176991149E-2</v>
      </c>
      <c r="AR254" s="4">
        <f t="shared" si="29"/>
        <v>6.1946902654867256E-2</v>
      </c>
      <c r="AS254" s="4">
        <f t="shared" si="29"/>
        <v>8.8495575221238937E-3</v>
      </c>
      <c r="AT254" s="4">
        <f t="shared" si="29"/>
        <v>0</v>
      </c>
      <c r="AU254" s="4">
        <f t="shared" si="29"/>
        <v>0</v>
      </c>
      <c r="AV254" s="4">
        <f t="shared" si="29"/>
        <v>0</v>
      </c>
      <c r="AW254" s="4">
        <f t="shared" si="29"/>
        <v>0</v>
      </c>
      <c r="AX254" s="4">
        <f t="shared" si="29"/>
        <v>0</v>
      </c>
      <c r="AY254" s="4">
        <f t="shared" si="29"/>
        <v>0</v>
      </c>
      <c r="AZ254" s="4">
        <f t="shared" si="29"/>
        <v>0</v>
      </c>
      <c r="BA254" s="4">
        <f t="shared" si="29"/>
        <v>0</v>
      </c>
      <c r="BB254" s="4">
        <f t="shared" si="29"/>
        <v>0</v>
      </c>
      <c r="BC254" s="4">
        <f t="shared" si="29"/>
        <v>0</v>
      </c>
      <c r="BD254" s="4">
        <f t="shared" si="29"/>
        <v>0</v>
      </c>
      <c r="BE254" s="4">
        <f t="shared" si="29"/>
        <v>0</v>
      </c>
      <c r="BF254" s="4">
        <f t="shared" si="29"/>
        <v>0</v>
      </c>
      <c r="BG254" s="4">
        <f t="shared" si="29"/>
        <v>0</v>
      </c>
      <c r="BH254" s="4">
        <f t="shared" si="29"/>
        <v>0</v>
      </c>
      <c r="BI254" s="4">
        <f t="shared" si="29"/>
        <v>0</v>
      </c>
      <c r="BJ254" s="4">
        <f t="shared" si="29"/>
        <v>0</v>
      </c>
      <c r="BK254" s="4">
        <f t="shared" si="29"/>
        <v>0</v>
      </c>
      <c r="BL254" s="4">
        <f t="shared" si="29"/>
        <v>0</v>
      </c>
      <c r="BM254" s="4">
        <f t="shared" si="29"/>
        <v>0</v>
      </c>
      <c r="BN254" s="4">
        <f t="shared" si="29"/>
        <v>0</v>
      </c>
      <c r="BO254" s="4">
        <f t="shared" si="29"/>
        <v>0</v>
      </c>
      <c r="BP254" s="4">
        <f t="shared" si="29"/>
        <v>0</v>
      </c>
      <c r="BQ254" s="4">
        <f t="shared" si="29"/>
        <v>0</v>
      </c>
      <c r="BR254" s="4">
        <f t="shared" si="29"/>
        <v>0</v>
      </c>
      <c r="BS254" s="4">
        <f t="shared" si="29"/>
        <v>0</v>
      </c>
      <c r="BT254" s="4">
        <f t="shared" si="29"/>
        <v>0</v>
      </c>
      <c r="BU254" s="4">
        <f t="shared" si="29"/>
        <v>0</v>
      </c>
      <c r="BV254" s="4">
        <f t="shared" si="29"/>
        <v>0</v>
      </c>
      <c r="BW254" s="4">
        <f t="shared" si="29"/>
        <v>0</v>
      </c>
      <c r="BX254" s="4">
        <f t="shared" si="29"/>
        <v>0</v>
      </c>
      <c r="BY254" s="4">
        <f t="shared" si="28"/>
        <v>0</v>
      </c>
      <c r="BZ254" s="4">
        <f t="shared" si="28"/>
        <v>0</v>
      </c>
      <c r="CA254" s="4">
        <f t="shared" si="28"/>
        <v>0</v>
      </c>
      <c r="CB254" s="4">
        <f t="shared" si="28"/>
        <v>0</v>
      </c>
      <c r="CC254" s="4">
        <f t="shared" si="28"/>
        <v>0</v>
      </c>
      <c r="CD254" s="4">
        <f t="shared" si="28"/>
        <v>0</v>
      </c>
      <c r="CE254" s="4">
        <f t="shared" si="28"/>
        <v>0</v>
      </c>
      <c r="CF254" s="4">
        <f t="shared" si="28"/>
        <v>0</v>
      </c>
      <c r="CG254" s="4">
        <f t="shared" si="28"/>
        <v>0</v>
      </c>
      <c r="CH254" s="4">
        <f t="shared" si="28"/>
        <v>0</v>
      </c>
      <c r="CI254" s="4">
        <f t="shared" si="28"/>
        <v>0</v>
      </c>
      <c r="CJ254" s="4">
        <f t="shared" si="28"/>
        <v>0</v>
      </c>
      <c r="CK254" s="4">
        <f t="shared" si="28"/>
        <v>0</v>
      </c>
      <c r="CL254" s="4">
        <f t="shared" si="28"/>
        <v>0</v>
      </c>
      <c r="CM254" s="4">
        <f t="shared" si="28"/>
        <v>0</v>
      </c>
      <c r="CN254" s="4">
        <f t="shared" si="28"/>
        <v>0</v>
      </c>
      <c r="CO254" s="4">
        <f t="shared" si="28"/>
        <v>0</v>
      </c>
      <c r="CP254" s="4">
        <f t="shared" si="28"/>
        <v>0</v>
      </c>
      <c r="CQ254" s="4">
        <f t="shared" si="28"/>
        <v>0</v>
      </c>
      <c r="CR254" s="4">
        <f t="shared" si="28"/>
        <v>0</v>
      </c>
      <c r="CS254" s="4">
        <f t="shared" si="28"/>
        <v>0</v>
      </c>
      <c r="CT254" s="4">
        <f t="shared" si="28"/>
        <v>0</v>
      </c>
      <c r="CU254" s="4">
        <f t="shared" si="28"/>
        <v>0</v>
      </c>
      <c r="CW254" s="3">
        <f>AVERAGE(Table6[[#This Row],[0]:[86]])</f>
        <v>1.7800834096226223E-2</v>
      </c>
      <c r="CY254">
        <v>54</v>
      </c>
      <c r="CZ254" s="4">
        <v>7.1727269999999996E-2</v>
      </c>
      <c r="DB254">
        <v>54</v>
      </c>
      <c r="DC254" s="4">
        <v>6.9617650000000003E-2</v>
      </c>
    </row>
    <row r="255" spans="1:107" x14ac:dyDescent="0.25">
      <c r="A255">
        <v>65</v>
      </c>
      <c r="B255">
        <v>7</v>
      </c>
      <c r="C255">
        <v>24</v>
      </c>
      <c r="J255">
        <v>130</v>
      </c>
      <c r="K255">
        <v>56</v>
      </c>
      <c r="L255" s="4">
        <f t="shared" si="2"/>
        <v>0.53846153846153844</v>
      </c>
      <c r="M255" s="4">
        <f t="shared" si="29"/>
        <v>0</v>
      </c>
      <c r="N255" s="4">
        <f t="shared" si="29"/>
        <v>0</v>
      </c>
      <c r="O255" s="4">
        <f t="shared" si="29"/>
        <v>0</v>
      </c>
      <c r="P255" s="4">
        <f t="shared" si="29"/>
        <v>0</v>
      </c>
      <c r="Q255" s="4">
        <f t="shared" si="29"/>
        <v>0</v>
      </c>
      <c r="R255" s="4">
        <f t="shared" si="29"/>
        <v>0</v>
      </c>
      <c r="S255" s="4">
        <f t="shared" si="29"/>
        <v>0</v>
      </c>
      <c r="T255" s="4">
        <f t="shared" si="29"/>
        <v>0</v>
      </c>
      <c r="U255" s="4">
        <f t="shared" si="29"/>
        <v>0</v>
      </c>
      <c r="V255" s="4">
        <f t="shared" si="29"/>
        <v>0</v>
      </c>
      <c r="W255" s="4">
        <f t="shared" si="29"/>
        <v>0</v>
      </c>
      <c r="X255" s="4">
        <f t="shared" si="29"/>
        <v>0</v>
      </c>
      <c r="Y255" s="4">
        <f t="shared" si="29"/>
        <v>0</v>
      </c>
      <c r="Z255" s="4">
        <f t="shared" si="29"/>
        <v>7.6923076923076927E-2</v>
      </c>
      <c r="AA255" s="4">
        <f t="shared" si="29"/>
        <v>0.16923076923076924</v>
      </c>
      <c r="AB255" s="4">
        <f t="shared" si="29"/>
        <v>0.13846153846153847</v>
      </c>
      <c r="AC255" s="4">
        <f t="shared" si="29"/>
        <v>0.13846153846153847</v>
      </c>
      <c r="AD255" s="4">
        <f t="shared" si="29"/>
        <v>0.1076923076923077</v>
      </c>
      <c r="AE255" s="4">
        <f t="shared" si="29"/>
        <v>0.13846153846153847</v>
      </c>
      <c r="AF255" s="4">
        <f t="shared" si="29"/>
        <v>0.13846153846153847</v>
      </c>
      <c r="AG255" s="4">
        <f t="shared" si="29"/>
        <v>0.13076923076923078</v>
      </c>
      <c r="AH255" s="4">
        <f t="shared" si="29"/>
        <v>0.1</v>
      </c>
      <c r="AI255" s="4">
        <f t="shared" si="29"/>
        <v>0.13076923076923078</v>
      </c>
      <c r="AJ255" s="4">
        <f t="shared" si="29"/>
        <v>0.11538461538461539</v>
      </c>
      <c r="AK255" s="4">
        <f t="shared" si="29"/>
        <v>0.1</v>
      </c>
      <c r="AL255" s="4">
        <f t="shared" si="29"/>
        <v>0.1</v>
      </c>
      <c r="AM255" s="4">
        <f t="shared" si="29"/>
        <v>0.13076923076923078</v>
      </c>
      <c r="AN255" s="4">
        <f t="shared" si="29"/>
        <v>9.2307692307692313E-2</v>
      </c>
      <c r="AO255" s="4">
        <f t="shared" si="29"/>
        <v>0.1</v>
      </c>
      <c r="AP255" s="4">
        <f t="shared" si="29"/>
        <v>9.2307692307692313E-2</v>
      </c>
      <c r="AQ255" s="4">
        <f t="shared" si="29"/>
        <v>0.1</v>
      </c>
      <c r="AR255" s="4">
        <f t="shared" si="29"/>
        <v>7.6923076923076927E-3</v>
      </c>
      <c r="AS255" s="4">
        <f t="shared" si="29"/>
        <v>0</v>
      </c>
      <c r="AT255" s="4">
        <f t="shared" si="29"/>
        <v>0</v>
      </c>
      <c r="AU255" s="4">
        <f t="shared" si="29"/>
        <v>0</v>
      </c>
      <c r="AV255" s="4">
        <f t="shared" si="29"/>
        <v>0</v>
      </c>
      <c r="AW255" s="4">
        <f t="shared" si="29"/>
        <v>0</v>
      </c>
      <c r="AX255" s="4">
        <f t="shared" si="29"/>
        <v>0</v>
      </c>
      <c r="AY255" s="4">
        <f t="shared" si="29"/>
        <v>0</v>
      </c>
      <c r="AZ255" s="4">
        <f t="shared" si="29"/>
        <v>0</v>
      </c>
      <c r="BA255" s="4">
        <f t="shared" si="29"/>
        <v>0</v>
      </c>
      <c r="BB255" s="4">
        <f t="shared" si="29"/>
        <v>0</v>
      </c>
      <c r="BC255" s="4">
        <f t="shared" si="29"/>
        <v>0</v>
      </c>
      <c r="BD255" s="4">
        <f t="shared" si="29"/>
        <v>0</v>
      </c>
      <c r="BE255" s="4">
        <f t="shared" si="29"/>
        <v>0</v>
      </c>
      <c r="BF255" s="4">
        <f t="shared" si="29"/>
        <v>0</v>
      </c>
      <c r="BG255" s="4">
        <f t="shared" si="29"/>
        <v>0</v>
      </c>
      <c r="BH255" s="4">
        <f t="shared" si="29"/>
        <v>0</v>
      </c>
      <c r="BI255" s="4">
        <f t="shared" si="29"/>
        <v>0</v>
      </c>
      <c r="BJ255" s="4">
        <f t="shared" si="29"/>
        <v>0</v>
      </c>
      <c r="BK255" s="4">
        <f t="shared" si="29"/>
        <v>0</v>
      </c>
      <c r="BL255" s="4">
        <f t="shared" si="29"/>
        <v>0</v>
      </c>
      <c r="BM255" s="4">
        <f t="shared" si="29"/>
        <v>0</v>
      </c>
      <c r="BN255" s="4">
        <f t="shared" si="29"/>
        <v>0</v>
      </c>
      <c r="BO255" s="4">
        <f t="shared" si="29"/>
        <v>0</v>
      </c>
      <c r="BP255" s="4">
        <f t="shared" si="29"/>
        <v>0</v>
      </c>
      <c r="BQ255" s="4">
        <f t="shared" si="29"/>
        <v>0</v>
      </c>
      <c r="BR255" s="4">
        <f t="shared" si="29"/>
        <v>0</v>
      </c>
      <c r="BS255" s="4">
        <f t="shared" si="29"/>
        <v>0</v>
      </c>
      <c r="BT255" s="4">
        <f t="shared" si="29"/>
        <v>0</v>
      </c>
      <c r="BU255" s="4">
        <f t="shared" si="29"/>
        <v>0</v>
      </c>
      <c r="BV255" s="4">
        <f t="shared" si="29"/>
        <v>0</v>
      </c>
      <c r="BW255" s="4">
        <f t="shared" si="29"/>
        <v>0</v>
      </c>
      <c r="BX255" s="4">
        <f t="shared" si="29"/>
        <v>0</v>
      </c>
      <c r="BY255" s="4">
        <f t="shared" si="28"/>
        <v>0</v>
      </c>
      <c r="BZ255" s="4">
        <f t="shared" si="28"/>
        <v>0</v>
      </c>
      <c r="CA255" s="4">
        <f t="shared" si="28"/>
        <v>0</v>
      </c>
      <c r="CB255" s="4">
        <f t="shared" si="28"/>
        <v>0</v>
      </c>
      <c r="CC255" s="4">
        <f t="shared" si="28"/>
        <v>0</v>
      </c>
      <c r="CD255" s="4">
        <f t="shared" si="28"/>
        <v>0</v>
      </c>
      <c r="CE255" s="4">
        <f t="shared" si="28"/>
        <v>0</v>
      </c>
      <c r="CF255" s="4">
        <f t="shared" si="28"/>
        <v>0</v>
      </c>
      <c r="CG255" s="4">
        <f t="shared" si="28"/>
        <v>0</v>
      </c>
      <c r="CH255" s="4">
        <f t="shared" si="28"/>
        <v>0</v>
      </c>
      <c r="CI255" s="4">
        <f t="shared" si="28"/>
        <v>0</v>
      </c>
      <c r="CJ255" s="4">
        <f t="shared" si="28"/>
        <v>0</v>
      </c>
      <c r="CK255" s="4">
        <f t="shared" si="28"/>
        <v>0</v>
      </c>
      <c r="CL255" s="4">
        <f t="shared" si="28"/>
        <v>0</v>
      </c>
      <c r="CM255" s="4">
        <f t="shared" si="28"/>
        <v>0</v>
      </c>
      <c r="CN255" s="4">
        <f t="shared" si="28"/>
        <v>0</v>
      </c>
      <c r="CO255" s="4">
        <f t="shared" si="28"/>
        <v>0</v>
      </c>
      <c r="CP255" s="4">
        <f t="shared" si="28"/>
        <v>0</v>
      </c>
      <c r="CQ255" s="4">
        <f t="shared" si="28"/>
        <v>0</v>
      </c>
      <c r="CR255" s="4">
        <f t="shared" si="28"/>
        <v>0</v>
      </c>
      <c r="CS255" s="4">
        <f t="shared" si="28"/>
        <v>0</v>
      </c>
      <c r="CT255" s="4">
        <f t="shared" si="28"/>
        <v>0</v>
      </c>
      <c r="CU255" s="4">
        <f t="shared" si="28"/>
        <v>0</v>
      </c>
      <c r="CW255" s="3">
        <f>AVERAGE(Table6[[#This Row],[0]:[86]])</f>
        <v>2.4226348364279403E-2</v>
      </c>
      <c r="CY255">
        <v>55</v>
      </c>
      <c r="CZ255" s="4">
        <v>4.8384379999999998E-2</v>
      </c>
      <c r="DB255">
        <v>55</v>
      </c>
      <c r="DC255" s="4">
        <v>4.6918179999999997E-2</v>
      </c>
    </row>
    <row r="256" spans="1:107" x14ac:dyDescent="0.25">
      <c r="A256">
        <v>65</v>
      </c>
      <c r="B256">
        <v>6</v>
      </c>
      <c r="C256">
        <v>29</v>
      </c>
      <c r="J256">
        <v>133</v>
      </c>
      <c r="K256">
        <v>57</v>
      </c>
      <c r="L256" s="4">
        <f t="shared" si="2"/>
        <v>0.53383458646616544</v>
      </c>
      <c r="M256" s="4">
        <f t="shared" si="29"/>
        <v>0</v>
      </c>
      <c r="N256" s="4">
        <f t="shared" si="29"/>
        <v>0</v>
      </c>
      <c r="O256" s="4">
        <f t="shared" si="29"/>
        <v>0</v>
      </c>
      <c r="P256" s="4">
        <f t="shared" si="29"/>
        <v>0</v>
      </c>
      <c r="Q256" s="4">
        <f t="shared" si="29"/>
        <v>0</v>
      </c>
      <c r="R256" s="4">
        <f t="shared" si="29"/>
        <v>0</v>
      </c>
      <c r="S256" s="4">
        <f t="shared" si="29"/>
        <v>0</v>
      </c>
      <c r="T256" s="4">
        <f t="shared" si="29"/>
        <v>0</v>
      </c>
      <c r="U256" s="4">
        <f t="shared" si="29"/>
        <v>0</v>
      </c>
      <c r="V256" s="4">
        <f t="shared" si="29"/>
        <v>0</v>
      </c>
      <c r="W256" s="4">
        <f t="shared" si="29"/>
        <v>0</v>
      </c>
      <c r="X256" s="4">
        <f t="shared" si="29"/>
        <v>0</v>
      </c>
      <c r="Y256" s="4">
        <f t="shared" si="29"/>
        <v>0.12030075187969924</v>
      </c>
      <c r="Z256" s="4">
        <f t="shared" si="29"/>
        <v>0.16541353383458646</v>
      </c>
      <c r="AA256" s="4">
        <f t="shared" si="29"/>
        <v>0.12030075187969924</v>
      </c>
      <c r="AB256" s="4">
        <f t="shared" si="29"/>
        <v>0.13533834586466165</v>
      </c>
      <c r="AC256" s="4">
        <f t="shared" si="29"/>
        <v>9.7744360902255634E-2</v>
      </c>
      <c r="AD256" s="4">
        <f t="shared" si="29"/>
        <v>0.11278195488721804</v>
      </c>
      <c r="AE256" s="4">
        <f t="shared" si="29"/>
        <v>0.14285714285714285</v>
      </c>
      <c r="AF256" s="4">
        <f t="shared" si="29"/>
        <v>0.12781954887218044</v>
      </c>
      <c r="AG256" s="4">
        <f t="shared" si="29"/>
        <v>0.16541353383458646</v>
      </c>
      <c r="AH256" s="4">
        <f t="shared" si="29"/>
        <v>0.16541353383458646</v>
      </c>
      <c r="AI256" s="4">
        <f t="shared" si="29"/>
        <v>0.12781954887218044</v>
      </c>
      <c r="AJ256" s="4">
        <f t="shared" si="29"/>
        <v>0.12781954887218044</v>
      </c>
      <c r="AK256" s="4">
        <f t="shared" si="29"/>
        <v>8.2706766917293228E-2</v>
      </c>
      <c r="AL256" s="4">
        <f t="shared" si="29"/>
        <v>0.10526315789473684</v>
      </c>
      <c r="AM256" s="4">
        <f t="shared" si="29"/>
        <v>0.10526315789473684</v>
      </c>
      <c r="AN256" s="4">
        <f t="shared" si="29"/>
        <v>6.7669172932330823E-2</v>
      </c>
      <c r="AO256" s="4">
        <f t="shared" si="29"/>
        <v>0.11278195488721804</v>
      </c>
      <c r="AP256" s="4">
        <f t="shared" si="29"/>
        <v>7.5187969924812026E-2</v>
      </c>
      <c r="AQ256" s="4">
        <f t="shared" si="29"/>
        <v>0</v>
      </c>
      <c r="AR256" s="4">
        <f t="shared" si="29"/>
        <v>0</v>
      </c>
      <c r="AS256" s="4">
        <f t="shared" si="29"/>
        <v>0</v>
      </c>
      <c r="AT256" s="4">
        <f t="shared" si="29"/>
        <v>0</v>
      </c>
      <c r="AU256" s="4">
        <f t="shared" si="29"/>
        <v>0</v>
      </c>
      <c r="AV256" s="4">
        <f t="shared" si="29"/>
        <v>0</v>
      </c>
      <c r="AW256" s="4">
        <f t="shared" si="29"/>
        <v>0</v>
      </c>
      <c r="AX256" s="4">
        <f t="shared" si="29"/>
        <v>0</v>
      </c>
      <c r="AY256" s="4">
        <f t="shared" si="29"/>
        <v>0</v>
      </c>
      <c r="AZ256" s="4">
        <f t="shared" si="29"/>
        <v>0</v>
      </c>
      <c r="BA256" s="4">
        <f t="shared" si="29"/>
        <v>0</v>
      </c>
      <c r="BB256" s="4">
        <f t="shared" si="29"/>
        <v>0</v>
      </c>
      <c r="BC256" s="4">
        <f t="shared" si="29"/>
        <v>0</v>
      </c>
      <c r="BD256" s="4">
        <f t="shared" si="29"/>
        <v>0</v>
      </c>
      <c r="BE256" s="4">
        <f t="shared" si="29"/>
        <v>0</v>
      </c>
      <c r="BF256" s="4">
        <f t="shared" si="29"/>
        <v>0</v>
      </c>
      <c r="BG256" s="4">
        <f t="shared" si="29"/>
        <v>0</v>
      </c>
      <c r="BH256" s="4">
        <f t="shared" si="29"/>
        <v>0</v>
      </c>
      <c r="BI256" s="4">
        <f t="shared" si="29"/>
        <v>0</v>
      </c>
      <c r="BJ256" s="4">
        <f t="shared" si="29"/>
        <v>0</v>
      </c>
      <c r="BK256" s="4">
        <f t="shared" si="29"/>
        <v>0</v>
      </c>
      <c r="BL256" s="4">
        <f t="shared" si="29"/>
        <v>0</v>
      </c>
      <c r="BM256" s="4">
        <f t="shared" si="29"/>
        <v>0</v>
      </c>
      <c r="BN256" s="4">
        <f t="shared" si="29"/>
        <v>0</v>
      </c>
      <c r="BO256" s="4">
        <f t="shared" si="29"/>
        <v>0</v>
      </c>
      <c r="BP256" s="4">
        <f t="shared" si="29"/>
        <v>0</v>
      </c>
      <c r="BQ256" s="4">
        <f t="shared" si="29"/>
        <v>0</v>
      </c>
      <c r="BR256" s="4">
        <f t="shared" si="29"/>
        <v>0</v>
      </c>
      <c r="BS256" s="4">
        <f t="shared" si="29"/>
        <v>0</v>
      </c>
      <c r="BT256" s="4">
        <f t="shared" si="29"/>
        <v>0</v>
      </c>
      <c r="BU256" s="4">
        <f t="shared" si="29"/>
        <v>0</v>
      </c>
      <c r="BV256" s="4">
        <f t="shared" si="29"/>
        <v>0</v>
      </c>
      <c r="BW256" s="4">
        <f t="shared" si="29"/>
        <v>0</v>
      </c>
      <c r="BX256" s="4">
        <f t="shared" ref="BX256:CU259" si="30">BX165/$J165</f>
        <v>0</v>
      </c>
      <c r="BY256" s="4">
        <f t="shared" si="30"/>
        <v>0</v>
      </c>
      <c r="BZ256" s="4">
        <f t="shared" si="30"/>
        <v>0</v>
      </c>
      <c r="CA256" s="4">
        <f t="shared" si="30"/>
        <v>0</v>
      </c>
      <c r="CB256" s="4">
        <f t="shared" si="30"/>
        <v>0</v>
      </c>
      <c r="CC256" s="4">
        <f t="shared" si="30"/>
        <v>0</v>
      </c>
      <c r="CD256" s="4">
        <f t="shared" si="30"/>
        <v>0</v>
      </c>
      <c r="CE256" s="4">
        <f t="shared" si="30"/>
        <v>0</v>
      </c>
      <c r="CF256" s="4">
        <f t="shared" si="30"/>
        <v>0</v>
      </c>
      <c r="CG256" s="4">
        <f t="shared" si="30"/>
        <v>0</v>
      </c>
      <c r="CH256" s="4">
        <f t="shared" si="30"/>
        <v>0</v>
      </c>
      <c r="CI256" s="4">
        <f t="shared" si="30"/>
        <v>0</v>
      </c>
      <c r="CJ256" s="4">
        <f t="shared" si="30"/>
        <v>0</v>
      </c>
      <c r="CK256" s="4">
        <f t="shared" si="30"/>
        <v>0</v>
      </c>
      <c r="CL256" s="4">
        <f t="shared" si="30"/>
        <v>0</v>
      </c>
      <c r="CM256" s="4">
        <f t="shared" si="30"/>
        <v>0</v>
      </c>
      <c r="CN256" s="4">
        <f t="shared" si="30"/>
        <v>0</v>
      </c>
      <c r="CO256" s="4">
        <f t="shared" si="30"/>
        <v>0</v>
      </c>
      <c r="CP256" s="4">
        <f t="shared" si="30"/>
        <v>0</v>
      </c>
      <c r="CQ256" s="4">
        <f t="shared" si="30"/>
        <v>0</v>
      </c>
      <c r="CR256" s="4">
        <f t="shared" si="30"/>
        <v>0</v>
      </c>
      <c r="CS256" s="4">
        <f t="shared" si="30"/>
        <v>0</v>
      </c>
      <c r="CT256" s="4">
        <f t="shared" si="30"/>
        <v>0</v>
      </c>
      <c r="CU256" s="4">
        <f t="shared" si="30"/>
        <v>0</v>
      </c>
      <c r="CW256" s="3">
        <f>AVERAGE(Table6[[#This Row],[0]:[86]])</f>
        <v>2.4803387779794309E-2</v>
      </c>
      <c r="CY256">
        <v>56</v>
      </c>
      <c r="CZ256" s="4">
        <v>6.7996769999999998E-2</v>
      </c>
      <c r="DB256">
        <v>56</v>
      </c>
      <c r="DC256" s="4">
        <v>6.5871879999999994E-2</v>
      </c>
    </row>
    <row r="257" spans="1:107" x14ac:dyDescent="0.25">
      <c r="A257">
        <v>65</v>
      </c>
      <c r="B257">
        <v>5</v>
      </c>
      <c r="C257">
        <v>32</v>
      </c>
      <c r="J257">
        <v>135</v>
      </c>
      <c r="K257">
        <v>58</v>
      </c>
      <c r="L257" s="4">
        <f t="shared" si="2"/>
        <v>0.61481481481481481</v>
      </c>
      <c r="M257" s="4">
        <f t="shared" ref="M257:BX260" si="31">M166/$J166</f>
        <v>0</v>
      </c>
      <c r="N257" s="4">
        <f t="shared" si="31"/>
        <v>0</v>
      </c>
      <c r="O257" s="4">
        <f t="shared" si="31"/>
        <v>0</v>
      </c>
      <c r="P257" s="4">
        <f t="shared" si="31"/>
        <v>0</v>
      </c>
      <c r="Q257" s="4">
        <f t="shared" si="31"/>
        <v>0</v>
      </c>
      <c r="R257" s="4">
        <f t="shared" si="31"/>
        <v>0</v>
      </c>
      <c r="S257" s="4">
        <f t="shared" si="31"/>
        <v>0</v>
      </c>
      <c r="T257" s="4">
        <f t="shared" si="31"/>
        <v>0</v>
      </c>
      <c r="U257" s="4">
        <f t="shared" si="31"/>
        <v>0</v>
      </c>
      <c r="V257" s="4">
        <f t="shared" si="31"/>
        <v>0</v>
      </c>
      <c r="W257" s="4">
        <f t="shared" si="31"/>
        <v>0</v>
      </c>
      <c r="X257" s="4">
        <f t="shared" si="31"/>
        <v>8.1481481481481488E-2</v>
      </c>
      <c r="Y257" s="4">
        <f t="shared" si="31"/>
        <v>9.6296296296296297E-2</v>
      </c>
      <c r="Z257" s="4">
        <f t="shared" si="31"/>
        <v>0.1111111111111111</v>
      </c>
      <c r="AA257" s="4">
        <f t="shared" si="31"/>
        <v>0.13333333333333333</v>
      </c>
      <c r="AB257" s="4">
        <f t="shared" si="31"/>
        <v>0.14074074074074075</v>
      </c>
      <c r="AC257" s="4">
        <f t="shared" si="31"/>
        <v>0.13333333333333333</v>
      </c>
      <c r="AD257" s="4">
        <f t="shared" si="31"/>
        <v>0.15555555555555556</v>
      </c>
      <c r="AE257" s="4">
        <f t="shared" si="31"/>
        <v>0.13333333333333333</v>
      </c>
      <c r="AF257" s="4">
        <f t="shared" si="31"/>
        <v>0.11851851851851852</v>
      </c>
      <c r="AG257" s="4">
        <f t="shared" si="31"/>
        <v>0.1111111111111111</v>
      </c>
      <c r="AH257" s="4">
        <f t="shared" si="31"/>
        <v>0.12592592592592591</v>
      </c>
      <c r="AI257" s="4">
        <f t="shared" si="31"/>
        <v>8.8888888888888892E-2</v>
      </c>
      <c r="AJ257" s="4">
        <f t="shared" si="31"/>
        <v>6.6666666666666666E-2</v>
      </c>
      <c r="AK257" s="4">
        <f t="shared" si="31"/>
        <v>0.11851851851851852</v>
      </c>
      <c r="AL257" s="4">
        <f t="shared" si="31"/>
        <v>0.1111111111111111</v>
      </c>
      <c r="AM257" s="4">
        <f t="shared" si="31"/>
        <v>9.6296296296296297E-2</v>
      </c>
      <c r="AN257" s="4">
        <f t="shared" si="31"/>
        <v>8.8888888888888892E-2</v>
      </c>
      <c r="AO257" s="4">
        <f t="shared" si="31"/>
        <v>7.407407407407407E-2</v>
      </c>
      <c r="AP257" s="4">
        <f t="shared" si="31"/>
        <v>0</v>
      </c>
      <c r="AQ257" s="4">
        <f t="shared" si="31"/>
        <v>0</v>
      </c>
      <c r="AR257" s="4">
        <f t="shared" si="31"/>
        <v>0</v>
      </c>
      <c r="AS257" s="4">
        <f t="shared" si="31"/>
        <v>0</v>
      </c>
      <c r="AT257" s="4">
        <f t="shared" si="31"/>
        <v>0</v>
      </c>
      <c r="AU257" s="4">
        <f t="shared" si="31"/>
        <v>0</v>
      </c>
      <c r="AV257" s="4">
        <f t="shared" si="31"/>
        <v>0</v>
      </c>
      <c r="AW257" s="4">
        <f t="shared" si="31"/>
        <v>0</v>
      </c>
      <c r="AX257" s="4">
        <f t="shared" si="31"/>
        <v>0</v>
      </c>
      <c r="AY257" s="4">
        <f t="shared" si="31"/>
        <v>0</v>
      </c>
      <c r="AZ257" s="4">
        <f t="shared" si="31"/>
        <v>0</v>
      </c>
      <c r="BA257" s="4">
        <f t="shared" si="31"/>
        <v>0</v>
      </c>
      <c r="BB257" s="4">
        <f t="shared" si="31"/>
        <v>0</v>
      </c>
      <c r="BC257" s="4">
        <f t="shared" si="31"/>
        <v>0</v>
      </c>
      <c r="BD257" s="4">
        <f t="shared" si="31"/>
        <v>0</v>
      </c>
      <c r="BE257" s="4">
        <f t="shared" si="31"/>
        <v>0</v>
      </c>
      <c r="BF257" s="4">
        <f t="shared" si="31"/>
        <v>0</v>
      </c>
      <c r="BG257" s="4">
        <f t="shared" si="31"/>
        <v>0</v>
      </c>
      <c r="BH257" s="4">
        <f t="shared" si="31"/>
        <v>0</v>
      </c>
      <c r="BI257" s="4">
        <f t="shared" si="31"/>
        <v>0</v>
      </c>
      <c r="BJ257" s="4">
        <f t="shared" si="31"/>
        <v>0</v>
      </c>
      <c r="BK257" s="4">
        <f t="shared" si="31"/>
        <v>0</v>
      </c>
      <c r="BL257" s="4">
        <f t="shared" si="31"/>
        <v>0</v>
      </c>
      <c r="BM257" s="4">
        <f t="shared" si="31"/>
        <v>0</v>
      </c>
      <c r="BN257" s="4">
        <f t="shared" si="31"/>
        <v>0</v>
      </c>
      <c r="BO257" s="4">
        <f t="shared" si="31"/>
        <v>0</v>
      </c>
      <c r="BP257" s="4">
        <f t="shared" si="31"/>
        <v>0</v>
      </c>
      <c r="BQ257" s="4">
        <f t="shared" si="31"/>
        <v>0</v>
      </c>
      <c r="BR257" s="4">
        <f t="shared" si="31"/>
        <v>0</v>
      </c>
      <c r="BS257" s="4">
        <f t="shared" si="31"/>
        <v>0</v>
      </c>
      <c r="BT257" s="4">
        <f t="shared" si="31"/>
        <v>0</v>
      </c>
      <c r="BU257" s="4">
        <f t="shared" si="31"/>
        <v>0</v>
      </c>
      <c r="BV257" s="4">
        <f t="shared" si="31"/>
        <v>0</v>
      </c>
      <c r="BW257" s="4">
        <f t="shared" si="31"/>
        <v>0</v>
      </c>
      <c r="BX257" s="4">
        <f t="shared" si="31"/>
        <v>0</v>
      </c>
      <c r="BY257" s="4">
        <f t="shared" si="30"/>
        <v>0</v>
      </c>
      <c r="BZ257" s="4">
        <f t="shared" si="30"/>
        <v>0</v>
      </c>
      <c r="CA257" s="4">
        <f t="shared" si="30"/>
        <v>0</v>
      </c>
      <c r="CB257" s="4">
        <f t="shared" si="30"/>
        <v>0</v>
      </c>
      <c r="CC257" s="4">
        <f t="shared" si="30"/>
        <v>0</v>
      </c>
      <c r="CD257" s="4">
        <f t="shared" si="30"/>
        <v>0</v>
      </c>
      <c r="CE257" s="4">
        <f t="shared" si="30"/>
        <v>0</v>
      </c>
      <c r="CF257" s="4">
        <f t="shared" si="30"/>
        <v>0</v>
      </c>
      <c r="CG257" s="4">
        <f t="shared" si="30"/>
        <v>0</v>
      </c>
      <c r="CH257" s="4">
        <f t="shared" si="30"/>
        <v>0</v>
      </c>
      <c r="CI257" s="4">
        <f t="shared" si="30"/>
        <v>0</v>
      </c>
      <c r="CJ257" s="4">
        <f t="shared" si="30"/>
        <v>0</v>
      </c>
      <c r="CK257" s="4">
        <f t="shared" si="30"/>
        <v>0</v>
      </c>
      <c r="CL257" s="4">
        <f t="shared" si="30"/>
        <v>0</v>
      </c>
      <c r="CM257" s="4">
        <f t="shared" si="30"/>
        <v>0</v>
      </c>
      <c r="CN257" s="4">
        <f t="shared" si="30"/>
        <v>0</v>
      </c>
      <c r="CO257" s="4">
        <f t="shared" si="30"/>
        <v>0</v>
      </c>
      <c r="CP257" s="4">
        <f t="shared" si="30"/>
        <v>0</v>
      </c>
      <c r="CQ257" s="4">
        <f t="shared" si="30"/>
        <v>0</v>
      </c>
      <c r="CR257" s="4">
        <f t="shared" si="30"/>
        <v>0</v>
      </c>
      <c r="CS257" s="4">
        <f t="shared" si="30"/>
        <v>0</v>
      </c>
      <c r="CT257" s="4">
        <f t="shared" si="30"/>
        <v>0</v>
      </c>
      <c r="CU257" s="4">
        <f t="shared" si="30"/>
        <v>0</v>
      </c>
      <c r="CW257" s="3">
        <f>AVERAGE(Table6[[#This Row],[0]:[86]])</f>
        <v>2.2818220519369943E-2</v>
      </c>
      <c r="CY257">
        <v>57</v>
      </c>
      <c r="CZ257" s="4">
        <v>7.1929999999999994E-2</v>
      </c>
      <c r="DB257">
        <v>57</v>
      </c>
      <c r="DC257" s="4">
        <v>6.9609679999999993E-2</v>
      </c>
    </row>
    <row r="258" spans="1:107" x14ac:dyDescent="0.25">
      <c r="A258">
        <v>65</v>
      </c>
      <c r="B258">
        <v>4</v>
      </c>
      <c r="C258">
        <v>36</v>
      </c>
      <c r="J258">
        <v>125</v>
      </c>
      <c r="K258">
        <v>59</v>
      </c>
      <c r="L258" s="4">
        <f t="shared" si="2"/>
        <v>0.57599999999999996</v>
      </c>
      <c r="M258" s="4">
        <f t="shared" si="31"/>
        <v>0</v>
      </c>
      <c r="N258" s="4">
        <f t="shared" si="31"/>
        <v>0</v>
      </c>
      <c r="O258" s="4">
        <f t="shared" si="31"/>
        <v>0</v>
      </c>
      <c r="P258" s="4">
        <f t="shared" si="31"/>
        <v>0</v>
      </c>
      <c r="Q258" s="4">
        <f t="shared" si="31"/>
        <v>0</v>
      </c>
      <c r="R258" s="4">
        <f t="shared" si="31"/>
        <v>0</v>
      </c>
      <c r="S258" s="4">
        <f t="shared" si="31"/>
        <v>0</v>
      </c>
      <c r="T258" s="4">
        <f t="shared" si="31"/>
        <v>0</v>
      </c>
      <c r="U258" s="4">
        <f t="shared" si="31"/>
        <v>0</v>
      </c>
      <c r="V258" s="4">
        <f t="shared" si="31"/>
        <v>0</v>
      </c>
      <c r="W258" s="4">
        <f t="shared" si="31"/>
        <v>8.7999999999999995E-2</v>
      </c>
      <c r="X258" s="4">
        <f t="shared" si="31"/>
        <v>0.12</v>
      </c>
      <c r="Y258" s="4">
        <f t="shared" si="31"/>
        <v>6.4000000000000001E-2</v>
      </c>
      <c r="Z258" s="4">
        <f t="shared" si="31"/>
        <v>0.12</v>
      </c>
      <c r="AA258" s="4">
        <f t="shared" si="31"/>
        <v>8.7999999999999995E-2</v>
      </c>
      <c r="AB258" s="4">
        <f t="shared" si="31"/>
        <v>0.12</v>
      </c>
      <c r="AC258" s="4">
        <f t="shared" si="31"/>
        <v>0.104</v>
      </c>
      <c r="AD258" s="4">
        <f t="shared" si="31"/>
        <v>8.7999999999999995E-2</v>
      </c>
      <c r="AE258" s="4">
        <f t="shared" si="31"/>
        <v>0.112</v>
      </c>
      <c r="AF258" s="4">
        <f t="shared" si="31"/>
        <v>0.12</v>
      </c>
      <c r="AG258" s="4">
        <f t="shared" si="31"/>
        <v>0.128</v>
      </c>
      <c r="AH258" s="4">
        <f t="shared" si="31"/>
        <v>0.13600000000000001</v>
      </c>
      <c r="AI258" s="4">
        <f t="shared" si="31"/>
        <v>0.128</v>
      </c>
      <c r="AJ258" s="4">
        <f t="shared" si="31"/>
        <v>9.6000000000000002E-2</v>
      </c>
      <c r="AK258" s="4">
        <f t="shared" si="31"/>
        <v>0.104</v>
      </c>
      <c r="AL258" s="4">
        <f t="shared" si="31"/>
        <v>8.7999999999999995E-2</v>
      </c>
      <c r="AM258" s="4">
        <f t="shared" si="31"/>
        <v>8.7999999999999995E-2</v>
      </c>
      <c r="AN258" s="4">
        <f t="shared" si="31"/>
        <v>0.104</v>
      </c>
      <c r="AO258" s="4">
        <f t="shared" si="31"/>
        <v>0</v>
      </c>
      <c r="AP258" s="4">
        <f t="shared" si="31"/>
        <v>0</v>
      </c>
      <c r="AQ258" s="4">
        <f t="shared" si="31"/>
        <v>0</v>
      </c>
      <c r="AR258" s="4">
        <f t="shared" si="31"/>
        <v>0</v>
      </c>
      <c r="AS258" s="4">
        <f t="shared" si="31"/>
        <v>0</v>
      </c>
      <c r="AT258" s="4">
        <f t="shared" si="31"/>
        <v>0</v>
      </c>
      <c r="AU258" s="4">
        <f t="shared" si="31"/>
        <v>0</v>
      </c>
      <c r="AV258" s="4">
        <f t="shared" si="31"/>
        <v>0</v>
      </c>
      <c r="AW258" s="4">
        <f t="shared" si="31"/>
        <v>0</v>
      </c>
      <c r="AX258" s="4">
        <f t="shared" si="31"/>
        <v>0</v>
      </c>
      <c r="AY258" s="4">
        <f t="shared" si="31"/>
        <v>0</v>
      </c>
      <c r="AZ258" s="4">
        <f t="shared" si="31"/>
        <v>0</v>
      </c>
      <c r="BA258" s="4">
        <f t="shared" si="31"/>
        <v>0</v>
      </c>
      <c r="BB258" s="4">
        <f t="shared" si="31"/>
        <v>0</v>
      </c>
      <c r="BC258" s="4">
        <f t="shared" si="31"/>
        <v>0</v>
      </c>
      <c r="BD258" s="4">
        <f t="shared" si="31"/>
        <v>0</v>
      </c>
      <c r="BE258" s="4">
        <f t="shared" si="31"/>
        <v>0</v>
      </c>
      <c r="BF258" s="4">
        <f t="shared" si="31"/>
        <v>0</v>
      </c>
      <c r="BG258" s="4">
        <f t="shared" si="31"/>
        <v>0</v>
      </c>
      <c r="BH258" s="4">
        <f t="shared" si="31"/>
        <v>0</v>
      </c>
      <c r="BI258" s="4">
        <f t="shared" si="31"/>
        <v>0</v>
      </c>
      <c r="BJ258" s="4">
        <f t="shared" si="31"/>
        <v>0</v>
      </c>
      <c r="BK258" s="4">
        <f t="shared" si="31"/>
        <v>0</v>
      </c>
      <c r="BL258" s="4">
        <f t="shared" si="31"/>
        <v>0</v>
      </c>
      <c r="BM258" s="4">
        <f t="shared" si="31"/>
        <v>0</v>
      </c>
      <c r="BN258" s="4">
        <f t="shared" si="31"/>
        <v>0</v>
      </c>
      <c r="BO258" s="4">
        <f t="shared" si="31"/>
        <v>0</v>
      </c>
      <c r="BP258" s="4">
        <f t="shared" si="31"/>
        <v>0</v>
      </c>
      <c r="BQ258" s="4">
        <f t="shared" si="31"/>
        <v>0</v>
      </c>
      <c r="BR258" s="4">
        <f t="shared" si="31"/>
        <v>0</v>
      </c>
      <c r="BS258" s="4">
        <f t="shared" si="31"/>
        <v>0</v>
      </c>
      <c r="BT258" s="4">
        <f t="shared" si="31"/>
        <v>0</v>
      </c>
      <c r="BU258" s="4">
        <f t="shared" si="31"/>
        <v>0</v>
      </c>
      <c r="BV258" s="4">
        <f t="shared" si="31"/>
        <v>0</v>
      </c>
      <c r="BW258" s="4">
        <f t="shared" si="31"/>
        <v>0</v>
      </c>
      <c r="BX258" s="4">
        <f t="shared" si="31"/>
        <v>0</v>
      </c>
      <c r="BY258" s="4">
        <f t="shared" si="30"/>
        <v>0</v>
      </c>
      <c r="BZ258" s="4">
        <f t="shared" si="30"/>
        <v>0</v>
      </c>
      <c r="CA258" s="4">
        <f t="shared" si="30"/>
        <v>0</v>
      </c>
      <c r="CB258" s="4">
        <f t="shared" si="30"/>
        <v>0</v>
      </c>
      <c r="CC258" s="4">
        <f t="shared" si="30"/>
        <v>0</v>
      </c>
      <c r="CD258" s="4">
        <f t="shared" si="30"/>
        <v>0</v>
      </c>
      <c r="CE258" s="4">
        <f t="shared" si="30"/>
        <v>0</v>
      </c>
      <c r="CF258" s="4">
        <f t="shared" si="30"/>
        <v>0</v>
      </c>
      <c r="CG258" s="4">
        <f t="shared" si="30"/>
        <v>0</v>
      </c>
      <c r="CH258" s="4">
        <f t="shared" si="30"/>
        <v>0</v>
      </c>
      <c r="CI258" s="4">
        <f t="shared" si="30"/>
        <v>0</v>
      </c>
      <c r="CJ258" s="4">
        <f t="shared" si="30"/>
        <v>0</v>
      </c>
      <c r="CK258" s="4">
        <f t="shared" si="30"/>
        <v>0</v>
      </c>
      <c r="CL258" s="4">
        <f t="shared" si="30"/>
        <v>0</v>
      </c>
      <c r="CM258" s="4">
        <f t="shared" si="30"/>
        <v>0</v>
      </c>
      <c r="CN258" s="4">
        <f t="shared" si="30"/>
        <v>0</v>
      </c>
      <c r="CO258" s="4">
        <f t="shared" si="30"/>
        <v>0</v>
      </c>
      <c r="CP258" s="4">
        <f t="shared" si="30"/>
        <v>0</v>
      </c>
      <c r="CQ258" s="4">
        <f t="shared" si="30"/>
        <v>0</v>
      </c>
      <c r="CR258" s="4">
        <f t="shared" si="30"/>
        <v>0</v>
      </c>
      <c r="CS258" s="4">
        <f t="shared" si="30"/>
        <v>0</v>
      </c>
      <c r="CT258" s="4">
        <f t="shared" si="30"/>
        <v>0</v>
      </c>
      <c r="CU258" s="4">
        <f t="shared" si="30"/>
        <v>0</v>
      </c>
      <c r="CW258" s="3">
        <f>AVERAGE(Table6[[#This Row],[0]:[86]])</f>
        <v>2.1793103448275872E-2</v>
      </c>
      <c r="CY258">
        <v>58</v>
      </c>
      <c r="CZ258" s="4">
        <v>6.8451719999999994E-2</v>
      </c>
      <c r="DB258">
        <v>58</v>
      </c>
      <c r="DC258" s="4">
        <v>6.6170000000000007E-2</v>
      </c>
    </row>
    <row r="259" spans="1:107" x14ac:dyDescent="0.25">
      <c r="A259">
        <v>65</v>
      </c>
      <c r="B259">
        <v>-1</v>
      </c>
      <c r="C259">
        <v>81</v>
      </c>
      <c r="J259">
        <v>129</v>
      </c>
      <c r="K259">
        <v>60</v>
      </c>
      <c r="L259" s="4">
        <f t="shared" si="2"/>
        <v>0.62790697674418605</v>
      </c>
      <c r="M259" s="4">
        <f t="shared" si="31"/>
        <v>0</v>
      </c>
      <c r="N259" s="4">
        <f t="shared" si="31"/>
        <v>0</v>
      </c>
      <c r="O259" s="4">
        <f t="shared" si="31"/>
        <v>0</v>
      </c>
      <c r="P259" s="4">
        <f t="shared" si="31"/>
        <v>0</v>
      </c>
      <c r="Q259" s="4">
        <f t="shared" si="31"/>
        <v>0</v>
      </c>
      <c r="R259" s="4">
        <f t="shared" si="31"/>
        <v>0</v>
      </c>
      <c r="S259" s="4">
        <f t="shared" si="31"/>
        <v>0</v>
      </c>
      <c r="T259" s="4">
        <f t="shared" si="31"/>
        <v>0</v>
      </c>
      <c r="U259" s="4">
        <f t="shared" si="31"/>
        <v>0</v>
      </c>
      <c r="V259" s="4">
        <f t="shared" si="31"/>
        <v>7.7519379844961239E-2</v>
      </c>
      <c r="W259" s="4">
        <f t="shared" si="31"/>
        <v>0.11627906976744186</v>
      </c>
      <c r="X259" s="4">
        <f t="shared" si="31"/>
        <v>8.5271317829457363E-2</v>
      </c>
      <c r="Y259" s="4">
        <f t="shared" si="31"/>
        <v>7.7519379844961239E-2</v>
      </c>
      <c r="Z259" s="4">
        <f t="shared" si="31"/>
        <v>7.7519379844961239E-2</v>
      </c>
      <c r="AA259" s="4">
        <f t="shared" si="31"/>
        <v>0.10077519379844961</v>
      </c>
      <c r="AB259" s="4">
        <f t="shared" si="31"/>
        <v>0.11627906976744186</v>
      </c>
      <c r="AC259" s="4">
        <f t="shared" si="31"/>
        <v>9.3023255813953487E-2</v>
      </c>
      <c r="AD259" s="4">
        <f t="shared" si="31"/>
        <v>0.10852713178294573</v>
      </c>
      <c r="AE259" s="4">
        <f t="shared" si="31"/>
        <v>0.10077519379844961</v>
      </c>
      <c r="AF259" s="4">
        <f t="shared" si="31"/>
        <v>6.9767441860465115E-2</v>
      </c>
      <c r="AG259" s="4">
        <f t="shared" si="31"/>
        <v>8.5271317829457363E-2</v>
      </c>
      <c r="AH259" s="4">
        <f t="shared" si="31"/>
        <v>0.10852713178294573</v>
      </c>
      <c r="AI259" s="4">
        <f t="shared" si="31"/>
        <v>7.7519379844961239E-2</v>
      </c>
      <c r="AJ259" s="4">
        <f t="shared" si="31"/>
        <v>0.11627906976744186</v>
      </c>
      <c r="AK259" s="4">
        <f t="shared" si="31"/>
        <v>5.4263565891472867E-2</v>
      </c>
      <c r="AL259" s="4">
        <f t="shared" si="31"/>
        <v>7.7519379844961239E-2</v>
      </c>
      <c r="AM259" s="4">
        <f t="shared" si="31"/>
        <v>7.7519379844961239E-2</v>
      </c>
      <c r="AN259" s="4">
        <f t="shared" si="31"/>
        <v>7.7519379844961239E-3</v>
      </c>
      <c r="AO259" s="4">
        <f t="shared" si="31"/>
        <v>0</v>
      </c>
      <c r="AP259" s="4">
        <f t="shared" si="31"/>
        <v>0</v>
      </c>
      <c r="AQ259" s="4">
        <f t="shared" si="31"/>
        <v>0</v>
      </c>
      <c r="AR259" s="4">
        <f t="shared" si="31"/>
        <v>0</v>
      </c>
      <c r="AS259" s="4">
        <f t="shared" si="31"/>
        <v>0</v>
      </c>
      <c r="AT259" s="4">
        <f t="shared" si="31"/>
        <v>0</v>
      </c>
      <c r="AU259" s="4">
        <f t="shared" si="31"/>
        <v>0</v>
      </c>
      <c r="AV259" s="4">
        <f t="shared" si="31"/>
        <v>0</v>
      </c>
      <c r="AW259" s="4">
        <f t="shared" si="31"/>
        <v>0</v>
      </c>
      <c r="AX259" s="4">
        <f t="shared" si="31"/>
        <v>0</v>
      </c>
      <c r="AY259" s="4">
        <f t="shared" si="31"/>
        <v>0</v>
      </c>
      <c r="AZ259" s="4">
        <f t="shared" si="31"/>
        <v>0</v>
      </c>
      <c r="BA259" s="4">
        <f t="shared" si="31"/>
        <v>0</v>
      </c>
      <c r="BB259" s="4">
        <f t="shared" si="31"/>
        <v>0</v>
      </c>
      <c r="BC259" s="4">
        <f t="shared" si="31"/>
        <v>0</v>
      </c>
      <c r="BD259" s="4">
        <f t="shared" si="31"/>
        <v>0</v>
      </c>
      <c r="BE259" s="4">
        <f t="shared" si="31"/>
        <v>0</v>
      </c>
      <c r="BF259" s="4">
        <f t="shared" si="31"/>
        <v>0</v>
      </c>
      <c r="BG259" s="4">
        <f t="shared" si="31"/>
        <v>0</v>
      </c>
      <c r="BH259" s="4">
        <f t="shared" si="31"/>
        <v>0</v>
      </c>
      <c r="BI259" s="4">
        <f t="shared" si="31"/>
        <v>0</v>
      </c>
      <c r="BJ259" s="4">
        <f t="shared" si="31"/>
        <v>0</v>
      </c>
      <c r="BK259" s="4">
        <f t="shared" si="31"/>
        <v>0</v>
      </c>
      <c r="BL259" s="4">
        <f t="shared" si="31"/>
        <v>0</v>
      </c>
      <c r="BM259" s="4">
        <f t="shared" si="31"/>
        <v>0</v>
      </c>
      <c r="BN259" s="4">
        <f t="shared" si="31"/>
        <v>0</v>
      </c>
      <c r="BO259" s="4">
        <f t="shared" si="31"/>
        <v>0</v>
      </c>
      <c r="BP259" s="4">
        <f t="shared" si="31"/>
        <v>0</v>
      </c>
      <c r="BQ259" s="4">
        <f t="shared" si="31"/>
        <v>0</v>
      </c>
      <c r="BR259" s="4">
        <f t="shared" si="31"/>
        <v>0</v>
      </c>
      <c r="BS259" s="4">
        <f t="shared" si="31"/>
        <v>0</v>
      </c>
      <c r="BT259" s="4">
        <f t="shared" si="31"/>
        <v>0</v>
      </c>
      <c r="BU259" s="4">
        <f t="shared" si="31"/>
        <v>0</v>
      </c>
      <c r="BV259" s="4">
        <f t="shared" si="31"/>
        <v>0</v>
      </c>
      <c r="BW259" s="4">
        <f t="shared" si="31"/>
        <v>0</v>
      </c>
      <c r="BX259" s="4">
        <f t="shared" si="31"/>
        <v>0</v>
      </c>
      <c r="BY259" s="4">
        <f t="shared" si="30"/>
        <v>0</v>
      </c>
      <c r="BZ259" s="4">
        <f t="shared" si="30"/>
        <v>0</v>
      </c>
      <c r="CA259" s="4">
        <f t="shared" si="30"/>
        <v>0</v>
      </c>
      <c r="CB259" s="4">
        <f t="shared" si="30"/>
        <v>0</v>
      </c>
      <c r="CC259" s="4">
        <f t="shared" si="30"/>
        <v>0</v>
      </c>
      <c r="CD259" s="4">
        <f t="shared" si="30"/>
        <v>0</v>
      </c>
      <c r="CE259" s="4">
        <f t="shared" si="30"/>
        <v>0</v>
      </c>
      <c r="CF259" s="4">
        <f t="shared" si="30"/>
        <v>0</v>
      </c>
      <c r="CG259" s="4">
        <f t="shared" si="30"/>
        <v>0</v>
      </c>
      <c r="CH259" s="4">
        <f t="shared" si="30"/>
        <v>0</v>
      </c>
      <c r="CI259" s="4">
        <f t="shared" si="30"/>
        <v>0</v>
      </c>
      <c r="CJ259" s="4">
        <f t="shared" si="30"/>
        <v>0</v>
      </c>
      <c r="CK259" s="4">
        <f t="shared" si="30"/>
        <v>0</v>
      </c>
      <c r="CL259" s="4">
        <f t="shared" si="30"/>
        <v>0</v>
      </c>
      <c r="CM259" s="4">
        <f t="shared" si="30"/>
        <v>0</v>
      </c>
      <c r="CN259" s="4">
        <f t="shared" si="30"/>
        <v>0</v>
      </c>
      <c r="CO259" s="4">
        <f t="shared" si="30"/>
        <v>0</v>
      </c>
      <c r="CP259" s="4">
        <f t="shared" si="30"/>
        <v>0</v>
      </c>
      <c r="CQ259" s="4">
        <f t="shared" si="30"/>
        <v>0</v>
      </c>
      <c r="CR259" s="4">
        <f t="shared" si="30"/>
        <v>0</v>
      </c>
      <c r="CS259" s="4">
        <f t="shared" si="30"/>
        <v>0</v>
      </c>
      <c r="CT259" s="4">
        <f t="shared" si="30"/>
        <v>0</v>
      </c>
      <c r="CU259" s="4">
        <f t="shared" si="30"/>
        <v>0</v>
      </c>
      <c r="CW259" s="3">
        <f>AVERAGE(Table6[[#This Row],[0]:[86]])</f>
        <v>1.8711574445335468E-2</v>
      </c>
      <c r="CY259">
        <v>59</v>
      </c>
      <c r="CZ259" s="4">
        <v>6.7714289999999996E-2</v>
      </c>
      <c r="DB259">
        <v>59</v>
      </c>
      <c r="DC259" s="4">
        <v>6.5379309999999996E-2</v>
      </c>
    </row>
    <row r="260" spans="1:107" x14ac:dyDescent="0.25">
      <c r="A260">
        <v>64</v>
      </c>
      <c r="B260">
        <v>23</v>
      </c>
      <c r="C260">
        <v>1</v>
      </c>
      <c r="J260">
        <v>133</v>
      </c>
      <c r="K260">
        <v>61</v>
      </c>
      <c r="L260" s="4">
        <f t="shared" si="2"/>
        <v>0.60150375939849621</v>
      </c>
      <c r="M260" s="4">
        <f t="shared" si="31"/>
        <v>0</v>
      </c>
      <c r="N260" s="4">
        <f t="shared" si="31"/>
        <v>0</v>
      </c>
      <c r="O260" s="4">
        <f t="shared" si="31"/>
        <v>0</v>
      </c>
      <c r="P260" s="4">
        <f t="shared" si="31"/>
        <v>0</v>
      </c>
      <c r="Q260" s="4">
        <f t="shared" si="31"/>
        <v>0</v>
      </c>
      <c r="R260" s="4">
        <f t="shared" si="31"/>
        <v>0</v>
      </c>
      <c r="S260" s="4">
        <f t="shared" si="31"/>
        <v>0</v>
      </c>
      <c r="T260" s="4">
        <f t="shared" si="31"/>
        <v>0</v>
      </c>
      <c r="U260" s="4">
        <f t="shared" si="31"/>
        <v>7.5187969924812026E-2</v>
      </c>
      <c r="V260" s="4">
        <f t="shared" si="31"/>
        <v>0.13533834586466165</v>
      </c>
      <c r="W260" s="4">
        <f t="shared" si="31"/>
        <v>0.13533834586466165</v>
      </c>
      <c r="X260" s="4">
        <f t="shared" si="31"/>
        <v>0.11278195488721804</v>
      </c>
      <c r="Y260" s="4">
        <f t="shared" si="31"/>
        <v>0.12781954887218044</v>
      </c>
      <c r="Z260" s="4">
        <f t="shared" si="31"/>
        <v>9.0225563909774431E-2</v>
      </c>
      <c r="AA260" s="4">
        <f t="shared" si="31"/>
        <v>9.7744360902255634E-2</v>
      </c>
      <c r="AB260" s="4">
        <f t="shared" si="31"/>
        <v>9.0225563909774431E-2</v>
      </c>
      <c r="AC260" s="4">
        <f t="shared" si="31"/>
        <v>7.5187969924812026E-2</v>
      </c>
      <c r="AD260" s="4">
        <f t="shared" si="31"/>
        <v>0.12030075187969924</v>
      </c>
      <c r="AE260" s="4">
        <f t="shared" si="31"/>
        <v>0.12781954887218044</v>
      </c>
      <c r="AF260" s="4">
        <f t="shared" si="31"/>
        <v>0.11278195488721804</v>
      </c>
      <c r="AG260" s="4">
        <f t="shared" si="31"/>
        <v>0.13533834586466165</v>
      </c>
      <c r="AH260" s="4">
        <f t="shared" si="31"/>
        <v>0.11278195488721804</v>
      </c>
      <c r="AI260" s="4">
        <f t="shared" si="31"/>
        <v>0.10526315789473684</v>
      </c>
      <c r="AJ260" s="4">
        <f t="shared" si="31"/>
        <v>6.7669172932330823E-2</v>
      </c>
      <c r="AK260" s="4">
        <f t="shared" si="31"/>
        <v>7.5187969924812026E-2</v>
      </c>
      <c r="AL260" s="4">
        <f t="shared" si="31"/>
        <v>8.2706766917293228E-2</v>
      </c>
      <c r="AM260" s="4">
        <f t="shared" si="31"/>
        <v>7.5187969924812026E-3</v>
      </c>
      <c r="AN260" s="4">
        <f t="shared" si="31"/>
        <v>0</v>
      </c>
      <c r="AO260" s="4">
        <f t="shared" si="31"/>
        <v>0</v>
      </c>
      <c r="AP260" s="4">
        <f t="shared" si="31"/>
        <v>0</v>
      </c>
      <c r="AQ260" s="4">
        <f t="shared" si="31"/>
        <v>0</v>
      </c>
      <c r="AR260" s="4">
        <f t="shared" si="31"/>
        <v>0</v>
      </c>
      <c r="AS260" s="4">
        <f t="shared" si="31"/>
        <v>0</v>
      </c>
      <c r="AT260" s="4">
        <f t="shared" si="31"/>
        <v>0</v>
      </c>
      <c r="AU260" s="4">
        <f t="shared" si="31"/>
        <v>0</v>
      </c>
      <c r="AV260" s="4">
        <f t="shared" si="31"/>
        <v>0</v>
      </c>
      <c r="AW260" s="4">
        <f t="shared" si="31"/>
        <v>0</v>
      </c>
      <c r="AX260" s="4">
        <f t="shared" si="31"/>
        <v>0</v>
      </c>
      <c r="AY260" s="4">
        <f t="shared" si="31"/>
        <v>0</v>
      </c>
      <c r="AZ260" s="4">
        <f t="shared" si="31"/>
        <v>0</v>
      </c>
      <c r="BA260" s="4">
        <f t="shared" si="31"/>
        <v>0</v>
      </c>
      <c r="BB260" s="4">
        <f t="shared" si="31"/>
        <v>0</v>
      </c>
      <c r="BC260" s="4">
        <f t="shared" si="31"/>
        <v>0</v>
      </c>
      <c r="BD260" s="4">
        <f t="shared" si="31"/>
        <v>0</v>
      </c>
      <c r="BE260" s="4">
        <f t="shared" si="31"/>
        <v>0</v>
      </c>
      <c r="BF260" s="4">
        <f t="shared" si="31"/>
        <v>0</v>
      </c>
      <c r="BG260" s="4">
        <f t="shared" si="31"/>
        <v>0</v>
      </c>
      <c r="BH260" s="4">
        <f t="shared" si="31"/>
        <v>0</v>
      </c>
      <c r="BI260" s="4">
        <f t="shared" si="31"/>
        <v>0</v>
      </c>
      <c r="BJ260" s="4">
        <f t="shared" si="31"/>
        <v>0</v>
      </c>
      <c r="BK260" s="4">
        <f t="shared" si="31"/>
        <v>0</v>
      </c>
      <c r="BL260" s="4">
        <f t="shared" si="31"/>
        <v>0</v>
      </c>
      <c r="BM260" s="4">
        <f t="shared" si="31"/>
        <v>0</v>
      </c>
      <c r="BN260" s="4">
        <f t="shared" si="31"/>
        <v>0</v>
      </c>
      <c r="BO260" s="4">
        <f t="shared" si="31"/>
        <v>0</v>
      </c>
      <c r="BP260" s="4">
        <f t="shared" si="31"/>
        <v>0</v>
      </c>
      <c r="BQ260" s="4">
        <f t="shared" si="31"/>
        <v>0</v>
      </c>
      <c r="BR260" s="4">
        <f t="shared" si="31"/>
        <v>0</v>
      </c>
      <c r="BS260" s="4">
        <f t="shared" si="31"/>
        <v>0</v>
      </c>
      <c r="BT260" s="4">
        <f t="shared" si="31"/>
        <v>0</v>
      </c>
      <c r="BU260" s="4">
        <f t="shared" si="31"/>
        <v>0</v>
      </c>
      <c r="BV260" s="4">
        <f t="shared" si="31"/>
        <v>0</v>
      </c>
      <c r="BW260" s="4">
        <f t="shared" si="31"/>
        <v>0</v>
      </c>
      <c r="BX260" s="4">
        <f t="shared" ref="BX260:CU267" si="32">BX169/$J169</f>
        <v>0</v>
      </c>
      <c r="BY260" s="4">
        <f t="shared" si="32"/>
        <v>0</v>
      </c>
      <c r="BZ260" s="4">
        <f t="shared" si="32"/>
        <v>0</v>
      </c>
      <c r="CA260" s="4">
        <f t="shared" si="32"/>
        <v>0</v>
      </c>
      <c r="CB260" s="4">
        <f t="shared" si="32"/>
        <v>0</v>
      </c>
      <c r="CC260" s="4">
        <f t="shared" si="32"/>
        <v>0</v>
      </c>
      <c r="CD260" s="4">
        <f t="shared" si="32"/>
        <v>0</v>
      </c>
      <c r="CE260" s="4">
        <f t="shared" si="32"/>
        <v>0</v>
      </c>
      <c r="CF260" s="4">
        <f t="shared" si="32"/>
        <v>0</v>
      </c>
      <c r="CG260" s="4">
        <f t="shared" si="32"/>
        <v>0</v>
      </c>
      <c r="CH260" s="4">
        <f t="shared" si="32"/>
        <v>0</v>
      </c>
      <c r="CI260" s="4">
        <f t="shared" si="32"/>
        <v>0</v>
      </c>
      <c r="CJ260" s="4">
        <f t="shared" si="32"/>
        <v>0</v>
      </c>
      <c r="CK260" s="4">
        <f t="shared" si="32"/>
        <v>0</v>
      </c>
      <c r="CL260" s="4">
        <f t="shared" si="32"/>
        <v>0</v>
      </c>
      <c r="CM260" s="4">
        <f t="shared" si="32"/>
        <v>0</v>
      </c>
      <c r="CN260" s="4">
        <f t="shared" si="32"/>
        <v>0</v>
      </c>
      <c r="CO260" s="4">
        <f t="shared" si="32"/>
        <v>0</v>
      </c>
      <c r="CP260" s="4">
        <f t="shared" si="32"/>
        <v>0</v>
      </c>
      <c r="CQ260" s="4">
        <f t="shared" si="32"/>
        <v>0</v>
      </c>
      <c r="CR260" s="4">
        <f t="shared" si="32"/>
        <v>0</v>
      </c>
      <c r="CS260" s="4">
        <f t="shared" si="32"/>
        <v>0</v>
      </c>
      <c r="CT260" s="4">
        <f t="shared" si="32"/>
        <v>0</v>
      </c>
      <c r="CU260" s="4">
        <f t="shared" si="32"/>
        <v>0</v>
      </c>
      <c r="CW260" s="3">
        <f>AVERAGE(Table6[[#This Row],[0]:[86]])</f>
        <v>2.1692161438077954E-2</v>
      </c>
      <c r="CY260">
        <v>60</v>
      </c>
      <c r="CZ260" s="4">
        <v>6.0296299999999997E-2</v>
      </c>
      <c r="DB260">
        <v>60</v>
      </c>
      <c r="DC260" s="4">
        <v>5.8142859999999998E-2</v>
      </c>
    </row>
    <row r="261" spans="1:107" x14ac:dyDescent="0.25">
      <c r="A261">
        <v>64</v>
      </c>
      <c r="B261">
        <v>22</v>
      </c>
      <c r="C261">
        <v>11</v>
      </c>
      <c r="J261">
        <v>154</v>
      </c>
      <c r="K261">
        <v>62</v>
      </c>
      <c r="L261" s="4">
        <f t="shared" si="2"/>
        <v>0.55844155844155841</v>
      </c>
      <c r="M261" s="4">
        <f t="shared" ref="M261:BX264" si="33">M170/$J170</f>
        <v>0</v>
      </c>
      <c r="N261" s="4">
        <f t="shared" si="33"/>
        <v>0</v>
      </c>
      <c r="O261" s="4">
        <f t="shared" si="33"/>
        <v>0</v>
      </c>
      <c r="P261" s="4">
        <f t="shared" si="33"/>
        <v>0</v>
      </c>
      <c r="Q261" s="4">
        <f t="shared" si="33"/>
        <v>0</v>
      </c>
      <c r="R261" s="4">
        <f t="shared" si="33"/>
        <v>0</v>
      </c>
      <c r="S261" s="4">
        <f t="shared" si="33"/>
        <v>0</v>
      </c>
      <c r="T261" s="4">
        <f t="shared" si="33"/>
        <v>7.792207792207792E-2</v>
      </c>
      <c r="U261" s="4">
        <f t="shared" si="33"/>
        <v>0.14935064935064934</v>
      </c>
      <c r="V261" s="4">
        <f t="shared" si="33"/>
        <v>0.12987012987012986</v>
      </c>
      <c r="W261" s="4">
        <f t="shared" si="33"/>
        <v>0.11038961038961038</v>
      </c>
      <c r="X261" s="4">
        <f t="shared" si="33"/>
        <v>0.1038961038961039</v>
      </c>
      <c r="Y261" s="4">
        <f t="shared" si="33"/>
        <v>0.1038961038961039</v>
      </c>
      <c r="Z261" s="4">
        <f t="shared" si="33"/>
        <v>0.12987012987012986</v>
      </c>
      <c r="AA261" s="4">
        <f t="shared" si="33"/>
        <v>9.0909090909090912E-2</v>
      </c>
      <c r="AB261" s="4">
        <f t="shared" si="33"/>
        <v>9.0909090909090912E-2</v>
      </c>
      <c r="AC261" s="4">
        <f t="shared" si="33"/>
        <v>9.0909090909090912E-2</v>
      </c>
      <c r="AD261" s="4">
        <f t="shared" si="33"/>
        <v>0.11688311688311688</v>
      </c>
      <c r="AE261" s="4">
        <f t="shared" si="33"/>
        <v>0.11688311688311688</v>
      </c>
      <c r="AF261" s="4">
        <f t="shared" si="33"/>
        <v>0.12337662337662338</v>
      </c>
      <c r="AG261" s="4">
        <f t="shared" si="33"/>
        <v>9.7402597402597407E-2</v>
      </c>
      <c r="AH261" s="4">
        <f t="shared" si="33"/>
        <v>7.1428571428571425E-2</v>
      </c>
      <c r="AI261" s="4">
        <f t="shared" si="33"/>
        <v>6.4935064935064929E-2</v>
      </c>
      <c r="AJ261" s="4">
        <f t="shared" si="33"/>
        <v>3.2467532467532464E-2</v>
      </c>
      <c r="AK261" s="4">
        <f t="shared" si="33"/>
        <v>7.1428571428571425E-2</v>
      </c>
      <c r="AL261" s="4">
        <f t="shared" si="33"/>
        <v>0</v>
      </c>
      <c r="AM261" s="4">
        <f t="shared" si="33"/>
        <v>0</v>
      </c>
      <c r="AN261" s="4">
        <f t="shared" si="33"/>
        <v>0</v>
      </c>
      <c r="AO261" s="4">
        <f t="shared" si="33"/>
        <v>0</v>
      </c>
      <c r="AP261" s="4">
        <f t="shared" si="33"/>
        <v>0</v>
      </c>
      <c r="AQ261" s="4">
        <f t="shared" si="33"/>
        <v>0</v>
      </c>
      <c r="AR261" s="4">
        <f t="shared" si="33"/>
        <v>0</v>
      </c>
      <c r="AS261" s="4">
        <f t="shared" si="33"/>
        <v>0</v>
      </c>
      <c r="AT261" s="4">
        <f t="shared" si="33"/>
        <v>0</v>
      </c>
      <c r="AU261" s="4">
        <f t="shared" si="33"/>
        <v>0</v>
      </c>
      <c r="AV261" s="4">
        <f t="shared" si="33"/>
        <v>0</v>
      </c>
      <c r="AW261" s="4">
        <f t="shared" si="33"/>
        <v>0</v>
      </c>
      <c r="AX261" s="4">
        <f t="shared" si="33"/>
        <v>0</v>
      </c>
      <c r="AY261" s="4">
        <f t="shared" si="33"/>
        <v>0</v>
      </c>
      <c r="AZ261" s="4">
        <f t="shared" si="33"/>
        <v>0</v>
      </c>
      <c r="BA261" s="4">
        <f t="shared" si="33"/>
        <v>0</v>
      </c>
      <c r="BB261" s="4">
        <f t="shared" si="33"/>
        <v>0</v>
      </c>
      <c r="BC261" s="4">
        <f t="shared" si="33"/>
        <v>0</v>
      </c>
      <c r="BD261" s="4">
        <f t="shared" si="33"/>
        <v>0</v>
      </c>
      <c r="BE261" s="4">
        <f t="shared" si="33"/>
        <v>0</v>
      </c>
      <c r="BF261" s="4">
        <f t="shared" si="33"/>
        <v>0</v>
      </c>
      <c r="BG261" s="4">
        <f t="shared" si="33"/>
        <v>0</v>
      </c>
      <c r="BH261" s="4">
        <f t="shared" si="33"/>
        <v>0</v>
      </c>
      <c r="BI261" s="4">
        <f t="shared" si="33"/>
        <v>0</v>
      </c>
      <c r="BJ261" s="4">
        <f t="shared" si="33"/>
        <v>0</v>
      </c>
      <c r="BK261" s="4">
        <f t="shared" si="33"/>
        <v>0</v>
      </c>
      <c r="BL261" s="4">
        <f t="shared" si="33"/>
        <v>0</v>
      </c>
      <c r="BM261" s="4">
        <f t="shared" si="33"/>
        <v>0</v>
      </c>
      <c r="BN261" s="4">
        <f t="shared" si="33"/>
        <v>0</v>
      </c>
      <c r="BO261" s="4">
        <f t="shared" si="33"/>
        <v>0</v>
      </c>
      <c r="BP261" s="4">
        <f t="shared" si="33"/>
        <v>0</v>
      </c>
      <c r="BQ261" s="4">
        <f t="shared" si="33"/>
        <v>0</v>
      </c>
      <c r="BR261" s="4">
        <f t="shared" si="33"/>
        <v>0</v>
      </c>
      <c r="BS261" s="4">
        <f t="shared" si="33"/>
        <v>0</v>
      </c>
      <c r="BT261" s="4">
        <f t="shared" si="33"/>
        <v>0</v>
      </c>
      <c r="BU261" s="4">
        <f t="shared" si="33"/>
        <v>0</v>
      </c>
      <c r="BV261" s="4">
        <f t="shared" si="33"/>
        <v>0</v>
      </c>
      <c r="BW261" s="4">
        <f t="shared" si="33"/>
        <v>0</v>
      </c>
      <c r="BX261" s="4">
        <f t="shared" si="33"/>
        <v>0</v>
      </c>
      <c r="BY261" s="4">
        <f t="shared" si="32"/>
        <v>0</v>
      </c>
      <c r="BZ261" s="4">
        <f t="shared" si="32"/>
        <v>0</v>
      </c>
      <c r="CA261" s="4">
        <f t="shared" si="32"/>
        <v>0</v>
      </c>
      <c r="CB261" s="4">
        <f t="shared" si="32"/>
        <v>0</v>
      </c>
      <c r="CC261" s="4">
        <f t="shared" si="32"/>
        <v>0</v>
      </c>
      <c r="CD261" s="4">
        <f t="shared" si="32"/>
        <v>0</v>
      </c>
      <c r="CE261" s="4">
        <f t="shared" si="32"/>
        <v>0</v>
      </c>
      <c r="CF261" s="4">
        <f t="shared" si="32"/>
        <v>0</v>
      </c>
      <c r="CG261" s="4">
        <f t="shared" si="32"/>
        <v>0</v>
      </c>
      <c r="CH261" s="4">
        <f t="shared" si="32"/>
        <v>0</v>
      </c>
      <c r="CI261" s="4">
        <f t="shared" si="32"/>
        <v>0</v>
      </c>
      <c r="CJ261" s="4">
        <f t="shared" si="32"/>
        <v>0</v>
      </c>
      <c r="CK261" s="4">
        <f t="shared" si="32"/>
        <v>0</v>
      </c>
      <c r="CL261" s="4">
        <f t="shared" si="32"/>
        <v>0</v>
      </c>
      <c r="CM261" s="4">
        <f t="shared" si="32"/>
        <v>0</v>
      </c>
      <c r="CN261" s="4">
        <f t="shared" si="32"/>
        <v>0</v>
      </c>
      <c r="CO261" s="4">
        <f t="shared" si="32"/>
        <v>0</v>
      </c>
      <c r="CP261" s="4">
        <f t="shared" si="32"/>
        <v>0</v>
      </c>
      <c r="CQ261" s="4">
        <f t="shared" si="32"/>
        <v>0</v>
      </c>
      <c r="CR261" s="4">
        <f t="shared" si="32"/>
        <v>0</v>
      </c>
      <c r="CS261" s="4">
        <f t="shared" si="32"/>
        <v>0</v>
      </c>
      <c r="CT261" s="4">
        <f t="shared" si="32"/>
        <v>0</v>
      </c>
      <c r="CU261" s="4">
        <f t="shared" si="32"/>
        <v>0</v>
      </c>
      <c r="CW261" s="3">
        <f>AVERAGE(Table6[[#This Row],[0]:[86]])</f>
        <v>2.037617554858934E-2</v>
      </c>
      <c r="CY261">
        <v>61</v>
      </c>
      <c r="CZ261" s="4">
        <v>7.2580770000000003E-2</v>
      </c>
      <c r="DB261">
        <v>61</v>
      </c>
      <c r="DC261" s="4">
        <v>6.9892590000000004E-2</v>
      </c>
    </row>
    <row r="262" spans="1:107" x14ac:dyDescent="0.25">
      <c r="A262">
        <v>64</v>
      </c>
      <c r="B262">
        <v>21</v>
      </c>
      <c r="C262">
        <v>14</v>
      </c>
      <c r="J262">
        <v>130</v>
      </c>
      <c r="K262">
        <v>63</v>
      </c>
      <c r="L262" s="4">
        <f t="shared" si="2"/>
        <v>0.57692307692307687</v>
      </c>
      <c r="M262" s="4">
        <f t="shared" si="33"/>
        <v>0</v>
      </c>
      <c r="N262" s="4">
        <f t="shared" si="33"/>
        <v>0</v>
      </c>
      <c r="O262" s="4">
        <f t="shared" si="33"/>
        <v>0</v>
      </c>
      <c r="P262" s="4">
        <f t="shared" si="33"/>
        <v>0</v>
      </c>
      <c r="Q262" s="4">
        <f t="shared" si="33"/>
        <v>0</v>
      </c>
      <c r="R262" s="4">
        <f t="shared" si="33"/>
        <v>0</v>
      </c>
      <c r="S262" s="4">
        <f t="shared" si="33"/>
        <v>8.461538461538462E-2</v>
      </c>
      <c r="T262" s="4">
        <f t="shared" si="33"/>
        <v>0.17692307692307693</v>
      </c>
      <c r="U262" s="4">
        <f t="shared" si="33"/>
        <v>0.18461538461538463</v>
      </c>
      <c r="V262" s="4">
        <f t="shared" si="33"/>
        <v>0.2</v>
      </c>
      <c r="W262" s="4">
        <f t="shared" si="33"/>
        <v>0.17692307692307693</v>
      </c>
      <c r="X262" s="4">
        <f t="shared" si="33"/>
        <v>0.11538461538461539</v>
      </c>
      <c r="Y262" s="4">
        <f t="shared" si="33"/>
        <v>0.11538461538461539</v>
      </c>
      <c r="Z262" s="4">
        <f t="shared" si="33"/>
        <v>0.1076923076923077</v>
      </c>
      <c r="AA262" s="4">
        <f t="shared" si="33"/>
        <v>0.12307692307692308</v>
      </c>
      <c r="AB262" s="4">
        <f t="shared" si="33"/>
        <v>0.1</v>
      </c>
      <c r="AC262" s="4">
        <f t="shared" si="33"/>
        <v>9.2307692307692313E-2</v>
      </c>
      <c r="AD262" s="4">
        <f t="shared" si="33"/>
        <v>0.1</v>
      </c>
      <c r="AE262" s="4">
        <f t="shared" si="33"/>
        <v>0.13846153846153847</v>
      </c>
      <c r="AF262" s="4">
        <f t="shared" si="33"/>
        <v>0.17692307692307693</v>
      </c>
      <c r="AG262" s="4">
        <f t="shared" si="33"/>
        <v>0.16153846153846155</v>
      </c>
      <c r="AH262" s="4">
        <f t="shared" si="33"/>
        <v>0.16923076923076924</v>
      </c>
      <c r="AI262" s="4">
        <f t="shared" si="33"/>
        <v>0.11538461538461539</v>
      </c>
      <c r="AJ262" s="4">
        <f t="shared" si="33"/>
        <v>7.6923076923076927E-2</v>
      </c>
      <c r="AK262" s="4">
        <f t="shared" si="33"/>
        <v>7.6923076923076927E-3</v>
      </c>
      <c r="AL262" s="4">
        <f t="shared" si="33"/>
        <v>0</v>
      </c>
      <c r="AM262" s="4">
        <f t="shared" si="33"/>
        <v>0</v>
      </c>
      <c r="AN262" s="4">
        <f t="shared" si="33"/>
        <v>0</v>
      </c>
      <c r="AO262" s="4">
        <f t="shared" si="33"/>
        <v>0</v>
      </c>
      <c r="AP262" s="4">
        <f t="shared" si="33"/>
        <v>0</v>
      </c>
      <c r="AQ262" s="4">
        <f t="shared" si="33"/>
        <v>0</v>
      </c>
      <c r="AR262" s="4">
        <f t="shared" si="33"/>
        <v>0</v>
      </c>
      <c r="AS262" s="4">
        <f t="shared" si="33"/>
        <v>0</v>
      </c>
      <c r="AT262" s="4">
        <f t="shared" si="33"/>
        <v>0</v>
      </c>
      <c r="AU262" s="4">
        <f t="shared" si="33"/>
        <v>0</v>
      </c>
      <c r="AV262" s="4">
        <f t="shared" si="33"/>
        <v>0</v>
      </c>
      <c r="AW262" s="4">
        <f t="shared" si="33"/>
        <v>0</v>
      </c>
      <c r="AX262" s="4">
        <f t="shared" si="33"/>
        <v>0</v>
      </c>
      <c r="AY262" s="4">
        <f t="shared" si="33"/>
        <v>0</v>
      </c>
      <c r="AZ262" s="4">
        <f t="shared" si="33"/>
        <v>0</v>
      </c>
      <c r="BA262" s="4">
        <f t="shared" si="33"/>
        <v>0</v>
      </c>
      <c r="BB262" s="4">
        <f t="shared" si="33"/>
        <v>0</v>
      </c>
      <c r="BC262" s="4">
        <f t="shared" si="33"/>
        <v>0</v>
      </c>
      <c r="BD262" s="4">
        <f t="shared" si="33"/>
        <v>0</v>
      </c>
      <c r="BE262" s="4">
        <f t="shared" si="33"/>
        <v>0</v>
      </c>
      <c r="BF262" s="4">
        <f t="shared" si="33"/>
        <v>0</v>
      </c>
      <c r="BG262" s="4">
        <f t="shared" si="33"/>
        <v>0</v>
      </c>
      <c r="BH262" s="4">
        <f t="shared" si="33"/>
        <v>0</v>
      </c>
      <c r="BI262" s="4">
        <f t="shared" si="33"/>
        <v>0</v>
      </c>
      <c r="BJ262" s="4">
        <f t="shared" si="33"/>
        <v>0</v>
      </c>
      <c r="BK262" s="4">
        <f t="shared" si="33"/>
        <v>0</v>
      </c>
      <c r="BL262" s="4">
        <f t="shared" si="33"/>
        <v>0</v>
      </c>
      <c r="BM262" s="4">
        <f t="shared" si="33"/>
        <v>0</v>
      </c>
      <c r="BN262" s="4">
        <f t="shared" si="33"/>
        <v>0</v>
      </c>
      <c r="BO262" s="4">
        <f t="shared" si="33"/>
        <v>0</v>
      </c>
      <c r="BP262" s="4">
        <f t="shared" si="33"/>
        <v>0</v>
      </c>
      <c r="BQ262" s="4">
        <f t="shared" si="33"/>
        <v>0</v>
      </c>
      <c r="BR262" s="4">
        <f t="shared" si="33"/>
        <v>0</v>
      </c>
      <c r="BS262" s="4">
        <f t="shared" si="33"/>
        <v>0</v>
      </c>
      <c r="BT262" s="4">
        <f t="shared" si="33"/>
        <v>0</v>
      </c>
      <c r="BU262" s="4">
        <f t="shared" si="33"/>
        <v>0</v>
      </c>
      <c r="BV262" s="4">
        <f t="shared" si="33"/>
        <v>0</v>
      </c>
      <c r="BW262" s="4">
        <f t="shared" si="33"/>
        <v>0</v>
      </c>
      <c r="BX262" s="4">
        <f t="shared" si="33"/>
        <v>0</v>
      </c>
      <c r="BY262" s="4">
        <f t="shared" si="32"/>
        <v>0</v>
      </c>
      <c r="BZ262" s="4">
        <f t="shared" si="32"/>
        <v>0</v>
      </c>
      <c r="CA262" s="4">
        <f t="shared" si="32"/>
        <v>0</v>
      </c>
      <c r="CB262" s="4">
        <f t="shared" si="32"/>
        <v>0</v>
      </c>
      <c r="CC262" s="4">
        <f t="shared" si="32"/>
        <v>0</v>
      </c>
      <c r="CD262" s="4">
        <f t="shared" si="32"/>
        <v>0</v>
      </c>
      <c r="CE262" s="4">
        <f t="shared" si="32"/>
        <v>0</v>
      </c>
      <c r="CF262" s="4">
        <f t="shared" si="32"/>
        <v>0</v>
      </c>
      <c r="CG262" s="4">
        <f t="shared" si="32"/>
        <v>0</v>
      </c>
      <c r="CH262" s="4">
        <f t="shared" si="32"/>
        <v>0</v>
      </c>
      <c r="CI262" s="4">
        <f t="shared" si="32"/>
        <v>0</v>
      </c>
      <c r="CJ262" s="4">
        <f t="shared" si="32"/>
        <v>0</v>
      </c>
      <c r="CK262" s="4">
        <f t="shared" si="32"/>
        <v>0</v>
      </c>
      <c r="CL262" s="4">
        <f t="shared" si="32"/>
        <v>0</v>
      </c>
      <c r="CM262" s="4">
        <f t="shared" si="32"/>
        <v>0</v>
      </c>
      <c r="CN262" s="4">
        <f t="shared" si="32"/>
        <v>0</v>
      </c>
      <c r="CO262" s="4">
        <f t="shared" si="32"/>
        <v>0</v>
      </c>
      <c r="CP262" s="4">
        <f t="shared" si="32"/>
        <v>0</v>
      </c>
      <c r="CQ262" s="4">
        <f t="shared" si="32"/>
        <v>0</v>
      </c>
      <c r="CR262" s="4">
        <f t="shared" si="32"/>
        <v>0</v>
      </c>
      <c r="CS262" s="4">
        <f t="shared" si="32"/>
        <v>0</v>
      </c>
      <c r="CT262" s="4">
        <f t="shared" si="32"/>
        <v>0</v>
      </c>
      <c r="CU262" s="4">
        <f t="shared" si="32"/>
        <v>0</v>
      </c>
      <c r="CW262" s="3">
        <f>AVERAGE(Table6[[#This Row],[0]:[86]])</f>
        <v>2.7851458885941649E-2</v>
      </c>
      <c r="CY262">
        <v>62</v>
      </c>
      <c r="CZ262" s="4">
        <v>7.0912000000000003E-2</v>
      </c>
      <c r="DB262">
        <v>62</v>
      </c>
      <c r="DC262" s="4">
        <v>6.8184620000000001E-2</v>
      </c>
    </row>
    <row r="263" spans="1:107" x14ac:dyDescent="0.25">
      <c r="A263">
        <v>64</v>
      </c>
      <c r="B263">
        <v>20</v>
      </c>
      <c r="C263">
        <v>15</v>
      </c>
      <c r="J263">
        <v>148</v>
      </c>
      <c r="K263">
        <v>64</v>
      </c>
      <c r="L263" s="4">
        <f t="shared" si="2"/>
        <v>0.52027027027027029</v>
      </c>
      <c r="M263" s="4">
        <f t="shared" si="33"/>
        <v>0</v>
      </c>
      <c r="N263" s="4">
        <f t="shared" si="33"/>
        <v>0</v>
      </c>
      <c r="O263" s="4">
        <f t="shared" si="33"/>
        <v>0</v>
      </c>
      <c r="P263" s="4">
        <f t="shared" si="33"/>
        <v>0</v>
      </c>
      <c r="Q263" s="4">
        <f t="shared" si="33"/>
        <v>0</v>
      </c>
      <c r="R263" s="4">
        <f t="shared" si="33"/>
        <v>0.13513513513513514</v>
      </c>
      <c r="S263" s="4">
        <f t="shared" si="33"/>
        <v>0.14189189189189189</v>
      </c>
      <c r="T263" s="4">
        <f t="shared" si="33"/>
        <v>0.14864864864864866</v>
      </c>
      <c r="U263" s="4">
        <f t="shared" si="33"/>
        <v>0.13513513513513514</v>
      </c>
      <c r="V263" s="4">
        <f t="shared" si="33"/>
        <v>0.16891891891891891</v>
      </c>
      <c r="W263" s="4">
        <f t="shared" si="33"/>
        <v>0.16216216216216217</v>
      </c>
      <c r="X263" s="4">
        <f t="shared" si="33"/>
        <v>0.14864864864864866</v>
      </c>
      <c r="Y263" s="4">
        <f t="shared" si="33"/>
        <v>0.12162162162162163</v>
      </c>
      <c r="Z263" s="4">
        <f t="shared" si="33"/>
        <v>0.14864864864864866</v>
      </c>
      <c r="AA263" s="4">
        <f t="shared" si="33"/>
        <v>0.12837837837837837</v>
      </c>
      <c r="AB263" s="4">
        <f t="shared" si="33"/>
        <v>0.13513513513513514</v>
      </c>
      <c r="AC263" s="4">
        <f t="shared" si="33"/>
        <v>0.12837837837837837</v>
      </c>
      <c r="AD263" s="4">
        <f t="shared" si="33"/>
        <v>0.11486486486486487</v>
      </c>
      <c r="AE263" s="4">
        <f t="shared" si="33"/>
        <v>0.11486486486486487</v>
      </c>
      <c r="AF263" s="4">
        <f t="shared" si="33"/>
        <v>0.12837837837837837</v>
      </c>
      <c r="AG263" s="4">
        <f t="shared" si="33"/>
        <v>0.10135135135135136</v>
      </c>
      <c r="AH263" s="4">
        <f t="shared" si="33"/>
        <v>9.45945945945946E-2</v>
      </c>
      <c r="AI263" s="4">
        <f t="shared" si="33"/>
        <v>7.4324324324324328E-2</v>
      </c>
      <c r="AJ263" s="4">
        <f t="shared" si="33"/>
        <v>6.7567567567567571E-3</v>
      </c>
      <c r="AK263" s="4">
        <f t="shared" si="33"/>
        <v>0</v>
      </c>
      <c r="AL263" s="4">
        <f t="shared" si="33"/>
        <v>0</v>
      </c>
      <c r="AM263" s="4">
        <f t="shared" si="33"/>
        <v>0</v>
      </c>
      <c r="AN263" s="4">
        <f t="shared" si="33"/>
        <v>0</v>
      </c>
      <c r="AO263" s="4">
        <f t="shared" si="33"/>
        <v>0</v>
      </c>
      <c r="AP263" s="4">
        <f t="shared" si="33"/>
        <v>0</v>
      </c>
      <c r="AQ263" s="4">
        <f t="shared" si="33"/>
        <v>0</v>
      </c>
      <c r="AR263" s="4">
        <f t="shared" si="33"/>
        <v>0</v>
      </c>
      <c r="AS263" s="4">
        <f t="shared" si="33"/>
        <v>0</v>
      </c>
      <c r="AT263" s="4">
        <f t="shared" si="33"/>
        <v>0</v>
      </c>
      <c r="AU263" s="4">
        <f t="shared" si="33"/>
        <v>0</v>
      </c>
      <c r="AV263" s="4">
        <f t="shared" si="33"/>
        <v>0</v>
      </c>
      <c r="AW263" s="4">
        <f t="shared" si="33"/>
        <v>0</v>
      </c>
      <c r="AX263" s="4">
        <f t="shared" si="33"/>
        <v>0</v>
      </c>
      <c r="AY263" s="4">
        <f t="shared" si="33"/>
        <v>0</v>
      </c>
      <c r="AZ263" s="4">
        <f t="shared" si="33"/>
        <v>0</v>
      </c>
      <c r="BA263" s="4">
        <f t="shared" si="33"/>
        <v>0</v>
      </c>
      <c r="BB263" s="4">
        <f t="shared" si="33"/>
        <v>0</v>
      </c>
      <c r="BC263" s="4">
        <f t="shared" si="33"/>
        <v>0</v>
      </c>
      <c r="BD263" s="4">
        <f t="shared" si="33"/>
        <v>0</v>
      </c>
      <c r="BE263" s="4">
        <f t="shared" si="33"/>
        <v>0</v>
      </c>
      <c r="BF263" s="4">
        <f t="shared" si="33"/>
        <v>0</v>
      </c>
      <c r="BG263" s="4">
        <f t="shared" si="33"/>
        <v>0</v>
      </c>
      <c r="BH263" s="4">
        <f t="shared" si="33"/>
        <v>0</v>
      </c>
      <c r="BI263" s="4">
        <f t="shared" si="33"/>
        <v>0</v>
      </c>
      <c r="BJ263" s="4">
        <f t="shared" si="33"/>
        <v>0</v>
      </c>
      <c r="BK263" s="4">
        <f t="shared" si="33"/>
        <v>0</v>
      </c>
      <c r="BL263" s="4">
        <f t="shared" si="33"/>
        <v>0</v>
      </c>
      <c r="BM263" s="4">
        <f t="shared" si="33"/>
        <v>0</v>
      </c>
      <c r="BN263" s="4">
        <f t="shared" si="33"/>
        <v>0</v>
      </c>
      <c r="BO263" s="4">
        <f t="shared" si="33"/>
        <v>0</v>
      </c>
      <c r="BP263" s="4">
        <f t="shared" si="33"/>
        <v>0</v>
      </c>
      <c r="BQ263" s="4">
        <f t="shared" si="33"/>
        <v>0</v>
      </c>
      <c r="BR263" s="4">
        <f t="shared" si="33"/>
        <v>0</v>
      </c>
      <c r="BS263" s="4">
        <f t="shared" si="33"/>
        <v>0</v>
      </c>
      <c r="BT263" s="4">
        <f t="shared" si="33"/>
        <v>0</v>
      </c>
      <c r="BU263" s="4">
        <f t="shared" si="33"/>
        <v>0</v>
      </c>
      <c r="BV263" s="4">
        <f t="shared" si="33"/>
        <v>0</v>
      </c>
      <c r="BW263" s="4">
        <f t="shared" si="33"/>
        <v>0</v>
      </c>
      <c r="BX263" s="4">
        <f t="shared" si="33"/>
        <v>0</v>
      </c>
      <c r="BY263" s="4">
        <f t="shared" si="32"/>
        <v>0</v>
      </c>
      <c r="BZ263" s="4">
        <f t="shared" si="32"/>
        <v>0</v>
      </c>
      <c r="CA263" s="4">
        <f t="shared" si="32"/>
        <v>0</v>
      </c>
      <c r="CB263" s="4">
        <f t="shared" si="32"/>
        <v>0</v>
      </c>
      <c r="CC263" s="4">
        <f t="shared" si="32"/>
        <v>0</v>
      </c>
      <c r="CD263" s="4">
        <f t="shared" si="32"/>
        <v>0</v>
      </c>
      <c r="CE263" s="4">
        <f t="shared" si="32"/>
        <v>0</v>
      </c>
      <c r="CF263" s="4">
        <f t="shared" si="32"/>
        <v>0</v>
      </c>
      <c r="CG263" s="4">
        <f t="shared" si="32"/>
        <v>0</v>
      </c>
      <c r="CH263" s="4">
        <f t="shared" si="32"/>
        <v>0</v>
      </c>
      <c r="CI263" s="4">
        <f t="shared" si="32"/>
        <v>0</v>
      </c>
      <c r="CJ263" s="4">
        <f t="shared" si="32"/>
        <v>0</v>
      </c>
      <c r="CK263" s="4">
        <f t="shared" si="32"/>
        <v>0</v>
      </c>
      <c r="CL263" s="4">
        <f t="shared" si="32"/>
        <v>0</v>
      </c>
      <c r="CM263" s="4">
        <f t="shared" si="32"/>
        <v>0</v>
      </c>
      <c r="CN263" s="4">
        <f t="shared" si="32"/>
        <v>0</v>
      </c>
      <c r="CO263" s="4">
        <f t="shared" si="32"/>
        <v>0</v>
      </c>
      <c r="CP263" s="4">
        <f t="shared" si="32"/>
        <v>0</v>
      </c>
      <c r="CQ263" s="4">
        <f t="shared" si="32"/>
        <v>0</v>
      </c>
      <c r="CR263" s="4">
        <f t="shared" si="32"/>
        <v>0</v>
      </c>
      <c r="CS263" s="4">
        <f t="shared" si="32"/>
        <v>0</v>
      </c>
      <c r="CT263" s="4">
        <f t="shared" si="32"/>
        <v>0</v>
      </c>
      <c r="CU263" s="4">
        <f t="shared" si="32"/>
        <v>0</v>
      </c>
      <c r="CW263" s="3">
        <f>AVERAGE(Table6[[#This Row],[0]:[86]])</f>
        <v>2.6871699285492382E-2</v>
      </c>
      <c r="CY263">
        <v>63</v>
      </c>
      <c r="CZ263" s="4">
        <v>0.10095833</v>
      </c>
      <c r="DB263">
        <v>63</v>
      </c>
      <c r="DC263" s="4">
        <v>9.6920000000000006E-2</v>
      </c>
    </row>
    <row r="264" spans="1:107" x14ac:dyDescent="0.25">
      <c r="A264">
        <v>64</v>
      </c>
      <c r="B264">
        <v>19</v>
      </c>
      <c r="C264">
        <v>19</v>
      </c>
      <c r="J264">
        <v>167</v>
      </c>
      <c r="K264">
        <v>65</v>
      </c>
      <c r="L264" s="4">
        <f t="shared" ref="L264:AA286" si="34">L173/$J173</f>
        <v>0.48502994011976047</v>
      </c>
      <c r="M264" s="4">
        <f t="shared" si="34"/>
        <v>0</v>
      </c>
      <c r="N264" s="4">
        <f t="shared" si="34"/>
        <v>0</v>
      </c>
      <c r="O264" s="4">
        <f t="shared" si="34"/>
        <v>0</v>
      </c>
      <c r="P264" s="4">
        <f t="shared" si="34"/>
        <v>0</v>
      </c>
      <c r="Q264" s="4">
        <f t="shared" si="34"/>
        <v>0.21556886227544911</v>
      </c>
      <c r="R264" s="4">
        <f t="shared" si="34"/>
        <v>0.19161676646706588</v>
      </c>
      <c r="S264" s="4">
        <f t="shared" si="34"/>
        <v>0.17365269461077845</v>
      </c>
      <c r="T264" s="4">
        <f t="shared" si="34"/>
        <v>0.1437125748502994</v>
      </c>
      <c r="U264" s="4">
        <f t="shared" si="34"/>
        <v>0.1317365269461078</v>
      </c>
      <c r="V264" s="4">
        <f t="shared" si="34"/>
        <v>0.11377245508982035</v>
      </c>
      <c r="W264" s="4">
        <f t="shared" si="34"/>
        <v>0.11976047904191617</v>
      </c>
      <c r="X264" s="4">
        <f t="shared" si="34"/>
        <v>0.10778443113772455</v>
      </c>
      <c r="Y264" s="4">
        <f t="shared" si="34"/>
        <v>0.11377245508982035</v>
      </c>
      <c r="Z264" s="4">
        <f t="shared" si="34"/>
        <v>8.3832335329341312E-2</v>
      </c>
      <c r="AA264" s="4">
        <f t="shared" si="34"/>
        <v>0.11377245508982035</v>
      </c>
      <c r="AB264" s="4">
        <f t="shared" si="33"/>
        <v>0.12574850299401197</v>
      </c>
      <c r="AC264" s="4">
        <f t="shared" si="33"/>
        <v>0.11377245508982035</v>
      </c>
      <c r="AD264" s="4">
        <f t="shared" si="33"/>
        <v>0.1437125748502994</v>
      </c>
      <c r="AE264" s="4">
        <f t="shared" si="33"/>
        <v>0.11377245508982035</v>
      </c>
      <c r="AF264" s="4">
        <f t="shared" si="33"/>
        <v>8.9820359281437126E-2</v>
      </c>
      <c r="AG264" s="4">
        <f t="shared" si="33"/>
        <v>7.7844311377245512E-2</v>
      </c>
      <c r="AH264" s="4">
        <f t="shared" si="33"/>
        <v>7.7844311377245512E-2</v>
      </c>
      <c r="AI264" s="4">
        <f t="shared" si="33"/>
        <v>0</v>
      </c>
      <c r="AJ264" s="4">
        <f t="shared" si="33"/>
        <v>0</v>
      </c>
      <c r="AK264" s="4">
        <f t="shared" si="33"/>
        <v>0</v>
      </c>
      <c r="AL264" s="4">
        <f t="shared" si="33"/>
        <v>0</v>
      </c>
      <c r="AM264" s="4">
        <f t="shared" si="33"/>
        <v>0</v>
      </c>
      <c r="AN264" s="4">
        <f t="shared" si="33"/>
        <v>0</v>
      </c>
      <c r="AO264" s="4">
        <f t="shared" si="33"/>
        <v>0</v>
      </c>
      <c r="AP264" s="4">
        <f t="shared" si="33"/>
        <v>0</v>
      </c>
      <c r="AQ264" s="4">
        <f t="shared" si="33"/>
        <v>0</v>
      </c>
      <c r="AR264" s="4">
        <f t="shared" si="33"/>
        <v>0</v>
      </c>
      <c r="AS264" s="4">
        <f t="shared" si="33"/>
        <v>0</v>
      </c>
      <c r="AT264" s="4">
        <f t="shared" si="33"/>
        <v>0</v>
      </c>
      <c r="AU264" s="4">
        <f t="shared" si="33"/>
        <v>0</v>
      </c>
      <c r="AV264" s="4">
        <f t="shared" si="33"/>
        <v>0</v>
      </c>
      <c r="AW264" s="4">
        <f t="shared" si="33"/>
        <v>0</v>
      </c>
      <c r="AX264" s="4">
        <f t="shared" si="33"/>
        <v>0</v>
      </c>
      <c r="AY264" s="4">
        <f t="shared" si="33"/>
        <v>0</v>
      </c>
      <c r="AZ264" s="4">
        <f t="shared" si="33"/>
        <v>0</v>
      </c>
      <c r="BA264" s="4">
        <f t="shared" si="33"/>
        <v>0</v>
      </c>
      <c r="BB264" s="4">
        <f t="shared" si="33"/>
        <v>0</v>
      </c>
      <c r="BC264" s="4">
        <f t="shared" si="33"/>
        <v>0</v>
      </c>
      <c r="BD264" s="4">
        <f t="shared" si="33"/>
        <v>0</v>
      </c>
      <c r="BE264" s="4">
        <f t="shared" si="33"/>
        <v>0</v>
      </c>
      <c r="BF264" s="4">
        <f t="shared" si="33"/>
        <v>0</v>
      </c>
      <c r="BG264" s="4">
        <f t="shared" si="33"/>
        <v>0</v>
      </c>
      <c r="BH264" s="4">
        <f t="shared" si="33"/>
        <v>0</v>
      </c>
      <c r="BI264" s="4">
        <f t="shared" si="33"/>
        <v>0</v>
      </c>
      <c r="BJ264" s="4">
        <f t="shared" si="33"/>
        <v>0</v>
      </c>
      <c r="BK264" s="4">
        <f t="shared" si="33"/>
        <v>0</v>
      </c>
      <c r="BL264" s="4">
        <f t="shared" si="33"/>
        <v>0</v>
      </c>
      <c r="BM264" s="4">
        <f t="shared" si="33"/>
        <v>0</v>
      </c>
      <c r="BN264" s="4">
        <f t="shared" si="33"/>
        <v>0</v>
      </c>
      <c r="BO264" s="4">
        <f t="shared" si="33"/>
        <v>0</v>
      </c>
      <c r="BP264" s="4">
        <f t="shared" si="33"/>
        <v>0</v>
      </c>
      <c r="BQ264" s="4">
        <f t="shared" si="33"/>
        <v>0</v>
      </c>
      <c r="BR264" s="4">
        <f t="shared" si="33"/>
        <v>0</v>
      </c>
      <c r="BS264" s="4">
        <f t="shared" si="33"/>
        <v>0</v>
      </c>
      <c r="BT264" s="4">
        <f t="shared" si="33"/>
        <v>0</v>
      </c>
      <c r="BU264" s="4">
        <f t="shared" si="33"/>
        <v>0</v>
      </c>
      <c r="BV264" s="4">
        <f t="shared" si="33"/>
        <v>0</v>
      </c>
      <c r="BW264" s="4">
        <f t="shared" si="33"/>
        <v>0</v>
      </c>
      <c r="BX264" s="4">
        <f t="shared" si="33"/>
        <v>0</v>
      </c>
      <c r="BY264" s="4">
        <f t="shared" si="32"/>
        <v>0</v>
      </c>
      <c r="BZ264" s="4">
        <f t="shared" si="32"/>
        <v>0</v>
      </c>
      <c r="CA264" s="4">
        <f t="shared" si="32"/>
        <v>0</v>
      </c>
      <c r="CB264" s="4">
        <f t="shared" si="32"/>
        <v>0</v>
      </c>
      <c r="CC264" s="4">
        <f t="shared" si="32"/>
        <v>0</v>
      </c>
      <c r="CD264" s="4">
        <f t="shared" si="32"/>
        <v>0</v>
      </c>
      <c r="CE264" s="4">
        <f t="shared" si="32"/>
        <v>0</v>
      </c>
      <c r="CF264" s="4">
        <f t="shared" si="32"/>
        <v>0</v>
      </c>
      <c r="CG264" s="4">
        <f t="shared" si="32"/>
        <v>0</v>
      </c>
      <c r="CH264" s="4">
        <f t="shared" si="32"/>
        <v>0</v>
      </c>
      <c r="CI264" s="4">
        <f t="shared" si="32"/>
        <v>0</v>
      </c>
      <c r="CJ264" s="4">
        <f t="shared" si="32"/>
        <v>0</v>
      </c>
      <c r="CK264" s="4">
        <f t="shared" si="32"/>
        <v>0</v>
      </c>
      <c r="CL264" s="4">
        <f t="shared" si="32"/>
        <v>0</v>
      </c>
      <c r="CM264" s="4">
        <f t="shared" si="32"/>
        <v>0</v>
      </c>
      <c r="CN264" s="4">
        <f t="shared" si="32"/>
        <v>0</v>
      </c>
      <c r="CO264" s="4">
        <f t="shared" si="32"/>
        <v>0</v>
      </c>
      <c r="CP264" s="4">
        <f t="shared" si="32"/>
        <v>0</v>
      </c>
      <c r="CQ264" s="4">
        <f t="shared" si="32"/>
        <v>0</v>
      </c>
      <c r="CR264" s="4">
        <f t="shared" si="32"/>
        <v>0</v>
      </c>
      <c r="CS264" s="4">
        <f t="shared" si="32"/>
        <v>0</v>
      </c>
      <c r="CT264" s="4">
        <f t="shared" si="32"/>
        <v>0</v>
      </c>
      <c r="CU264" s="4">
        <f t="shared" si="32"/>
        <v>0</v>
      </c>
      <c r="CW264" s="3">
        <f>AVERAGE(Table6[[#This Row],[0]:[86]])</f>
        <v>2.5879275930896829E-2</v>
      </c>
      <c r="CY264">
        <v>64</v>
      </c>
      <c r="CZ264" s="4">
        <v>0.10164347999999999</v>
      </c>
      <c r="DB264">
        <v>64</v>
      </c>
      <c r="DC264" s="4">
        <v>9.7408330000000001E-2</v>
      </c>
    </row>
    <row r="265" spans="1:107" x14ac:dyDescent="0.25">
      <c r="A265">
        <v>64</v>
      </c>
      <c r="B265">
        <v>18</v>
      </c>
      <c r="C265">
        <v>17</v>
      </c>
      <c r="J265">
        <v>162</v>
      </c>
      <c r="K265">
        <v>66</v>
      </c>
      <c r="L265" s="4">
        <f t="shared" si="34"/>
        <v>0.43827160493827161</v>
      </c>
      <c r="M265" s="4">
        <f t="shared" ref="M265:BX268" si="35">M174/$J174</f>
        <v>0</v>
      </c>
      <c r="N265" s="4">
        <f t="shared" si="35"/>
        <v>0</v>
      </c>
      <c r="O265" s="4">
        <f t="shared" si="35"/>
        <v>0</v>
      </c>
      <c r="P265" s="4">
        <f t="shared" si="35"/>
        <v>0.15432098765432098</v>
      </c>
      <c r="Q265" s="4">
        <f t="shared" si="35"/>
        <v>0.20370370370370369</v>
      </c>
      <c r="R265" s="4">
        <f t="shared" si="35"/>
        <v>0.16049382716049382</v>
      </c>
      <c r="S265" s="4">
        <f t="shared" si="35"/>
        <v>0.19135802469135801</v>
      </c>
      <c r="T265" s="4">
        <f t="shared" si="35"/>
        <v>0.14814814814814814</v>
      </c>
      <c r="U265" s="4">
        <f t="shared" si="35"/>
        <v>0.1419753086419753</v>
      </c>
      <c r="V265" s="4">
        <f t="shared" si="35"/>
        <v>0.10493827160493827</v>
      </c>
      <c r="W265" s="4">
        <f t="shared" si="35"/>
        <v>0.12962962962962962</v>
      </c>
      <c r="X265" s="4">
        <f t="shared" si="35"/>
        <v>0.10493827160493827</v>
      </c>
      <c r="Y265" s="4">
        <f t="shared" si="35"/>
        <v>0.12345679012345678</v>
      </c>
      <c r="Z265" s="4">
        <f t="shared" si="35"/>
        <v>0.12962962962962962</v>
      </c>
      <c r="AA265" s="4">
        <f t="shared" si="35"/>
        <v>0.1111111111111111</v>
      </c>
      <c r="AB265" s="4">
        <f t="shared" si="35"/>
        <v>0.12962962962962962</v>
      </c>
      <c r="AC265" s="4">
        <f t="shared" si="35"/>
        <v>0.17901234567901234</v>
      </c>
      <c r="AD265" s="4">
        <f t="shared" si="35"/>
        <v>0.13580246913580246</v>
      </c>
      <c r="AE265" s="4">
        <f t="shared" si="35"/>
        <v>7.407407407407407E-2</v>
      </c>
      <c r="AF265" s="4">
        <f t="shared" si="35"/>
        <v>0.10493827160493827</v>
      </c>
      <c r="AG265" s="4">
        <f t="shared" si="35"/>
        <v>0.1111111111111111</v>
      </c>
      <c r="AH265" s="4">
        <f t="shared" si="35"/>
        <v>6.1728395061728392E-3</v>
      </c>
      <c r="AI265" s="4">
        <f t="shared" si="35"/>
        <v>0</v>
      </c>
      <c r="AJ265" s="4">
        <f t="shared" si="35"/>
        <v>0</v>
      </c>
      <c r="AK265" s="4">
        <f t="shared" si="35"/>
        <v>0</v>
      </c>
      <c r="AL265" s="4">
        <f t="shared" si="35"/>
        <v>0</v>
      </c>
      <c r="AM265" s="4">
        <f t="shared" si="35"/>
        <v>0</v>
      </c>
      <c r="AN265" s="4">
        <f t="shared" si="35"/>
        <v>0</v>
      </c>
      <c r="AO265" s="4">
        <f t="shared" si="35"/>
        <v>0</v>
      </c>
      <c r="AP265" s="4">
        <f t="shared" si="35"/>
        <v>0</v>
      </c>
      <c r="AQ265" s="4">
        <f t="shared" si="35"/>
        <v>0</v>
      </c>
      <c r="AR265" s="4">
        <f t="shared" si="35"/>
        <v>0</v>
      </c>
      <c r="AS265" s="4">
        <f t="shared" si="35"/>
        <v>0</v>
      </c>
      <c r="AT265" s="4">
        <f t="shared" si="35"/>
        <v>0</v>
      </c>
      <c r="AU265" s="4">
        <f t="shared" si="35"/>
        <v>0</v>
      </c>
      <c r="AV265" s="4">
        <f t="shared" si="35"/>
        <v>0</v>
      </c>
      <c r="AW265" s="4">
        <f t="shared" si="35"/>
        <v>0</v>
      </c>
      <c r="AX265" s="4">
        <f t="shared" si="35"/>
        <v>0</v>
      </c>
      <c r="AY265" s="4">
        <f t="shared" si="35"/>
        <v>0</v>
      </c>
      <c r="AZ265" s="4">
        <f t="shared" si="35"/>
        <v>0</v>
      </c>
      <c r="BA265" s="4">
        <f t="shared" si="35"/>
        <v>0</v>
      </c>
      <c r="BB265" s="4">
        <f t="shared" si="35"/>
        <v>0</v>
      </c>
      <c r="BC265" s="4">
        <f t="shared" si="35"/>
        <v>0</v>
      </c>
      <c r="BD265" s="4">
        <f t="shared" si="35"/>
        <v>0</v>
      </c>
      <c r="BE265" s="4">
        <f t="shared" si="35"/>
        <v>0</v>
      </c>
      <c r="BF265" s="4">
        <f t="shared" si="35"/>
        <v>0</v>
      </c>
      <c r="BG265" s="4">
        <f t="shared" si="35"/>
        <v>0</v>
      </c>
      <c r="BH265" s="4">
        <f t="shared" si="35"/>
        <v>0</v>
      </c>
      <c r="BI265" s="4">
        <f t="shared" si="35"/>
        <v>0</v>
      </c>
      <c r="BJ265" s="4">
        <f t="shared" si="35"/>
        <v>0</v>
      </c>
      <c r="BK265" s="4">
        <f t="shared" si="35"/>
        <v>0</v>
      </c>
      <c r="BL265" s="4">
        <f t="shared" si="35"/>
        <v>0</v>
      </c>
      <c r="BM265" s="4">
        <f t="shared" si="35"/>
        <v>0</v>
      </c>
      <c r="BN265" s="4">
        <f t="shared" si="35"/>
        <v>0</v>
      </c>
      <c r="BO265" s="4">
        <f t="shared" si="35"/>
        <v>0</v>
      </c>
      <c r="BP265" s="4">
        <f t="shared" si="35"/>
        <v>0</v>
      </c>
      <c r="BQ265" s="4">
        <f t="shared" si="35"/>
        <v>0</v>
      </c>
      <c r="BR265" s="4">
        <f t="shared" si="35"/>
        <v>0</v>
      </c>
      <c r="BS265" s="4">
        <f t="shared" si="35"/>
        <v>0</v>
      </c>
      <c r="BT265" s="4">
        <f t="shared" si="35"/>
        <v>0</v>
      </c>
      <c r="BU265" s="4">
        <f t="shared" si="35"/>
        <v>0</v>
      </c>
      <c r="BV265" s="4">
        <f t="shared" si="35"/>
        <v>0</v>
      </c>
      <c r="BW265" s="4">
        <f t="shared" si="35"/>
        <v>0</v>
      </c>
      <c r="BX265" s="4">
        <f t="shared" si="35"/>
        <v>0</v>
      </c>
      <c r="BY265" s="4">
        <f t="shared" si="32"/>
        <v>0</v>
      </c>
      <c r="BZ265" s="4">
        <f t="shared" si="32"/>
        <v>0</v>
      </c>
      <c r="CA265" s="4">
        <f t="shared" si="32"/>
        <v>0</v>
      </c>
      <c r="CB265" s="4">
        <f t="shared" si="32"/>
        <v>0</v>
      </c>
      <c r="CC265" s="4">
        <f t="shared" si="32"/>
        <v>0</v>
      </c>
      <c r="CD265" s="4">
        <f t="shared" si="32"/>
        <v>0</v>
      </c>
      <c r="CE265" s="4">
        <f t="shared" si="32"/>
        <v>0</v>
      </c>
      <c r="CF265" s="4">
        <f t="shared" si="32"/>
        <v>0</v>
      </c>
      <c r="CG265" s="4">
        <f t="shared" si="32"/>
        <v>0</v>
      </c>
      <c r="CH265" s="4">
        <f t="shared" si="32"/>
        <v>0</v>
      </c>
      <c r="CI265" s="4">
        <f t="shared" si="32"/>
        <v>0</v>
      </c>
      <c r="CJ265" s="4">
        <f t="shared" si="32"/>
        <v>0</v>
      </c>
      <c r="CK265" s="4">
        <f t="shared" si="32"/>
        <v>0</v>
      </c>
      <c r="CL265" s="4">
        <f t="shared" si="32"/>
        <v>0</v>
      </c>
      <c r="CM265" s="4">
        <f t="shared" si="32"/>
        <v>0</v>
      </c>
      <c r="CN265" s="4">
        <f t="shared" si="32"/>
        <v>0</v>
      </c>
      <c r="CO265" s="4">
        <f t="shared" si="32"/>
        <v>0</v>
      </c>
      <c r="CP265" s="4">
        <f t="shared" si="32"/>
        <v>0</v>
      </c>
      <c r="CQ265" s="4">
        <f t="shared" si="32"/>
        <v>0</v>
      </c>
      <c r="CR265" s="4">
        <f t="shared" si="32"/>
        <v>0</v>
      </c>
      <c r="CS265" s="4">
        <f t="shared" si="32"/>
        <v>0</v>
      </c>
      <c r="CT265" s="4">
        <f t="shared" si="32"/>
        <v>0</v>
      </c>
      <c r="CU265" s="4">
        <f t="shared" si="32"/>
        <v>0</v>
      </c>
      <c r="CW265" s="3">
        <f>AVERAGE(Table6[[#This Row],[0]:[86]])</f>
        <v>2.8097062579821197E-2</v>
      </c>
      <c r="CY265">
        <v>65</v>
      </c>
      <c r="CZ265" s="4">
        <v>0.10234090999999999</v>
      </c>
      <c r="DB265">
        <v>65</v>
      </c>
      <c r="DC265" s="4">
        <v>9.7891300000000001E-2</v>
      </c>
    </row>
    <row r="266" spans="1:107" x14ac:dyDescent="0.25">
      <c r="A266">
        <v>64</v>
      </c>
      <c r="B266">
        <v>17</v>
      </c>
      <c r="C266">
        <v>17</v>
      </c>
      <c r="J266">
        <v>164</v>
      </c>
      <c r="K266">
        <v>67</v>
      </c>
      <c r="L266" s="4">
        <f t="shared" si="34"/>
        <v>0.38414634146341464</v>
      </c>
      <c r="M266" s="4">
        <f t="shared" si="35"/>
        <v>0</v>
      </c>
      <c r="N266" s="4">
        <f t="shared" si="35"/>
        <v>0</v>
      </c>
      <c r="O266" s="4">
        <f t="shared" si="35"/>
        <v>0.29878048780487804</v>
      </c>
      <c r="P266" s="4">
        <f t="shared" si="35"/>
        <v>0.32926829268292684</v>
      </c>
      <c r="Q266" s="4">
        <f t="shared" si="35"/>
        <v>0.25</v>
      </c>
      <c r="R266" s="4">
        <f t="shared" si="35"/>
        <v>0.18292682926829268</v>
      </c>
      <c r="S266" s="4">
        <f t="shared" si="35"/>
        <v>0.14634146341463414</v>
      </c>
      <c r="T266" s="4">
        <f t="shared" si="35"/>
        <v>0.11585365853658537</v>
      </c>
      <c r="U266" s="4">
        <f t="shared" si="35"/>
        <v>9.1463414634146339E-2</v>
      </c>
      <c r="V266" s="4">
        <f t="shared" si="35"/>
        <v>0.10975609756097561</v>
      </c>
      <c r="W266" s="4">
        <f t="shared" si="35"/>
        <v>0.10975609756097561</v>
      </c>
      <c r="X266" s="4">
        <f t="shared" si="35"/>
        <v>0.10365853658536585</v>
      </c>
      <c r="Y266" s="4">
        <f t="shared" si="35"/>
        <v>9.7560975609756101E-2</v>
      </c>
      <c r="Z266" s="4">
        <f t="shared" si="35"/>
        <v>9.1463414634146339E-2</v>
      </c>
      <c r="AA266" s="4">
        <f t="shared" si="35"/>
        <v>0.11585365853658537</v>
      </c>
      <c r="AB266" s="4">
        <f t="shared" si="35"/>
        <v>0.11585365853658537</v>
      </c>
      <c r="AC266" s="4">
        <f t="shared" si="35"/>
        <v>6.7073170731707321E-2</v>
      </c>
      <c r="AD266" s="4">
        <f t="shared" si="35"/>
        <v>6.097560975609756E-2</v>
      </c>
      <c r="AE266" s="4">
        <f t="shared" si="35"/>
        <v>7.926829268292683E-2</v>
      </c>
      <c r="AF266" s="4">
        <f t="shared" si="35"/>
        <v>6.7073170731707321E-2</v>
      </c>
      <c r="AG266" s="4">
        <f t="shared" si="35"/>
        <v>0</v>
      </c>
      <c r="AH266" s="4">
        <f t="shared" si="35"/>
        <v>0</v>
      </c>
      <c r="AI266" s="4">
        <f t="shared" si="35"/>
        <v>0</v>
      </c>
      <c r="AJ266" s="4">
        <f t="shared" si="35"/>
        <v>0</v>
      </c>
      <c r="AK266" s="4">
        <f t="shared" si="35"/>
        <v>0</v>
      </c>
      <c r="AL266" s="4">
        <f t="shared" si="35"/>
        <v>0</v>
      </c>
      <c r="AM266" s="4">
        <f t="shared" si="35"/>
        <v>0</v>
      </c>
      <c r="AN266" s="4">
        <f t="shared" si="35"/>
        <v>0</v>
      </c>
      <c r="AO266" s="4">
        <f t="shared" si="35"/>
        <v>0</v>
      </c>
      <c r="AP266" s="4">
        <f t="shared" si="35"/>
        <v>0</v>
      </c>
      <c r="AQ266" s="4">
        <f t="shared" si="35"/>
        <v>0</v>
      </c>
      <c r="AR266" s="4">
        <f t="shared" si="35"/>
        <v>0</v>
      </c>
      <c r="AS266" s="4">
        <f t="shared" si="35"/>
        <v>0</v>
      </c>
      <c r="AT266" s="4">
        <f t="shared" si="35"/>
        <v>0</v>
      </c>
      <c r="AU266" s="4">
        <f t="shared" si="35"/>
        <v>0</v>
      </c>
      <c r="AV266" s="4">
        <f t="shared" si="35"/>
        <v>0</v>
      </c>
      <c r="AW266" s="4">
        <f t="shared" si="35"/>
        <v>0</v>
      </c>
      <c r="AX266" s="4">
        <f t="shared" si="35"/>
        <v>0</v>
      </c>
      <c r="AY266" s="4">
        <f t="shared" si="35"/>
        <v>0</v>
      </c>
      <c r="AZ266" s="4">
        <f t="shared" si="35"/>
        <v>0</v>
      </c>
      <c r="BA266" s="4">
        <f t="shared" si="35"/>
        <v>0</v>
      </c>
      <c r="BB266" s="4">
        <f t="shared" si="35"/>
        <v>0</v>
      </c>
      <c r="BC266" s="4">
        <f t="shared" si="35"/>
        <v>0</v>
      </c>
      <c r="BD266" s="4">
        <f t="shared" si="35"/>
        <v>0</v>
      </c>
      <c r="BE266" s="4">
        <f t="shared" si="35"/>
        <v>0</v>
      </c>
      <c r="BF266" s="4">
        <f t="shared" si="35"/>
        <v>0</v>
      </c>
      <c r="BG266" s="4">
        <f t="shared" si="35"/>
        <v>0</v>
      </c>
      <c r="BH266" s="4">
        <f t="shared" si="35"/>
        <v>0</v>
      </c>
      <c r="BI266" s="4">
        <f t="shared" si="35"/>
        <v>0</v>
      </c>
      <c r="BJ266" s="4">
        <f t="shared" si="35"/>
        <v>0</v>
      </c>
      <c r="BK266" s="4">
        <f t="shared" si="35"/>
        <v>0</v>
      </c>
      <c r="BL266" s="4">
        <f t="shared" si="35"/>
        <v>0</v>
      </c>
      <c r="BM266" s="4">
        <f t="shared" si="35"/>
        <v>0</v>
      </c>
      <c r="BN266" s="4">
        <f t="shared" si="35"/>
        <v>0</v>
      </c>
      <c r="BO266" s="4">
        <f t="shared" si="35"/>
        <v>0</v>
      </c>
      <c r="BP266" s="4">
        <f t="shared" si="35"/>
        <v>0</v>
      </c>
      <c r="BQ266" s="4">
        <f t="shared" si="35"/>
        <v>0</v>
      </c>
      <c r="BR266" s="4">
        <f t="shared" si="35"/>
        <v>0</v>
      </c>
      <c r="BS266" s="4">
        <f t="shared" si="35"/>
        <v>0</v>
      </c>
      <c r="BT266" s="4">
        <f t="shared" si="35"/>
        <v>0</v>
      </c>
      <c r="BU266" s="4">
        <f t="shared" si="35"/>
        <v>0</v>
      </c>
      <c r="BV266" s="4">
        <f t="shared" si="35"/>
        <v>0</v>
      </c>
      <c r="BW266" s="4">
        <f t="shared" si="35"/>
        <v>0</v>
      </c>
      <c r="BX266" s="4">
        <f t="shared" si="35"/>
        <v>0</v>
      </c>
      <c r="BY266" s="4">
        <f t="shared" si="32"/>
        <v>0</v>
      </c>
      <c r="BZ266" s="4">
        <f t="shared" si="32"/>
        <v>0</v>
      </c>
      <c r="CA266" s="4">
        <f t="shared" si="32"/>
        <v>0</v>
      </c>
      <c r="CB266" s="4">
        <f t="shared" si="32"/>
        <v>0</v>
      </c>
      <c r="CC266" s="4">
        <f t="shared" si="32"/>
        <v>0</v>
      </c>
      <c r="CD266" s="4">
        <f t="shared" si="32"/>
        <v>0</v>
      </c>
      <c r="CE266" s="4">
        <f t="shared" si="32"/>
        <v>0</v>
      </c>
      <c r="CF266" s="4">
        <f t="shared" si="32"/>
        <v>0</v>
      </c>
      <c r="CG266" s="4">
        <f t="shared" si="32"/>
        <v>0</v>
      </c>
      <c r="CH266" s="4">
        <f t="shared" si="32"/>
        <v>0</v>
      </c>
      <c r="CI266" s="4">
        <f t="shared" si="32"/>
        <v>0</v>
      </c>
      <c r="CJ266" s="4">
        <f t="shared" si="32"/>
        <v>0</v>
      </c>
      <c r="CK266" s="4">
        <f t="shared" si="32"/>
        <v>0</v>
      </c>
      <c r="CL266" s="4">
        <f t="shared" si="32"/>
        <v>0</v>
      </c>
      <c r="CM266" s="4">
        <f t="shared" si="32"/>
        <v>0</v>
      </c>
      <c r="CN266" s="4">
        <f t="shared" si="32"/>
        <v>0</v>
      </c>
      <c r="CO266" s="4">
        <f t="shared" si="32"/>
        <v>0</v>
      </c>
      <c r="CP266" s="4">
        <f t="shared" si="32"/>
        <v>0</v>
      </c>
      <c r="CQ266" s="4">
        <f t="shared" si="32"/>
        <v>0</v>
      </c>
      <c r="CR266" s="4">
        <f t="shared" si="32"/>
        <v>0</v>
      </c>
      <c r="CS266" s="4">
        <f t="shared" si="32"/>
        <v>0</v>
      </c>
      <c r="CT266" s="4">
        <f t="shared" si="32"/>
        <v>0</v>
      </c>
      <c r="CU266" s="4">
        <f t="shared" si="32"/>
        <v>0</v>
      </c>
      <c r="CW266" s="3">
        <f>AVERAGE(Table6[[#This Row],[0]:[86]])</f>
        <v>2.7964676198486124E-2</v>
      </c>
      <c r="CY266">
        <v>66</v>
      </c>
      <c r="CZ266" s="4">
        <v>0.11639524</v>
      </c>
      <c r="DB266">
        <v>66</v>
      </c>
      <c r="DC266" s="4">
        <v>0.11110455</v>
      </c>
    </row>
    <row r="267" spans="1:107" x14ac:dyDescent="0.25">
      <c r="A267">
        <v>64</v>
      </c>
      <c r="B267">
        <v>16</v>
      </c>
      <c r="C267">
        <v>19</v>
      </c>
      <c r="J267">
        <v>179</v>
      </c>
      <c r="K267">
        <v>68</v>
      </c>
      <c r="L267" s="4">
        <f t="shared" si="34"/>
        <v>0.35754189944134079</v>
      </c>
      <c r="M267" s="4">
        <f t="shared" si="35"/>
        <v>0</v>
      </c>
      <c r="N267" s="4">
        <f t="shared" si="35"/>
        <v>0.31284916201117319</v>
      </c>
      <c r="O267" s="4">
        <f t="shared" si="35"/>
        <v>0.4022346368715084</v>
      </c>
      <c r="P267" s="4">
        <f t="shared" si="35"/>
        <v>0.27374301675977653</v>
      </c>
      <c r="Q267" s="4">
        <f t="shared" si="35"/>
        <v>0.18994413407821228</v>
      </c>
      <c r="R267" s="4">
        <f t="shared" si="35"/>
        <v>0.14525139664804471</v>
      </c>
      <c r="S267" s="4">
        <f t="shared" si="35"/>
        <v>0.1005586592178771</v>
      </c>
      <c r="T267" s="4">
        <f t="shared" si="35"/>
        <v>9.4972067039106142E-2</v>
      </c>
      <c r="U267" s="4">
        <f t="shared" si="35"/>
        <v>2.7932960893854747E-2</v>
      </c>
      <c r="V267" s="4">
        <f t="shared" si="35"/>
        <v>7.2625698324022353E-2</v>
      </c>
      <c r="W267" s="4">
        <f t="shared" si="35"/>
        <v>8.9385474860335198E-2</v>
      </c>
      <c r="X267" s="4">
        <f t="shared" si="35"/>
        <v>9.4972067039106142E-2</v>
      </c>
      <c r="Y267" s="4">
        <f t="shared" si="35"/>
        <v>7.8212290502793297E-2</v>
      </c>
      <c r="Z267" s="4">
        <f t="shared" si="35"/>
        <v>9.4972067039106142E-2</v>
      </c>
      <c r="AA267" s="4">
        <f t="shared" si="35"/>
        <v>8.9385474860335198E-2</v>
      </c>
      <c r="AB267" s="4">
        <f t="shared" si="35"/>
        <v>6.7039106145251395E-2</v>
      </c>
      <c r="AC267" s="4">
        <f t="shared" si="35"/>
        <v>7.8212290502793297E-2</v>
      </c>
      <c r="AD267" s="4">
        <f t="shared" si="35"/>
        <v>4.4692737430167599E-2</v>
      </c>
      <c r="AE267" s="4">
        <f t="shared" si="35"/>
        <v>2.7932960893854747E-2</v>
      </c>
      <c r="AF267" s="4">
        <f t="shared" si="35"/>
        <v>0</v>
      </c>
      <c r="AG267" s="4">
        <f t="shared" si="35"/>
        <v>0</v>
      </c>
      <c r="AH267" s="4">
        <f t="shared" si="35"/>
        <v>0</v>
      </c>
      <c r="AI267" s="4">
        <f t="shared" si="35"/>
        <v>0</v>
      </c>
      <c r="AJ267" s="4">
        <f t="shared" si="35"/>
        <v>0</v>
      </c>
      <c r="AK267" s="4">
        <f t="shared" si="35"/>
        <v>0</v>
      </c>
      <c r="AL267" s="4">
        <f t="shared" si="35"/>
        <v>0</v>
      </c>
      <c r="AM267" s="4">
        <f t="shared" si="35"/>
        <v>0</v>
      </c>
      <c r="AN267" s="4">
        <f t="shared" si="35"/>
        <v>0</v>
      </c>
      <c r="AO267" s="4">
        <f t="shared" si="35"/>
        <v>0</v>
      </c>
      <c r="AP267" s="4">
        <f t="shared" si="35"/>
        <v>0</v>
      </c>
      <c r="AQ267" s="4">
        <f t="shared" si="35"/>
        <v>0</v>
      </c>
      <c r="AR267" s="4">
        <f t="shared" si="35"/>
        <v>0</v>
      </c>
      <c r="AS267" s="4">
        <f t="shared" si="35"/>
        <v>0</v>
      </c>
      <c r="AT267" s="4">
        <f t="shared" si="35"/>
        <v>0</v>
      </c>
      <c r="AU267" s="4">
        <f t="shared" si="35"/>
        <v>0</v>
      </c>
      <c r="AV267" s="4">
        <f t="shared" si="35"/>
        <v>0</v>
      </c>
      <c r="AW267" s="4">
        <f t="shared" si="35"/>
        <v>0</v>
      </c>
      <c r="AX267" s="4">
        <f t="shared" si="35"/>
        <v>0</v>
      </c>
      <c r="AY267" s="4">
        <f t="shared" si="35"/>
        <v>0</v>
      </c>
      <c r="AZ267" s="4">
        <f t="shared" si="35"/>
        <v>0</v>
      </c>
      <c r="BA267" s="4">
        <f t="shared" si="35"/>
        <v>0</v>
      </c>
      <c r="BB267" s="4">
        <f t="shared" si="35"/>
        <v>0</v>
      </c>
      <c r="BC267" s="4">
        <f t="shared" si="35"/>
        <v>0</v>
      </c>
      <c r="BD267" s="4">
        <f t="shared" si="35"/>
        <v>0</v>
      </c>
      <c r="BE267" s="4">
        <f t="shared" si="35"/>
        <v>0</v>
      </c>
      <c r="BF267" s="4">
        <f t="shared" si="35"/>
        <v>0</v>
      </c>
      <c r="BG267" s="4">
        <f t="shared" si="35"/>
        <v>0</v>
      </c>
      <c r="BH267" s="4">
        <f t="shared" si="35"/>
        <v>0</v>
      </c>
      <c r="BI267" s="4">
        <f t="shared" si="35"/>
        <v>0</v>
      </c>
      <c r="BJ267" s="4">
        <f t="shared" si="35"/>
        <v>0</v>
      </c>
      <c r="BK267" s="4">
        <f t="shared" si="35"/>
        <v>0</v>
      </c>
      <c r="BL267" s="4">
        <f t="shared" si="35"/>
        <v>0</v>
      </c>
      <c r="BM267" s="4">
        <f t="shared" si="35"/>
        <v>0</v>
      </c>
      <c r="BN267" s="4">
        <f t="shared" si="35"/>
        <v>0</v>
      </c>
      <c r="BO267" s="4">
        <f t="shared" si="35"/>
        <v>0</v>
      </c>
      <c r="BP267" s="4">
        <f t="shared" si="35"/>
        <v>0</v>
      </c>
      <c r="BQ267" s="4">
        <f t="shared" si="35"/>
        <v>0</v>
      </c>
      <c r="BR267" s="4">
        <f t="shared" si="35"/>
        <v>0</v>
      </c>
      <c r="BS267" s="4">
        <f t="shared" si="35"/>
        <v>0</v>
      </c>
      <c r="BT267" s="4">
        <f t="shared" si="35"/>
        <v>0</v>
      </c>
      <c r="BU267" s="4">
        <f t="shared" si="35"/>
        <v>0</v>
      </c>
      <c r="BV267" s="4">
        <f t="shared" si="35"/>
        <v>0</v>
      </c>
      <c r="BW267" s="4">
        <f t="shared" si="35"/>
        <v>0</v>
      </c>
      <c r="BX267" s="4">
        <f t="shared" si="35"/>
        <v>0</v>
      </c>
      <c r="BY267" s="4">
        <f t="shared" si="32"/>
        <v>0</v>
      </c>
      <c r="BZ267" s="4">
        <f t="shared" si="32"/>
        <v>0</v>
      </c>
      <c r="CA267" s="4">
        <f t="shared" si="32"/>
        <v>0</v>
      </c>
      <c r="CB267" s="4">
        <f t="shared" si="32"/>
        <v>0</v>
      </c>
      <c r="CC267" s="4">
        <f t="shared" si="32"/>
        <v>0</v>
      </c>
      <c r="CD267" s="4">
        <f t="shared" si="32"/>
        <v>0</v>
      </c>
      <c r="CE267" s="4">
        <f t="shared" si="32"/>
        <v>0</v>
      </c>
      <c r="CF267" s="4">
        <f t="shared" si="32"/>
        <v>0</v>
      </c>
      <c r="CG267" s="4">
        <f t="shared" si="32"/>
        <v>0</v>
      </c>
      <c r="CH267" s="4">
        <f t="shared" si="32"/>
        <v>0</v>
      </c>
      <c r="CI267" s="4">
        <f t="shared" si="32"/>
        <v>0</v>
      </c>
      <c r="CJ267" s="4">
        <f t="shared" si="32"/>
        <v>0</v>
      </c>
      <c r="CK267" s="4">
        <f t="shared" si="32"/>
        <v>0</v>
      </c>
      <c r="CL267" s="4">
        <f t="shared" si="32"/>
        <v>0</v>
      </c>
      <c r="CM267" s="4">
        <f t="shared" si="32"/>
        <v>0</v>
      </c>
      <c r="CN267" s="4">
        <f t="shared" si="32"/>
        <v>0</v>
      </c>
      <c r="CO267" s="4">
        <f t="shared" si="32"/>
        <v>0</v>
      </c>
      <c r="CP267" s="4">
        <f t="shared" si="32"/>
        <v>0</v>
      </c>
      <c r="CQ267" s="4">
        <f t="shared" si="32"/>
        <v>0</v>
      </c>
      <c r="CR267" s="4">
        <f t="shared" si="32"/>
        <v>0</v>
      </c>
      <c r="CS267" s="4">
        <f t="shared" si="32"/>
        <v>0</v>
      </c>
      <c r="CT267" s="4">
        <f t="shared" si="32"/>
        <v>0</v>
      </c>
      <c r="CU267" s="4">
        <f t="shared" si="32"/>
        <v>0</v>
      </c>
      <c r="CW267" s="3">
        <f>AVERAGE(Table6[[#This Row],[0]:[86]])</f>
        <v>2.6263404610543883E-2</v>
      </c>
      <c r="CY267">
        <v>67</v>
      </c>
      <c r="CZ267" s="4">
        <v>0.12167</v>
      </c>
      <c r="DB267">
        <v>67</v>
      </c>
      <c r="DC267" s="4">
        <v>0.11587619</v>
      </c>
    </row>
    <row r="268" spans="1:107" x14ac:dyDescent="0.25">
      <c r="A268">
        <v>64</v>
      </c>
      <c r="B268">
        <v>15</v>
      </c>
      <c r="C268">
        <v>20</v>
      </c>
      <c r="J268">
        <v>170</v>
      </c>
      <c r="K268">
        <v>69</v>
      </c>
      <c r="L268" s="4">
        <f t="shared" si="34"/>
        <v>4.1176470588235294E-2</v>
      </c>
      <c r="M268" s="4">
        <f t="shared" si="35"/>
        <v>0.79411764705882348</v>
      </c>
      <c r="N268" s="4">
        <f t="shared" si="35"/>
        <v>0.71764705882352942</v>
      </c>
      <c r="O268" s="4">
        <f t="shared" si="35"/>
        <v>0.4</v>
      </c>
      <c r="P268" s="4">
        <f t="shared" si="35"/>
        <v>0.25294117647058822</v>
      </c>
      <c r="Q268" s="4">
        <f t="shared" si="35"/>
        <v>0.1588235294117647</v>
      </c>
      <c r="R268" s="4">
        <f t="shared" si="35"/>
        <v>0.17058823529411765</v>
      </c>
      <c r="S268" s="4">
        <f t="shared" si="35"/>
        <v>0.14705882352941177</v>
      </c>
      <c r="T268" s="4">
        <f t="shared" si="35"/>
        <v>0.12352941176470589</v>
      </c>
      <c r="U268" s="4">
        <f t="shared" si="35"/>
        <v>0.11764705882352941</v>
      </c>
      <c r="V268" s="4">
        <f t="shared" si="35"/>
        <v>0.12352941176470589</v>
      </c>
      <c r="W268" s="4">
        <f t="shared" si="35"/>
        <v>0.11176470588235295</v>
      </c>
      <c r="X268" s="4">
        <f t="shared" si="35"/>
        <v>0.11764705882352941</v>
      </c>
      <c r="Y268" s="4">
        <f t="shared" si="35"/>
        <v>0.10588235294117647</v>
      </c>
      <c r="Z268" s="4">
        <f t="shared" si="35"/>
        <v>0.12941176470588237</v>
      </c>
      <c r="AA268" s="4">
        <f t="shared" si="35"/>
        <v>0.12941176470588237</v>
      </c>
      <c r="AB268" s="4">
        <f t="shared" si="35"/>
        <v>0.10588235294117647</v>
      </c>
      <c r="AC268" s="4">
        <f t="shared" si="35"/>
        <v>6.4705882352941183E-2</v>
      </c>
      <c r="AD268" s="4">
        <f t="shared" si="35"/>
        <v>4.7058823529411764E-2</v>
      </c>
      <c r="AE268" s="4">
        <f t="shared" si="35"/>
        <v>1.1764705882352941E-2</v>
      </c>
      <c r="AF268" s="4">
        <f t="shared" si="35"/>
        <v>0</v>
      </c>
      <c r="AG268" s="4">
        <f t="shared" si="35"/>
        <v>0</v>
      </c>
      <c r="AH268" s="4">
        <f t="shared" si="35"/>
        <v>0</v>
      </c>
      <c r="AI268" s="4">
        <f t="shared" si="35"/>
        <v>0</v>
      </c>
      <c r="AJ268" s="4">
        <f t="shared" si="35"/>
        <v>0</v>
      </c>
      <c r="AK268" s="4">
        <f t="shared" si="35"/>
        <v>0</v>
      </c>
      <c r="AL268" s="4">
        <f t="shared" si="35"/>
        <v>0</v>
      </c>
      <c r="AM268" s="4">
        <f t="shared" si="35"/>
        <v>0</v>
      </c>
      <c r="AN268" s="4">
        <f t="shared" si="35"/>
        <v>0</v>
      </c>
      <c r="AO268" s="4">
        <f t="shared" si="35"/>
        <v>0</v>
      </c>
      <c r="AP268" s="4">
        <f t="shared" si="35"/>
        <v>0</v>
      </c>
      <c r="AQ268" s="4">
        <f t="shared" si="35"/>
        <v>0</v>
      </c>
      <c r="AR268" s="4">
        <f t="shared" si="35"/>
        <v>0</v>
      </c>
      <c r="AS268" s="4">
        <f t="shared" si="35"/>
        <v>0</v>
      </c>
      <c r="AT268" s="4">
        <f t="shared" si="35"/>
        <v>0</v>
      </c>
      <c r="AU268" s="4">
        <f t="shared" si="35"/>
        <v>0</v>
      </c>
      <c r="AV268" s="4">
        <f t="shared" si="35"/>
        <v>0</v>
      </c>
      <c r="AW268" s="4">
        <f t="shared" si="35"/>
        <v>0</v>
      </c>
      <c r="AX268" s="4">
        <f t="shared" si="35"/>
        <v>0</v>
      </c>
      <c r="AY268" s="4">
        <f t="shared" si="35"/>
        <v>0</v>
      </c>
      <c r="AZ268" s="4">
        <f t="shared" si="35"/>
        <v>0</v>
      </c>
      <c r="BA268" s="4">
        <f t="shared" si="35"/>
        <v>0</v>
      </c>
      <c r="BB268" s="4">
        <f t="shared" si="35"/>
        <v>0</v>
      </c>
      <c r="BC268" s="4">
        <f t="shared" si="35"/>
        <v>0</v>
      </c>
      <c r="BD268" s="4">
        <f t="shared" si="35"/>
        <v>0</v>
      </c>
      <c r="BE268" s="4">
        <f t="shared" si="35"/>
        <v>0</v>
      </c>
      <c r="BF268" s="4">
        <f t="shared" si="35"/>
        <v>0</v>
      </c>
      <c r="BG268" s="4">
        <f t="shared" si="35"/>
        <v>0</v>
      </c>
      <c r="BH268" s="4">
        <f t="shared" si="35"/>
        <v>0</v>
      </c>
      <c r="BI268" s="4">
        <f t="shared" si="35"/>
        <v>0</v>
      </c>
      <c r="BJ268" s="4">
        <f t="shared" si="35"/>
        <v>0</v>
      </c>
      <c r="BK268" s="4">
        <f t="shared" si="35"/>
        <v>0</v>
      </c>
      <c r="BL268" s="4">
        <f t="shared" si="35"/>
        <v>0</v>
      </c>
      <c r="BM268" s="4">
        <f t="shared" si="35"/>
        <v>0</v>
      </c>
      <c r="BN268" s="4">
        <f t="shared" si="35"/>
        <v>0</v>
      </c>
      <c r="BO268" s="4">
        <f t="shared" si="35"/>
        <v>0</v>
      </c>
      <c r="BP268" s="4">
        <f t="shared" si="35"/>
        <v>0</v>
      </c>
      <c r="BQ268" s="4">
        <f t="shared" si="35"/>
        <v>0</v>
      </c>
      <c r="BR268" s="4">
        <f t="shared" si="35"/>
        <v>0</v>
      </c>
      <c r="BS268" s="4">
        <f t="shared" si="35"/>
        <v>0</v>
      </c>
      <c r="BT268" s="4">
        <f t="shared" si="35"/>
        <v>0</v>
      </c>
      <c r="BU268" s="4">
        <f t="shared" si="35"/>
        <v>0</v>
      </c>
      <c r="BV268" s="4">
        <f t="shared" si="35"/>
        <v>0</v>
      </c>
      <c r="BW268" s="4">
        <f t="shared" si="35"/>
        <v>0</v>
      </c>
      <c r="BX268" s="4">
        <f t="shared" ref="BX268:CU271" si="36">BX177/$J177</f>
        <v>0</v>
      </c>
      <c r="BY268" s="4">
        <f t="shared" si="36"/>
        <v>0</v>
      </c>
      <c r="BZ268" s="4">
        <f t="shared" si="36"/>
        <v>0</v>
      </c>
      <c r="CA268" s="4">
        <f t="shared" si="36"/>
        <v>0</v>
      </c>
      <c r="CB268" s="4">
        <f t="shared" si="36"/>
        <v>0</v>
      </c>
      <c r="CC268" s="4">
        <f t="shared" si="36"/>
        <v>0</v>
      </c>
      <c r="CD268" s="4">
        <f t="shared" si="36"/>
        <v>0</v>
      </c>
      <c r="CE268" s="4">
        <f t="shared" si="36"/>
        <v>0</v>
      </c>
      <c r="CF268" s="4">
        <f t="shared" si="36"/>
        <v>0</v>
      </c>
      <c r="CG268" s="4">
        <f t="shared" si="36"/>
        <v>0</v>
      </c>
      <c r="CH268" s="4">
        <f t="shared" si="36"/>
        <v>0</v>
      </c>
      <c r="CI268" s="4">
        <f t="shared" si="36"/>
        <v>0</v>
      </c>
      <c r="CJ268" s="4">
        <f t="shared" si="36"/>
        <v>0</v>
      </c>
      <c r="CK268" s="4">
        <f t="shared" si="36"/>
        <v>0</v>
      </c>
      <c r="CL268" s="4">
        <f t="shared" si="36"/>
        <v>0</v>
      </c>
      <c r="CM268" s="4">
        <f t="shared" si="36"/>
        <v>0</v>
      </c>
      <c r="CN268" s="4">
        <f t="shared" si="36"/>
        <v>0</v>
      </c>
      <c r="CO268" s="4">
        <f t="shared" si="36"/>
        <v>0</v>
      </c>
      <c r="CP268" s="4">
        <f t="shared" si="36"/>
        <v>0</v>
      </c>
      <c r="CQ268" s="4">
        <f t="shared" si="36"/>
        <v>0</v>
      </c>
      <c r="CR268" s="4">
        <f t="shared" si="36"/>
        <v>0</v>
      </c>
      <c r="CS268" s="4">
        <f t="shared" si="36"/>
        <v>0</v>
      </c>
      <c r="CT268" s="4">
        <f t="shared" si="36"/>
        <v>0</v>
      </c>
      <c r="CU268" s="4">
        <f t="shared" si="36"/>
        <v>0</v>
      </c>
      <c r="CW268" s="3">
        <f>AVERAGE(Table6[[#This Row],[0]:[86]])</f>
        <v>4.4016227180527383E-2</v>
      </c>
      <c r="CY268">
        <v>68</v>
      </c>
      <c r="CZ268" s="4">
        <v>0.12025263</v>
      </c>
      <c r="DB268">
        <v>68</v>
      </c>
      <c r="DC268" s="4">
        <v>0.11423999999999999</v>
      </c>
    </row>
    <row r="269" spans="1:107" x14ac:dyDescent="0.25">
      <c r="A269">
        <v>64</v>
      </c>
      <c r="B269">
        <v>14</v>
      </c>
      <c r="C269">
        <v>19</v>
      </c>
      <c r="J269">
        <v>163</v>
      </c>
      <c r="K269">
        <v>70</v>
      </c>
      <c r="L269" s="4">
        <f t="shared" si="34"/>
        <v>0</v>
      </c>
      <c r="M269" s="4">
        <f t="shared" ref="M269:BX272" si="37">M178/$J178</f>
        <v>1</v>
      </c>
      <c r="N269" s="4">
        <f t="shared" si="37"/>
        <v>0.69938650306748462</v>
      </c>
      <c r="O269" s="4">
        <f t="shared" si="37"/>
        <v>0.44785276073619634</v>
      </c>
      <c r="P269" s="4">
        <f t="shared" si="37"/>
        <v>0.30061349693251532</v>
      </c>
      <c r="Q269" s="4">
        <f t="shared" si="37"/>
        <v>0.22699386503067484</v>
      </c>
      <c r="R269" s="4">
        <f t="shared" si="37"/>
        <v>0.15950920245398773</v>
      </c>
      <c r="S269" s="4">
        <f t="shared" si="37"/>
        <v>0.1165644171779141</v>
      </c>
      <c r="T269" s="4">
        <f t="shared" si="37"/>
        <v>0.15337423312883436</v>
      </c>
      <c r="U269" s="4">
        <f t="shared" si="37"/>
        <v>7.9754601226993863E-2</v>
      </c>
      <c r="V269" s="4">
        <f t="shared" si="37"/>
        <v>0.11042944785276074</v>
      </c>
      <c r="W269" s="4">
        <f t="shared" si="37"/>
        <v>7.9754601226993863E-2</v>
      </c>
      <c r="X269" s="4">
        <f t="shared" si="37"/>
        <v>7.9754601226993863E-2</v>
      </c>
      <c r="Y269" s="4">
        <f t="shared" si="37"/>
        <v>9.202453987730061E-2</v>
      </c>
      <c r="Z269" s="4">
        <f t="shared" si="37"/>
        <v>6.7484662576687116E-2</v>
      </c>
      <c r="AA269" s="4">
        <f t="shared" si="37"/>
        <v>5.5214723926380369E-2</v>
      </c>
      <c r="AB269" s="4">
        <f t="shared" si="37"/>
        <v>6.7484662576687116E-2</v>
      </c>
      <c r="AC269" s="4">
        <f t="shared" si="37"/>
        <v>3.0674846625766871E-2</v>
      </c>
      <c r="AD269" s="4">
        <f t="shared" si="37"/>
        <v>6.1349693251533744E-3</v>
      </c>
      <c r="AE269" s="4">
        <f t="shared" si="37"/>
        <v>0</v>
      </c>
      <c r="AF269" s="4">
        <f t="shared" si="37"/>
        <v>0</v>
      </c>
      <c r="AG269" s="4">
        <f t="shared" si="37"/>
        <v>0</v>
      </c>
      <c r="AH269" s="4">
        <f t="shared" si="37"/>
        <v>0</v>
      </c>
      <c r="AI269" s="4">
        <f t="shared" si="37"/>
        <v>0</v>
      </c>
      <c r="AJ269" s="4">
        <f t="shared" si="37"/>
        <v>0</v>
      </c>
      <c r="AK269" s="4">
        <f t="shared" si="37"/>
        <v>0</v>
      </c>
      <c r="AL269" s="4">
        <f t="shared" si="37"/>
        <v>0</v>
      </c>
      <c r="AM269" s="4">
        <f t="shared" si="37"/>
        <v>0</v>
      </c>
      <c r="AN269" s="4">
        <f t="shared" si="37"/>
        <v>0</v>
      </c>
      <c r="AO269" s="4">
        <f t="shared" si="37"/>
        <v>0</v>
      </c>
      <c r="AP269" s="4">
        <f t="shared" si="37"/>
        <v>0</v>
      </c>
      <c r="AQ269" s="4">
        <f t="shared" si="37"/>
        <v>0</v>
      </c>
      <c r="AR269" s="4">
        <f t="shared" si="37"/>
        <v>0</v>
      </c>
      <c r="AS269" s="4">
        <f t="shared" si="37"/>
        <v>0</v>
      </c>
      <c r="AT269" s="4">
        <f t="shared" si="37"/>
        <v>0</v>
      </c>
      <c r="AU269" s="4">
        <f t="shared" si="37"/>
        <v>0</v>
      </c>
      <c r="AV269" s="4">
        <f t="shared" si="37"/>
        <v>0</v>
      </c>
      <c r="AW269" s="4">
        <f t="shared" si="37"/>
        <v>0</v>
      </c>
      <c r="AX269" s="4">
        <f t="shared" si="37"/>
        <v>0</v>
      </c>
      <c r="AY269" s="4">
        <f t="shared" si="37"/>
        <v>0</v>
      </c>
      <c r="AZ269" s="4">
        <f t="shared" si="37"/>
        <v>0</v>
      </c>
      <c r="BA269" s="4">
        <f t="shared" si="37"/>
        <v>0</v>
      </c>
      <c r="BB269" s="4">
        <f t="shared" si="37"/>
        <v>0</v>
      </c>
      <c r="BC269" s="4">
        <f t="shared" si="37"/>
        <v>0</v>
      </c>
      <c r="BD269" s="4">
        <f t="shared" si="37"/>
        <v>0</v>
      </c>
      <c r="BE269" s="4">
        <f t="shared" si="37"/>
        <v>0</v>
      </c>
      <c r="BF269" s="4">
        <f t="shared" si="37"/>
        <v>0</v>
      </c>
      <c r="BG269" s="4">
        <f t="shared" si="37"/>
        <v>0</v>
      </c>
      <c r="BH269" s="4">
        <f t="shared" si="37"/>
        <v>0</v>
      </c>
      <c r="BI269" s="4">
        <f t="shared" si="37"/>
        <v>0</v>
      </c>
      <c r="BJ269" s="4">
        <f t="shared" si="37"/>
        <v>0</v>
      </c>
      <c r="BK269" s="4">
        <f t="shared" si="37"/>
        <v>0</v>
      </c>
      <c r="BL269" s="4">
        <f t="shared" si="37"/>
        <v>0</v>
      </c>
      <c r="BM269" s="4">
        <f t="shared" si="37"/>
        <v>0</v>
      </c>
      <c r="BN269" s="4">
        <f t="shared" si="37"/>
        <v>0</v>
      </c>
      <c r="BO269" s="4">
        <f t="shared" si="37"/>
        <v>0</v>
      </c>
      <c r="BP269" s="4">
        <f t="shared" si="37"/>
        <v>0</v>
      </c>
      <c r="BQ269" s="4">
        <f t="shared" si="37"/>
        <v>0</v>
      </c>
      <c r="BR269" s="4">
        <f t="shared" si="37"/>
        <v>0</v>
      </c>
      <c r="BS269" s="4">
        <f t="shared" si="37"/>
        <v>0</v>
      </c>
      <c r="BT269" s="4">
        <f t="shared" si="37"/>
        <v>0</v>
      </c>
      <c r="BU269" s="4">
        <f t="shared" si="37"/>
        <v>0</v>
      </c>
      <c r="BV269" s="4">
        <f t="shared" si="37"/>
        <v>0</v>
      </c>
      <c r="BW269" s="4">
        <f t="shared" si="37"/>
        <v>0</v>
      </c>
      <c r="BX269" s="4">
        <f t="shared" si="37"/>
        <v>0</v>
      </c>
      <c r="BY269" s="4">
        <f t="shared" si="36"/>
        <v>0</v>
      </c>
      <c r="BZ269" s="4">
        <f t="shared" si="36"/>
        <v>0</v>
      </c>
      <c r="CA269" s="4">
        <f t="shared" si="36"/>
        <v>0</v>
      </c>
      <c r="CB269" s="4">
        <f t="shared" si="36"/>
        <v>0</v>
      </c>
      <c r="CC269" s="4">
        <f t="shared" si="36"/>
        <v>0</v>
      </c>
      <c r="CD269" s="4">
        <f t="shared" si="36"/>
        <v>0</v>
      </c>
      <c r="CE269" s="4">
        <f t="shared" si="36"/>
        <v>0</v>
      </c>
      <c r="CF269" s="4">
        <f t="shared" si="36"/>
        <v>0</v>
      </c>
      <c r="CG269" s="4">
        <f t="shared" si="36"/>
        <v>0</v>
      </c>
      <c r="CH269" s="4">
        <f t="shared" si="36"/>
        <v>0</v>
      </c>
      <c r="CI269" s="4">
        <f t="shared" si="36"/>
        <v>0</v>
      </c>
      <c r="CJ269" s="4">
        <f t="shared" si="36"/>
        <v>0</v>
      </c>
      <c r="CK269" s="4">
        <f t="shared" si="36"/>
        <v>0</v>
      </c>
      <c r="CL269" s="4">
        <f t="shared" si="36"/>
        <v>0</v>
      </c>
      <c r="CM269" s="4">
        <f t="shared" si="36"/>
        <v>0</v>
      </c>
      <c r="CN269" s="4">
        <f t="shared" si="36"/>
        <v>0</v>
      </c>
      <c r="CO269" s="4">
        <f t="shared" si="36"/>
        <v>0</v>
      </c>
      <c r="CP269" s="4">
        <f t="shared" si="36"/>
        <v>0</v>
      </c>
      <c r="CQ269" s="4">
        <f t="shared" si="36"/>
        <v>0</v>
      </c>
      <c r="CR269" s="4">
        <f t="shared" si="36"/>
        <v>0</v>
      </c>
      <c r="CS269" s="4">
        <f t="shared" si="36"/>
        <v>0</v>
      </c>
      <c r="CT269" s="4">
        <f t="shared" si="36"/>
        <v>0</v>
      </c>
      <c r="CU269" s="4">
        <f t="shared" si="36"/>
        <v>0</v>
      </c>
      <c r="CW269" s="3">
        <f>AVERAGE(Table6[[#This Row],[0]:[86]])</f>
        <v>4.3367886608842818E-2</v>
      </c>
      <c r="CY269">
        <v>69</v>
      </c>
      <c r="CZ269" s="4">
        <v>0.16862221999999999</v>
      </c>
      <c r="DB269">
        <v>69</v>
      </c>
      <c r="DC269" s="4">
        <v>0.20154211</v>
      </c>
    </row>
    <row r="270" spans="1:107" x14ac:dyDescent="0.25">
      <c r="A270">
        <v>64</v>
      </c>
      <c r="B270">
        <v>13</v>
      </c>
      <c r="C270">
        <v>22</v>
      </c>
      <c r="J270">
        <v>185</v>
      </c>
      <c r="K270">
        <v>71</v>
      </c>
      <c r="L270" s="4">
        <f t="shared" si="34"/>
        <v>0</v>
      </c>
      <c r="M270" s="4">
        <f t="shared" si="37"/>
        <v>1</v>
      </c>
      <c r="N270" s="4">
        <f t="shared" si="37"/>
        <v>0.76756756756756761</v>
      </c>
      <c r="O270" s="4">
        <f t="shared" si="37"/>
        <v>0.39459459459459462</v>
      </c>
      <c r="P270" s="4">
        <f t="shared" si="37"/>
        <v>0.31891891891891894</v>
      </c>
      <c r="Q270" s="4">
        <f t="shared" si="37"/>
        <v>0.21621621621621623</v>
      </c>
      <c r="R270" s="4">
        <f t="shared" si="37"/>
        <v>0.13513513513513514</v>
      </c>
      <c r="S270" s="4">
        <f t="shared" si="37"/>
        <v>0.11891891891891893</v>
      </c>
      <c r="T270" s="4">
        <f t="shared" si="37"/>
        <v>0.10270270270270271</v>
      </c>
      <c r="U270" s="4">
        <f t="shared" si="37"/>
        <v>0.12432432432432433</v>
      </c>
      <c r="V270" s="4">
        <f t="shared" si="37"/>
        <v>9.7297297297297303E-2</v>
      </c>
      <c r="W270" s="4">
        <f t="shared" si="37"/>
        <v>8.1081081081081086E-2</v>
      </c>
      <c r="X270" s="4">
        <f t="shared" si="37"/>
        <v>8.1081081081081086E-2</v>
      </c>
      <c r="Y270" s="4">
        <f t="shared" si="37"/>
        <v>7.0270270270270274E-2</v>
      </c>
      <c r="Z270" s="4">
        <f t="shared" si="37"/>
        <v>5.9459459459459463E-2</v>
      </c>
      <c r="AA270" s="4">
        <f t="shared" si="37"/>
        <v>4.3243243243243246E-2</v>
      </c>
      <c r="AB270" s="4">
        <f t="shared" si="37"/>
        <v>4.8648648648648651E-2</v>
      </c>
      <c r="AC270" s="4">
        <f t="shared" si="37"/>
        <v>0</v>
      </c>
      <c r="AD270" s="4">
        <f t="shared" si="37"/>
        <v>0</v>
      </c>
      <c r="AE270" s="4">
        <f t="shared" si="37"/>
        <v>0</v>
      </c>
      <c r="AF270" s="4">
        <f t="shared" si="37"/>
        <v>0</v>
      </c>
      <c r="AG270" s="4">
        <f t="shared" si="37"/>
        <v>0</v>
      </c>
      <c r="AH270" s="4">
        <f t="shared" si="37"/>
        <v>0</v>
      </c>
      <c r="AI270" s="4">
        <f t="shared" si="37"/>
        <v>0</v>
      </c>
      <c r="AJ270" s="4">
        <f t="shared" si="37"/>
        <v>0</v>
      </c>
      <c r="AK270" s="4">
        <f t="shared" si="37"/>
        <v>0</v>
      </c>
      <c r="AL270" s="4">
        <f t="shared" si="37"/>
        <v>0</v>
      </c>
      <c r="AM270" s="4">
        <f t="shared" si="37"/>
        <v>0</v>
      </c>
      <c r="AN270" s="4">
        <f t="shared" si="37"/>
        <v>0</v>
      </c>
      <c r="AO270" s="4">
        <f t="shared" si="37"/>
        <v>0</v>
      </c>
      <c r="AP270" s="4">
        <f t="shared" si="37"/>
        <v>0</v>
      </c>
      <c r="AQ270" s="4">
        <f t="shared" si="37"/>
        <v>0</v>
      </c>
      <c r="AR270" s="4">
        <f t="shared" si="37"/>
        <v>0</v>
      </c>
      <c r="AS270" s="4">
        <f t="shared" si="37"/>
        <v>0</v>
      </c>
      <c r="AT270" s="4">
        <f t="shared" si="37"/>
        <v>0</v>
      </c>
      <c r="AU270" s="4">
        <f t="shared" si="37"/>
        <v>0</v>
      </c>
      <c r="AV270" s="4">
        <f t="shared" si="37"/>
        <v>0</v>
      </c>
      <c r="AW270" s="4">
        <f t="shared" si="37"/>
        <v>0</v>
      </c>
      <c r="AX270" s="4">
        <f t="shared" si="37"/>
        <v>0</v>
      </c>
      <c r="AY270" s="4">
        <f t="shared" si="37"/>
        <v>0</v>
      </c>
      <c r="AZ270" s="4">
        <f t="shared" si="37"/>
        <v>0</v>
      </c>
      <c r="BA270" s="4">
        <f t="shared" si="37"/>
        <v>0</v>
      </c>
      <c r="BB270" s="4">
        <f t="shared" si="37"/>
        <v>0</v>
      </c>
      <c r="BC270" s="4">
        <f t="shared" si="37"/>
        <v>0</v>
      </c>
      <c r="BD270" s="4">
        <f t="shared" si="37"/>
        <v>0</v>
      </c>
      <c r="BE270" s="4">
        <f t="shared" si="37"/>
        <v>0</v>
      </c>
      <c r="BF270" s="4">
        <f t="shared" si="37"/>
        <v>0</v>
      </c>
      <c r="BG270" s="4">
        <f t="shared" si="37"/>
        <v>0</v>
      </c>
      <c r="BH270" s="4">
        <f t="shared" si="37"/>
        <v>0</v>
      </c>
      <c r="BI270" s="4">
        <f t="shared" si="37"/>
        <v>0</v>
      </c>
      <c r="BJ270" s="4">
        <f t="shared" si="37"/>
        <v>0</v>
      </c>
      <c r="BK270" s="4">
        <f t="shared" si="37"/>
        <v>0</v>
      </c>
      <c r="BL270" s="4">
        <f t="shared" si="37"/>
        <v>0</v>
      </c>
      <c r="BM270" s="4">
        <f t="shared" si="37"/>
        <v>0</v>
      </c>
      <c r="BN270" s="4">
        <f t="shared" si="37"/>
        <v>0</v>
      </c>
      <c r="BO270" s="4">
        <f t="shared" si="37"/>
        <v>0</v>
      </c>
      <c r="BP270" s="4">
        <f t="shared" si="37"/>
        <v>0</v>
      </c>
      <c r="BQ270" s="4">
        <f t="shared" si="37"/>
        <v>0</v>
      </c>
      <c r="BR270" s="4">
        <f t="shared" si="37"/>
        <v>0</v>
      </c>
      <c r="BS270" s="4">
        <f t="shared" si="37"/>
        <v>0</v>
      </c>
      <c r="BT270" s="4">
        <f t="shared" si="37"/>
        <v>0</v>
      </c>
      <c r="BU270" s="4">
        <f t="shared" si="37"/>
        <v>0</v>
      </c>
      <c r="BV270" s="4">
        <f t="shared" si="37"/>
        <v>0</v>
      </c>
      <c r="BW270" s="4">
        <f t="shared" si="37"/>
        <v>0</v>
      </c>
      <c r="BX270" s="4">
        <f t="shared" si="37"/>
        <v>0</v>
      </c>
      <c r="BY270" s="4">
        <f t="shared" si="36"/>
        <v>0</v>
      </c>
      <c r="BZ270" s="4">
        <f t="shared" si="36"/>
        <v>0</v>
      </c>
      <c r="CA270" s="4">
        <f t="shared" si="36"/>
        <v>0</v>
      </c>
      <c r="CB270" s="4">
        <f t="shared" si="36"/>
        <v>0</v>
      </c>
      <c r="CC270" s="4">
        <f t="shared" si="36"/>
        <v>0</v>
      </c>
      <c r="CD270" s="4">
        <f t="shared" si="36"/>
        <v>0</v>
      </c>
      <c r="CE270" s="4">
        <f t="shared" si="36"/>
        <v>0</v>
      </c>
      <c r="CF270" s="4">
        <f t="shared" si="36"/>
        <v>0</v>
      </c>
      <c r="CG270" s="4">
        <f t="shared" si="36"/>
        <v>0</v>
      </c>
      <c r="CH270" s="4">
        <f t="shared" si="36"/>
        <v>0</v>
      </c>
      <c r="CI270" s="4">
        <f t="shared" si="36"/>
        <v>0</v>
      </c>
      <c r="CJ270" s="4">
        <f t="shared" si="36"/>
        <v>0</v>
      </c>
      <c r="CK270" s="4">
        <f t="shared" si="36"/>
        <v>0</v>
      </c>
      <c r="CL270" s="4">
        <f t="shared" si="36"/>
        <v>0</v>
      </c>
      <c r="CM270" s="4">
        <f t="shared" si="36"/>
        <v>0</v>
      </c>
      <c r="CN270" s="4">
        <f t="shared" si="36"/>
        <v>0</v>
      </c>
      <c r="CO270" s="4">
        <f t="shared" si="36"/>
        <v>0</v>
      </c>
      <c r="CP270" s="4">
        <f t="shared" si="36"/>
        <v>0</v>
      </c>
      <c r="CQ270" s="4">
        <f t="shared" si="36"/>
        <v>0</v>
      </c>
      <c r="CR270" s="4">
        <f t="shared" si="36"/>
        <v>0</v>
      </c>
      <c r="CS270" s="4">
        <f t="shared" si="36"/>
        <v>0</v>
      </c>
      <c r="CT270" s="4">
        <f t="shared" si="36"/>
        <v>0</v>
      </c>
      <c r="CU270" s="4">
        <f t="shared" si="36"/>
        <v>0</v>
      </c>
      <c r="CW270" s="3">
        <f>AVERAGE(Table6[[#This Row],[0]:[86]])</f>
        <v>4.2062752407579992E-2</v>
      </c>
      <c r="CY270">
        <v>70</v>
      </c>
      <c r="CZ270" s="4">
        <v>0.16312941</v>
      </c>
      <c r="DB270">
        <v>70</v>
      </c>
      <c r="DC270" s="4">
        <v>0.20962222</v>
      </c>
    </row>
    <row r="271" spans="1:107" x14ac:dyDescent="0.25">
      <c r="A271">
        <v>64</v>
      </c>
      <c r="B271">
        <v>12</v>
      </c>
      <c r="C271">
        <v>18</v>
      </c>
      <c r="J271">
        <v>176</v>
      </c>
      <c r="K271">
        <v>72</v>
      </c>
      <c r="L271" s="4">
        <f t="shared" si="34"/>
        <v>0</v>
      </c>
      <c r="M271" s="4">
        <f t="shared" si="37"/>
        <v>1</v>
      </c>
      <c r="N271" s="4">
        <f t="shared" si="37"/>
        <v>0.72727272727272729</v>
      </c>
      <c r="O271" s="4">
        <f t="shared" si="37"/>
        <v>0.48863636363636365</v>
      </c>
      <c r="P271" s="4">
        <f t="shared" si="37"/>
        <v>0.29545454545454547</v>
      </c>
      <c r="Q271" s="4">
        <f t="shared" si="37"/>
        <v>0.22159090909090909</v>
      </c>
      <c r="R271" s="4">
        <f t="shared" si="37"/>
        <v>0.16477272727272727</v>
      </c>
      <c r="S271" s="4">
        <f t="shared" si="37"/>
        <v>0.125</v>
      </c>
      <c r="T271" s="4">
        <f t="shared" si="37"/>
        <v>0.18181818181818182</v>
      </c>
      <c r="U271" s="4">
        <f t="shared" si="37"/>
        <v>0.125</v>
      </c>
      <c r="V271" s="4">
        <f t="shared" si="37"/>
        <v>0.11931818181818182</v>
      </c>
      <c r="W271" s="4">
        <f t="shared" si="37"/>
        <v>0.13068181818181818</v>
      </c>
      <c r="X271" s="4">
        <f t="shared" si="37"/>
        <v>9.0909090909090912E-2</v>
      </c>
      <c r="Y271" s="4">
        <f t="shared" si="37"/>
        <v>9.6590909090909088E-2</v>
      </c>
      <c r="Z271" s="4">
        <f t="shared" si="37"/>
        <v>5.113636363636364E-2</v>
      </c>
      <c r="AA271" s="4">
        <f t="shared" si="37"/>
        <v>5.6818181818181816E-2</v>
      </c>
      <c r="AB271" s="4">
        <f t="shared" si="37"/>
        <v>0</v>
      </c>
      <c r="AC271" s="4">
        <f t="shared" si="37"/>
        <v>0</v>
      </c>
      <c r="AD271" s="4">
        <f t="shared" si="37"/>
        <v>0</v>
      </c>
      <c r="AE271" s="4">
        <f t="shared" si="37"/>
        <v>0</v>
      </c>
      <c r="AF271" s="4">
        <f t="shared" si="37"/>
        <v>0</v>
      </c>
      <c r="AG271" s="4">
        <f t="shared" si="37"/>
        <v>0</v>
      </c>
      <c r="AH271" s="4">
        <f t="shared" si="37"/>
        <v>0</v>
      </c>
      <c r="AI271" s="4">
        <f t="shared" si="37"/>
        <v>0</v>
      </c>
      <c r="AJ271" s="4">
        <f t="shared" si="37"/>
        <v>0</v>
      </c>
      <c r="AK271" s="4">
        <f t="shared" si="37"/>
        <v>0</v>
      </c>
      <c r="AL271" s="4">
        <f t="shared" si="37"/>
        <v>0</v>
      </c>
      <c r="AM271" s="4">
        <f t="shared" si="37"/>
        <v>0</v>
      </c>
      <c r="AN271" s="4">
        <f t="shared" si="37"/>
        <v>0</v>
      </c>
      <c r="AO271" s="4">
        <f t="shared" si="37"/>
        <v>0</v>
      </c>
      <c r="AP271" s="4">
        <f t="shared" si="37"/>
        <v>0</v>
      </c>
      <c r="AQ271" s="4">
        <f t="shared" si="37"/>
        <v>0</v>
      </c>
      <c r="AR271" s="4">
        <f t="shared" si="37"/>
        <v>0</v>
      </c>
      <c r="AS271" s="4">
        <f t="shared" si="37"/>
        <v>0</v>
      </c>
      <c r="AT271" s="4">
        <f t="shared" si="37"/>
        <v>0</v>
      </c>
      <c r="AU271" s="4">
        <f t="shared" si="37"/>
        <v>0</v>
      </c>
      <c r="AV271" s="4">
        <f t="shared" si="37"/>
        <v>0</v>
      </c>
      <c r="AW271" s="4">
        <f t="shared" si="37"/>
        <v>0</v>
      </c>
      <c r="AX271" s="4">
        <f t="shared" si="37"/>
        <v>0</v>
      </c>
      <c r="AY271" s="4">
        <f t="shared" si="37"/>
        <v>0</v>
      </c>
      <c r="AZ271" s="4">
        <f t="shared" si="37"/>
        <v>0</v>
      </c>
      <c r="BA271" s="4">
        <f t="shared" si="37"/>
        <v>0</v>
      </c>
      <c r="BB271" s="4">
        <f t="shared" si="37"/>
        <v>0</v>
      </c>
      <c r="BC271" s="4">
        <f t="shared" si="37"/>
        <v>0</v>
      </c>
      <c r="BD271" s="4">
        <f t="shared" si="37"/>
        <v>0</v>
      </c>
      <c r="BE271" s="4">
        <f t="shared" si="37"/>
        <v>0</v>
      </c>
      <c r="BF271" s="4">
        <f t="shared" si="37"/>
        <v>0</v>
      </c>
      <c r="BG271" s="4">
        <f t="shared" si="37"/>
        <v>0</v>
      </c>
      <c r="BH271" s="4">
        <f t="shared" si="37"/>
        <v>0</v>
      </c>
      <c r="BI271" s="4">
        <f t="shared" si="37"/>
        <v>0</v>
      </c>
      <c r="BJ271" s="4">
        <f t="shared" si="37"/>
        <v>0</v>
      </c>
      <c r="BK271" s="4">
        <f t="shared" si="37"/>
        <v>0</v>
      </c>
      <c r="BL271" s="4">
        <f t="shared" si="37"/>
        <v>0</v>
      </c>
      <c r="BM271" s="4">
        <f t="shared" si="37"/>
        <v>0</v>
      </c>
      <c r="BN271" s="4">
        <f t="shared" si="37"/>
        <v>0</v>
      </c>
      <c r="BO271" s="4">
        <f t="shared" si="37"/>
        <v>0</v>
      </c>
      <c r="BP271" s="4">
        <f t="shared" si="37"/>
        <v>0</v>
      </c>
      <c r="BQ271" s="4">
        <f t="shared" si="37"/>
        <v>0</v>
      </c>
      <c r="BR271" s="4">
        <f t="shared" si="37"/>
        <v>0</v>
      </c>
      <c r="BS271" s="4">
        <f t="shared" si="37"/>
        <v>0</v>
      </c>
      <c r="BT271" s="4">
        <f t="shared" si="37"/>
        <v>0</v>
      </c>
      <c r="BU271" s="4">
        <f t="shared" si="37"/>
        <v>0</v>
      </c>
      <c r="BV271" s="4">
        <f t="shared" si="37"/>
        <v>0</v>
      </c>
      <c r="BW271" s="4">
        <f t="shared" si="37"/>
        <v>0</v>
      </c>
      <c r="BX271" s="4">
        <f t="shared" si="37"/>
        <v>0</v>
      </c>
      <c r="BY271" s="4">
        <f t="shared" si="36"/>
        <v>0</v>
      </c>
      <c r="BZ271" s="4">
        <f t="shared" si="36"/>
        <v>0</v>
      </c>
      <c r="CA271" s="4">
        <f t="shared" si="36"/>
        <v>0</v>
      </c>
      <c r="CB271" s="4">
        <f t="shared" si="36"/>
        <v>0</v>
      </c>
      <c r="CC271" s="4">
        <f t="shared" si="36"/>
        <v>0</v>
      </c>
      <c r="CD271" s="4">
        <f t="shared" si="36"/>
        <v>0</v>
      </c>
      <c r="CE271" s="4">
        <f t="shared" si="36"/>
        <v>0</v>
      </c>
      <c r="CF271" s="4">
        <f t="shared" si="36"/>
        <v>0</v>
      </c>
      <c r="CG271" s="4">
        <f t="shared" si="36"/>
        <v>0</v>
      </c>
      <c r="CH271" s="4">
        <f t="shared" si="36"/>
        <v>0</v>
      </c>
      <c r="CI271" s="4">
        <f t="shared" si="36"/>
        <v>0</v>
      </c>
      <c r="CJ271" s="4">
        <f t="shared" si="36"/>
        <v>0</v>
      </c>
      <c r="CK271" s="4">
        <f t="shared" si="36"/>
        <v>0</v>
      </c>
      <c r="CL271" s="4">
        <f t="shared" si="36"/>
        <v>0</v>
      </c>
      <c r="CM271" s="4">
        <f t="shared" si="36"/>
        <v>0</v>
      </c>
      <c r="CN271" s="4">
        <f t="shared" si="36"/>
        <v>0</v>
      </c>
      <c r="CO271" s="4">
        <f t="shared" si="36"/>
        <v>0</v>
      </c>
      <c r="CP271" s="4">
        <f t="shared" si="36"/>
        <v>0</v>
      </c>
      <c r="CQ271" s="4">
        <f t="shared" si="36"/>
        <v>0</v>
      </c>
      <c r="CR271" s="4">
        <f t="shared" si="36"/>
        <v>0</v>
      </c>
      <c r="CS271" s="4">
        <f t="shared" si="36"/>
        <v>0</v>
      </c>
      <c r="CT271" s="4">
        <f t="shared" si="36"/>
        <v>0</v>
      </c>
      <c r="CU271" s="4">
        <f t="shared" si="36"/>
        <v>0</v>
      </c>
      <c r="CW271" s="3">
        <f>AVERAGE(Table6[[#This Row],[0]:[86]])</f>
        <v>4.4540229885057465E-2</v>
      </c>
      <c r="CY271">
        <v>71</v>
      </c>
      <c r="CZ271" s="4">
        <v>0.16621250000000001</v>
      </c>
      <c r="DB271">
        <v>71</v>
      </c>
      <c r="DC271" s="4">
        <v>0.21525881999999999</v>
      </c>
    </row>
    <row r="272" spans="1:107" x14ac:dyDescent="0.25">
      <c r="A272">
        <v>64</v>
      </c>
      <c r="B272">
        <v>11</v>
      </c>
      <c r="C272">
        <v>22</v>
      </c>
      <c r="J272">
        <v>183</v>
      </c>
      <c r="K272">
        <v>73</v>
      </c>
      <c r="L272" s="4">
        <f t="shared" si="34"/>
        <v>0</v>
      </c>
      <c r="M272" s="4">
        <f t="shared" si="37"/>
        <v>1</v>
      </c>
      <c r="N272" s="4">
        <f t="shared" si="37"/>
        <v>0.66120218579234968</v>
      </c>
      <c r="O272" s="4">
        <f t="shared" si="37"/>
        <v>0.40437158469945356</v>
      </c>
      <c r="P272" s="4">
        <f t="shared" si="37"/>
        <v>0.27868852459016391</v>
      </c>
      <c r="Q272" s="4">
        <f t="shared" si="37"/>
        <v>0.18579234972677597</v>
      </c>
      <c r="R272" s="4">
        <f t="shared" si="37"/>
        <v>0.12568306010928962</v>
      </c>
      <c r="S272" s="4">
        <f t="shared" si="37"/>
        <v>0.16939890710382513</v>
      </c>
      <c r="T272" s="4">
        <f t="shared" si="37"/>
        <v>0.16393442622950818</v>
      </c>
      <c r="U272" s="4">
        <f t="shared" si="37"/>
        <v>0.10928961748633879</v>
      </c>
      <c r="V272" s="4">
        <f t="shared" si="37"/>
        <v>0.10928961748633879</v>
      </c>
      <c r="W272" s="4">
        <f t="shared" si="37"/>
        <v>7.650273224043716E-2</v>
      </c>
      <c r="X272" s="4">
        <f t="shared" si="37"/>
        <v>8.7431693989071038E-2</v>
      </c>
      <c r="Y272" s="4">
        <f t="shared" si="37"/>
        <v>9.2896174863387984E-2</v>
      </c>
      <c r="Z272" s="4">
        <f t="shared" si="37"/>
        <v>5.4644808743169397E-2</v>
      </c>
      <c r="AA272" s="4">
        <f t="shared" si="37"/>
        <v>0</v>
      </c>
      <c r="AB272" s="4">
        <f t="shared" si="37"/>
        <v>0</v>
      </c>
      <c r="AC272" s="4">
        <f t="shared" si="37"/>
        <v>0</v>
      </c>
      <c r="AD272" s="4">
        <f t="shared" si="37"/>
        <v>0</v>
      </c>
      <c r="AE272" s="4">
        <f t="shared" si="37"/>
        <v>0</v>
      </c>
      <c r="AF272" s="4">
        <f t="shared" si="37"/>
        <v>0</v>
      </c>
      <c r="AG272" s="4">
        <f t="shared" si="37"/>
        <v>0</v>
      </c>
      <c r="AH272" s="4">
        <f t="shared" si="37"/>
        <v>0</v>
      </c>
      <c r="AI272" s="4">
        <f t="shared" si="37"/>
        <v>0</v>
      </c>
      <c r="AJ272" s="4">
        <f t="shared" si="37"/>
        <v>0</v>
      </c>
      <c r="AK272" s="4">
        <f t="shared" si="37"/>
        <v>0</v>
      </c>
      <c r="AL272" s="4">
        <f t="shared" si="37"/>
        <v>0</v>
      </c>
      <c r="AM272" s="4">
        <f t="shared" si="37"/>
        <v>0</v>
      </c>
      <c r="AN272" s="4">
        <f t="shared" si="37"/>
        <v>0</v>
      </c>
      <c r="AO272" s="4">
        <f t="shared" si="37"/>
        <v>0</v>
      </c>
      <c r="AP272" s="4">
        <f t="shared" si="37"/>
        <v>0</v>
      </c>
      <c r="AQ272" s="4">
        <f t="shared" si="37"/>
        <v>0</v>
      </c>
      <c r="AR272" s="4">
        <f t="shared" si="37"/>
        <v>0</v>
      </c>
      <c r="AS272" s="4">
        <f t="shared" si="37"/>
        <v>0</v>
      </c>
      <c r="AT272" s="4">
        <f t="shared" si="37"/>
        <v>0</v>
      </c>
      <c r="AU272" s="4">
        <f t="shared" si="37"/>
        <v>0</v>
      </c>
      <c r="AV272" s="4">
        <f t="shared" si="37"/>
        <v>0</v>
      </c>
      <c r="AW272" s="4">
        <f t="shared" si="37"/>
        <v>0</v>
      </c>
      <c r="AX272" s="4">
        <f t="shared" si="37"/>
        <v>0</v>
      </c>
      <c r="AY272" s="4">
        <f t="shared" si="37"/>
        <v>0</v>
      </c>
      <c r="AZ272" s="4">
        <f t="shared" si="37"/>
        <v>0</v>
      </c>
      <c r="BA272" s="4">
        <f t="shared" si="37"/>
        <v>0</v>
      </c>
      <c r="BB272" s="4">
        <f t="shared" si="37"/>
        <v>0</v>
      </c>
      <c r="BC272" s="4">
        <f t="shared" si="37"/>
        <v>0</v>
      </c>
      <c r="BD272" s="4">
        <f t="shared" si="37"/>
        <v>0</v>
      </c>
      <c r="BE272" s="4">
        <f t="shared" si="37"/>
        <v>0</v>
      </c>
      <c r="BF272" s="4">
        <f t="shared" si="37"/>
        <v>0</v>
      </c>
      <c r="BG272" s="4">
        <f t="shared" si="37"/>
        <v>0</v>
      </c>
      <c r="BH272" s="4">
        <f t="shared" si="37"/>
        <v>0</v>
      </c>
      <c r="BI272" s="4">
        <f t="shared" si="37"/>
        <v>0</v>
      </c>
      <c r="BJ272" s="4">
        <f t="shared" si="37"/>
        <v>0</v>
      </c>
      <c r="BK272" s="4">
        <f t="shared" si="37"/>
        <v>0</v>
      </c>
      <c r="BL272" s="4">
        <f t="shared" si="37"/>
        <v>0</v>
      </c>
      <c r="BM272" s="4">
        <f t="shared" si="37"/>
        <v>0</v>
      </c>
      <c r="BN272" s="4">
        <f t="shared" si="37"/>
        <v>0</v>
      </c>
      <c r="BO272" s="4">
        <f t="shared" si="37"/>
        <v>0</v>
      </c>
      <c r="BP272" s="4">
        <f t="shared" si="37"/>
        <v>0</v>
      </c>
      <c r="BQ272" s="4">
        <f t="shared" si="37"/>
        <v>0</v>
      </c>
      <c r="BR272" s="4">
        <f t="shared" si="37"/>
        <v>0</v>
      </c>
      <c r="BS272" s="4">
        <f t="shared" si="37"/>
        <v>0</v>
      </c>
      <c r="BT272" s="4">
        <f t="shared" si="37"/>
        <v>0</v>
      </c>
      <c r="BU272" s="4">
        <f t="shared" si="37"/>
        <v>0</v>
      </c>
      <c r="BV272" s="4">
        <f t="shared" si="37"/>
        <v>0</v>
      </c>
      <c r="BW272" s="4">
        <f t="shared" si="37"/>
        <v>0</v>
      </c>
      <c r="BX272" s="4">
        <f t="shared" ref="BX272:CU275" si="38">BX181/$J181</f>
        <v>0</v>
      </c>
      <c r="BY272" s="4">
        <f t="shared" si="38"/>
        <v>0</v>
      </c>
      <c r="BZ272" s="4">
        <f t="shared" si="38"/>
        <v>0</v>
      </c>
      <c r="CA272" s="4">
        <f t="shared" si="38"/>
        <v>0</v>
      </c>
      <c r="CB272" s="4">
        <f t="shared" si="38"/>
        <v>0</v>
      </c>
      <c r="CC272" s="4">
        <f t="shared" si="38"/>
        <v>0</v>
      </c>
      <c r="CD272" s="4">
        <f t="shared" si="38"/>
        <v>0</v>
      </c>
      <c r="CE272" s="4">
        <f t="shared" si="38"/>
        <v>0</v>
      </c>
      <c r="CF272" s="4">
        <f t="shared" si="38"/>
        <v>0</v>
      </c>
      <c r="CG272" s="4">
        <f t="shared" si="38"/>
        <v>0</v>
      </c>
      <c r="CH272" s="4">
        <f t="shared" si="38"/>
        <v>0</v>
      </c>
      <c r="CI272" s="4">
        <f t="shared" si="38"/>
        <v>0</v>
      </c>
      <c r="CJ272" s="4">
        <f t="shared" si="38"/>
        <v>0</v>
      </c>
      <c r="CK272" s="4">
        <f t="shared" si="38"/>
        <v>0</v>
      </c>
      <c r="CL272" s="4">
        <f t="shared" si="38"/>
        <v>0</v>
      </c>
      <c r="CM272" s="4">
        <f t="shared" si="38"/>
        <v>0</v>
      </c>
      <c r="CN272" s="4">
        <f t="shared" si="38"/>
        <v>0</v>
      </c>
      <c r="CO272" s="4">
        <f t="shared" si="38"/>
        <v>0</v>
      </c>
      <c r="CP272" s="4">
        <f t="shared" si="38"/>
        <v>0</v>
      </c>
      <c r="CQ272" s="4">
        <f t="shared" si="38"/>
        <v>0</v>
      </c>
      <c r="CR272" s="4">
        <f t="shared" si="38"/>
        <v>0</v>
      </c>
      <c r="CS272" s="4">
        <f t="shared" si="38"/>
        <v>0</v>
      </c>
      <c r="CT272" s="4">
        <f t="shared" si="38"/>
        <v>0</v>
      </c>
      <c r="CU272" s="4">
        <f t="shared" si="38"/>
        <v>0</v>
      </c>
      <c r="CW272" s="3">
        <f>AVERAGE(Table6[[#This Row],[0]:[86]])</f>
        <v>4.0449720494943796E-2</v>
      </c>
      <c r="CY272">
        <v>72</v>
      </c>
      <c r="CZ272" s="4">
        <v>0.19166667000000001</v>
      </c>
      <c r="DB272">
        <v>72</v>
      </c>
      <c r="DC272" s="4">
        <v>0.2421875</v>
      </c>
    </row>
    <row r="273" spans="1:107" x14ac:dyDescent="0.25">
      <c r="A273">
        <v>64</v>
      </c>
      <c r="B273">
        <v>10</v>
      </c>
      <c r="C273">
        <v>24</v>
      </c>
      <c r="J273">
        <v>196</v>
      </c>
      <c r="K273">
        <v>74</v>
      </c>
      <c r="L273" s="4">
        <f t="shared" si="34"/>
        <v>0</v>
      </c>
      <c r="M273" s="4">
        <f t="shared" ref="M273:BX276" si="39">M182/$J182</f>
        <v>1</v>
      </c>
      <c r="N273" s="4">
        <f t="shared" si="39"/>
        <v>0.72448979591836737</v>
      </c>
      <c r="O273" s="4">
        <f t="shared" si="39"/>
        <v>0.41836734693877553</v>
      </c>
      <c r="P273" s="4">
        <f t="shared" si="39"/>
        <v>0.29081632653061223</v>
      </c>
      <c r="Q273" s="4">
        <f t="shared" si="39"/>
        <v>0.23979591836734693</v>
      </c>
      <c r="R273" s="4">
        <f t="shared" si="39"/>
        <v>0.19387755102040816</v>
      </c>
      <c r="S273" s="4">
        <f t="shared" si="39"/>
        <v>0.14795918367346939</v>
      </c>
      <c r="T273" s="4">
        <f t="shared" si="39"/>
        <v>0.11734693877551021</v>
      </c>
      <c r="U273" s="4">
        <f t="shared" si="39"/>
        <v>0.1326530612244898</v>
      </c>
      <c r="V273" s="4">
        <f t="shared" si="39"/>
        <v>9.1836734693877556E-2</v>
      </c>
      <c r="W273" s="4">
        <f t="shared" si="39"/>
        <v>9.1836734693877556E-2</v>
      </c>
      <c r="X273" s="4">
        <f t="shared" si="39"/>
        <v>6.1224489795918366E-2</v>
      </c>
      <c r="Y273" s="4">
        <f t="shared" si="39"/>
        <v>3.0612244897959183E-2</v>
      </c>
      <c r="Z273" s="4">
        <f t="shared" si="39"/>
        <v>0</v>
      </c>
      <c r="AA273" s="4">
        <f t="shared" si="39"/>
        <v>0</v>
      </c>
      <c r="AB273" s="4">
        <f t="shared" si="39"/>
        <v>0</v>
      </c>
      <c r="AC273" s="4">
        <f t="shared" si="39"/>
        <v>0</v>
      </c>
      <c r="AD273" s="4">
        <f t="shared" si="39"/>
        <v>0</v>
      </c>
      <c r="AE273" s="4">
        <f t="shared" si="39"/>
        <v>0</v>
      </c>
      <c r="AF273" s="4">
        <f t="shared" si="39"/>
        <v>0</v>
      </c>
      <c r="AG273" s="4">
        <f t="shared" si="39"/>
        <v>0</v>
      </c>
      <c r="AH273" s="4">
        <f t="shared" si="39"/>
        <v>0</v>
      </c>
      <c r="AI273" s="4">
        <f t="shared" si="39"/>
        <v>0</v>
      </c>
      <c r="AJ273" s="4">
        <f t="shared" si="39"/>
        <v>0</v>
      </c>
      <c r="AK273" s="4">
        <f t="shared" si="39"/>
        <v>0</v>
      </c>
      <c r="AL273" s="4">
        <f t="shared" si="39"/>
        <v>0</v>
      </c>
      <c r="AM273" s="4">
        <f t="shared" si="39"/>
        <v>0</v>
      </c>
      <c r="AN273" s="4">
        <f t="shared" si="39"/>
        <v>0</v>
      </c>
      <c r="AO273" s="4">
        <f t="shared" si="39"/>
        <v>0</v>
      </c>
      <c r="AP273" s="4">
        <f t="shared" si="39"/>
        <v>0</v>
      </c>
      <c r="AQ273" s="4">
        <f t="shared" si="39"/>
        <v>0</v>
      </c>
      <c r="AR273" s="4">
        <f t="shared" si="39"/>
        <v>0</v>
      </c>
      <c r="AS273" s="4">
        <f t="shared" si="39"/>
        <v>0</v>
      </c>
      <c r="AT273" s="4">
        <f t="shared" si="39"/>
        <v>0</v>
      </c>
      <c r="AU273" s="4">
        <f t="shared" si="39"/>
        <v>0</v>
      </c>
      <c r="AV273" s="4">
        <f t="shared" si="39"/>
        <v>0</v>
      </c>
      <c r="AW273" s="4">
        <f t="shared" si="39"/>
        <v>0</v>
      </c>
      <c r="AX273" s="4">
        <f t="shared" si="39"/>
        <v>0</v>
      </c>
      <c r="AY273" s="4">
        <f t="shared" si="39"/>
        <v>0</v>
      </c>
      <c r="AZ273" s="4">
        <f t="shared" si="39"/>
        <v>0</v>
      </c>
      <c r="BA273" s="4">
        <f t="shared" si="39"/>
        <v>0</v>
      </c>
      <c r="BB273" s="4">
        <f t="shared" si="39"/>
        <v>0</v>
      </c>
      <c r="BC273" s="4">
        <f t="shared" si="39"/>
        <v>0</v>
      </c>
      <c r="BD273" s="4">
        <f t="shared" si="39"/>
        <v>0</v>
      </c>
      <c r="BE273" s="4">
        <f t="shared" si="39"/>
        <v>0</v>
      </c>
      <c r="BF273" s="4">
        <f t="shared" si="39"/>
        <v>0</v>
      </c>
      <c r="BG273" s="4">
        <f t="shared" si="39"/>
        <v>0</v>
      </c>
      <c r="BH273" s="4">
        <f t="shared" si="39"/>
        <v>0</v>
      </c>
      <c r="BI273" s="4">
        <f t="shared" si="39"/>
        <v>0</v>
      </c>
      <c r="BJ273" s="4">
        <f t="shared" si="39"/>
        <v>0</v>
      </c>
      <c r="BK273" s="4">
        <f t="shared" si="39"/>
        <v>0</v>
      </c>
      <c r="BL273" s="4">
        <f t="shared" si="39"/>
        <v>0</v>
      </c>
      <c r="BM273" s="4">
        <f t="shared" si="39"/>
        <v>0</v>
      </c>
      <c r="BN273" s="4">
        <f t="shared" si="39"/>
        <v>0</v>
      </c>
      <c r="BO273" s="4">
        <f t="shared" si="39"/>
        <v>0</v>
      </c>
      <c r="BP273" s="4">
        <f t="shared" si="39"/>
        <v>0</v>
      </c>
      <c r="BQ273" s="4">
        <f t="shared" si="39"/>
        <v>0</v>
      </c>
      <c r="BR273" s="4">
        <f t="shared" si="39"/>
        <v>0</v>
      </c>
      <c r="BS273" s="4">
        <f t="shared" si="39"/>
        <v>0</v>
      </c>
      <c r="BT273" s="4">
        <f t="shared" si="39"/>
        <v>0</v>
      </c>
      <c r="BU273" s="4">
        <f t="shared" si="39"/>
        <v>0</v>
      </c>
      <c r="BV273" s="4">
        <f t="shared" si="39"/>
        <v>0</v>
      </c>
      <c r="BW273" s="4">
        <f t="shared" si="39"/>
        <v>0</v>
      </c>
      <c r="BX273" s="4">
        <f t="shared" si="39"/>
        <v>0</v>
      </c>
      <c r="BY273" s="4">
        <f t="shared" si="38"/>
        <v>0</v>
      </c>
      <c r="BZ273" s="4">
        <f t="shared" si="38"/>
        <v>0</v>
      </c>
      <c r="CA273" s="4">
        <f t="shared" si="38"/>
        <v>0</v>
      </c>
      <c r="CB273" s="4">
        <f t="shared" si="38"/>
        <v>0</v>
      </c>
      <c r="CC273" s="4">
        <f t="shared" si="38"/>
        <v>0</v>
      </c>
      <c r="CD273" s="4">
        <f t="shared" si="38"/>
        <v>0</v>
      </c>
      <c r="CE273" s="4">
        <f t="shared" si="38"/>
        <v>0</v>
      </c>
      <c r="CF273" s="4">
        <f t="shared" si="38"/>
        <v>0</v>
      </c>
      <c r="CG273" s="4">
        <f t="shared" si="38"/>
        <v>0</v>
      </c>
      <c r="CH273" s="4">
        <f t="shared" si="38"/>
        <v>0</v>
      </c>
      <c r="CI273" s="4">
        <f t="shared" si="38"/>
        <v>0</v>
      </c>
      <c r="CJ273" s="4">
        <f t="shared" si="38"/>
        <v>0</v>
      </c>
      <c r="CK273" s="4">
        <f t="shared" si="38"/>
        <v>0</v>
      </c>
      <c r="CL273" s="4">
        <f t="shared" si="38"/>
        <v>0</v>
      </c>
      <c r="CM273" s="4">
        <f t="shared" si="38"/>
        <v>0</v>
      </c>
      <c r="CN273" s="4">
        <f t="shared" si="38"/>
        <v>0</v>
      </c>
      <c r="CO273" s="4">
        <f t="shared" si="38"/>
        <v>0</v>
      </c>
      <c r="CP273" s="4">
        <f t="shared" si="38"/>
        <v>0</v>
      </c>
      <c r="CQ273" s="4">
        <f t="shared" si="38"/>
        <v>0</v>
      </c>
      <c r="CR273" s="4">
        <f t="shared" si="38"/>
        <v>0</v>
      </c>
      <c r="CS273" s="4">
        <f t="shared" si="38"/>
        <v>0</v>
      </c>
      <c r="CT273" s="4">
        <f t="shared" si="38"/>
        <v>0</v>
      </c>
      <c r="CU273" s="4">
        <f t="shared" si="38"/>
        <v>0</v>
      </c>
      <c r="CW273" s="3">
        <f>AVERAGE(Table6[[#This Row],[0]:[86]])</f>
        <v>4.0699038235984052E-2</v>
      </c>
      <c r="CY273">
        <v>73</v>
      </c>
      <c r="CZ273" s="4">
        <v>0.17993571</v>
      </c>
      <c r="DB273">
        <v>73</v>
      </c>
      <c r="DC273" s="4">
        <v>0.23460666999999999</v>
      </c>
    </row>
    <row r="274" spans="1:107" x14ac:dyDescent="0.25">
      <c r="A274">
        <v>64</v>
      </c>
      <c r="B274">
        <v>9</v>
      </c>
      <c r="C274">
        <v>25</v>
      </c>
      <c r="J274">
        <v>196</v>
      </c>
      <c r="K274">
        <v>75</v>
      </c>
      <c r="L274" s="4">
        <f t="shared" si="34"/>
        <v>0</v>
      </c>
      <c r="M274" s="4">
        <f t="shared" si="39"/>
        <v>1</v>
      </c>
      <c r="N274" s="4">
        <f t="shared" si="39"/>
        <v>0.74489795918367352</v>
      </c>
      <c r="O274" s="4">
        <f t="shared" si="39"/>
        <v>0.43367346938775508</v>
      </c>
      <c r="P274" s="4">
        <f t="shared" si="39"/>
        <v>0.29081632653061223</v>
      </c>
      <c r="Q274" s="4">
        <f t="shared" si="39"/>
        <v>0.26020408163265307</v>
      </c>
      <c r="R274" s="4">
        <f t="shared" si="39"/>
        <v>0.21938775510204081</v>
      </c>
      <c r="S274" s="4">
        <f t="shared" si="39"/>
        <v>0.17857142857142858</v>
      </c>
      <c r="T274" s="4">
        <f t="shared" si="39"/>
        <v>0.13775510204081631</v>
      </c>
      <c r="U274" s="4">
        <f t="shared" si="39"/>
        <v>0.11224489795918367</v>
      </c>
      <c r="V274" s="4">
        <f t="shared" si="39"/>
        <v>0.10204081632653061</v>
      </c>
      <c r="W274" s="4">
        <f t="shared" si="39"/>
        <v>7.1428571428571425E-2</v>
      </c>
      <c r="X274" s="4">
        <f t="shared" si="39"/>
        <v>5.6122448979591837E-2</v>
      </c>
      <c r="Y274" s="4">
        <f t="shared" si="39"/>
        <v>0</v>
      </c>
      <c r="Z274" s="4">
        <f t="shared" si="39"/>
        <v>0</v>
      </c>
      <c r="AA274" s="4">
        <f t="shared" si="39"/>
        <v>0</v>
      </c>
      <c r="AB274" s="4">
        <f t="shared" si="39"/>
        <v>0</v>
      </c>
      <c r="AC274" s="4">
        <f t="shared" si="39"/>
        <v>0</v>
      </c>
      <c r="AD274" s="4">
        <f t="shared" si="39"/>
        <v>0</v>
      </c>
      <c r="AE274" s="4">
        <f t="shared" si="39"/>
        <v>0</v>
      </c>
      <c r="AF274" s="4">
        <f t="shared" si="39"/>
        <v>0</v>
      </c>
      <c r="AG274" s="4">
        <f t="shared" si="39"/>
        <v>0</v>
      </c>
      <c r="AH274" s="4">
        <f t="shared" si="39"/>
        <v>0</v>
      </c>
      <c r="AI274" s="4">
        <f t="shared" si="39"/>
        <v>0</v>
      </c>
      <c r="AJ274" s="4">
        <f t="shared" si="39"/>
        <v>0</v>
      </c>
      <c r="AK274" s="4">
        <f t="shared" si="39"/>
        <v>0</v>
      </c>
      <c r="AL274" s="4">
        <f t="shared" si="39"/>
        <v>0</v>
      </c>
      <c r="AM274" s="4">
        <f t="shared" si="39"/>
        <v>0</v>
      </c>
      <c r="AN274" s="4">
        <f t="shared" si="39"/>
        <v>0</v>
      </c>
      <c r="AO274" s="4">
        <f t="shared" si="39"/>
        <v>0</v>
      </c>
      <c r="AP274" s="4">
        <f t="shared" si="39"/>
        <v>0</v>
      </c>
      <c r="AQ274" s="4">
        <f t="shared" si="39"/>
        <v>0</v>
      </c>
      <c r="AR274" s="4">
        <f t="shared" si="39"/>
        <v>0</v>
      </c>
      <c r="AS274" s="4">
        <f t="shared" si="39"/>
        <v>0</v>
      </c>
      <c r="AT274" s="4">
        <f t="shared" si="39"/>
        <v>0</v>
      </c>
      <c r="AU274" s="4">
        <f t="shared" si="39"/>
        <v>0</v>
      </c>
      <c r="AV274" s="4">
        <f t="shared" si="39"/>
        <v>0</v>
      </c>
      <c r="AW274" s="4">
        <f t="shared" si="39"/>
        <v>0</v>
      </c>
      <c r="AX274" s="4">
        <f t="shared" si="39"/>
        <v>0</v>
      </c>
      <c r="AY274" s="4">
        <f t="shared" si="39"/>
        <v>0</v>
      </c>
      <c r="AZ274" s="4">
        <f t="shared" si="39"/>
        <v>0</v>
      </c>
      <c r="BA274" s="4">
        <f t="shared" si="39"/>
        <v>0</v>
      </c>
      <c r="BB274" s="4">
        <f t="shared" si="39"/>
        <v>0</v>
      </c>
      <c r="BC274" s="4">
        <f t="shared" si="39"/>
        <v>0</v>
      </c>
      <c r="BD274" s="4">
        <f t="shared" si="39"/>
        <v>0</v>
      </c>
      <c r="BE274" s="4">
        <f t="shared" si="39"/>
        <v>0</v>
      </c>
      <c r="BF274" s="4">
        <f t="shared" si="39"/>
        <v>0</v>
      </c>
      <c r="BG274" s="4">
        <f t="shared" si="39"/>
        <v>0</v>
      </c>
      <c r="BH274" s="4">
        <f t="shared" si="39"/>
        <v>0</v>
      </c>
      <c r="BI274" s="4">
        <f t="shared" si="39"/>
        <v>0</v>
      </c>
      <c r="BJ274" s="4">
        <f t="shared" si="39"/>
        <v>0</v>
      </c>
      <c r="BK274" s="4">
        <f t="shared" si="39"/>
        <v>0</v>
      </c>
      <c r="BL274" s="4">
        <f t="shared" si="39"/>
        <v>0</v>
      </c>
      <c r="BM274" s="4">
        <f t="shared" si="39"/>
        <v>0</v>
      </c>
      <c r="BN274" s="4">
        <f t="shared" si="39"/>
        <v>0</v>
      </c>
      <c r="BO274" s="4">
        <f t="shared" si="39"/>
        <v>0</v>
      </c>
      <c r="BP274" s="4">
        <f t="shared" si="39"/>
        <v>0</v>
      </c>
      <c r="BQ274" s="4">
        <f t="shared" si="39"/>
        <v>0</v>
      </c>
      <c r="BR274" s="4">
        <f t="shared" si="39"/>
        <v>0</v>
      </c>
      <c r="BS274" s="4">
        <f t="shared" si="39"/>
        <v>0</v>
      </c>
      <c r="BT274" s="4">
        <f t="shared" si="39"/>
        <v>0</v>
      </c>
      <c r="BU274" s="4">
        <f t="shared" si="39"/>
        <v>0</v>
      </c>
      <c r="BV274" s="4">
        <f t="shared" si="39"/>
        <v>0</v>
      </c>
      <c r="BW274" s="4">
        <f t="shared" si="39"/>
        <v>0</v>
      </c>
      <c r="BX274" s="4">
        <f t="shared" si="39"/>
        <v>0</v>
      </c>
      <c r="BY274" s="4">
        <f t="shared" si="38"/>
        <v>0</v>
      </c>
      <c r="BZ274" s="4">
        <f t="shared" si="38"/>
        <v>0</v>
      </c>
      <c r="CA274" s="4">
        <f t="shared" si="38"/>
        <v>0</v>
      </c>
      <c r="CB274" s="4">
        <f t="shared" si="38"/>
        <v>0</v>
      </c>
      <c r="CC274" s="4">
        <f t="shared" si="38"/>
        <v>0</v>
      </c>
      <c r="CD274" s="4">
        <f t="shared" si="38"/>
        <v>0</v>
      </c>
      <c r="CE274" s="4">
        <f t="shared" si="38"/>
        <v>0</v>
      </c>
      <c r="CF274" s="4">
        <f t="shared" si="38"/>
        <v>0</v>
      </c>
      <c r="CG274" s="4">
        <f t="shared" si="38"/>
        <v>0</v>
      </c>
      <c r="CH274" s="4">
        <f t="shared" si="38"/>
        <v>0</v>
      </c>
      <c r="CI274" s="4">
        <f t="shared" si="38"/>
        <v>0</v>
      </c>
      <c r="CJ274" s="4">
        <f t="shared" si="38"/>
        <v>0</v>
      </c>
      <c r="CK274" s="4">
        <f t="shared" si="38"/>
        <v>0</v>
      </c>
      <c r="CL274" s="4">
        <f t="shared" si="38"/>
        <v>0</v>
      </c>
      <c r="CM274" s="4">
        <f t="shared" si="38"/>
        <v>0</v>
      </c>
      <c r="CN274" s="4">
        <f t="shared" si="38"/>
        <v>0</v>
      </c>
      <c r="CO274" s="4">
        <f t="shared" si="38"/>
        <v>0</v>
      </c>
      <c r="CP274" s="4">
        <f t="shared" si="38"/>
        <v>0</v>
      </c>
      <c r="CQ274" s="4">
        <f t="shared" si="38"/>
        <v>0</v>
      </c>
      <c r="CR274" s="4">
        <f t="shared" si="38"/>
        <v>0</v>
      </c>
      <c r="CS274" s="4">
        <f t="shared" si="38"/>
        <v>0</v>
      </c>
      <c r="CT274" s="4">
        <f t="shared" si="38"/>
        <v>0</v>
      </c>
      <c r="CU274" s="4">
        <f t="shared" si="38"/>
        <v>0</v>
      </c>
      <c r="CW274" s="3">
        <f>AVERAGE(Table6[[#This Row],[0]:[86]])</f>
        <v>4.1461412151067321E-2</v>
      </c>
      <c r="CY274">
        <v>74</v>
      </c>
      <c r="CZ274" s="4">
        <v>0.19544615000000001</v>
      </c>
      <c r="DB274">
        <v>74</v>
      </c>
      <c r="DC274" s="4">
        <v>0.25291428999999999</v>
      </c>
    </row>
    <row r="275" spans="1:107" x14ac:dyDescent="0.25">
      <c r="A275">
        <v>64</v>
      </c>
      <c r="B275">
        <v>8</v>
      </c>
      <c r="C275">
        <v>20</v>
      </c>
      <c r="J275">
        <v>229</v>
      </c>
      <c r="K275">
        <v>76</v>
      </c>
      <c r="L275" s="4">
        <f t="shared" si="34"/>
        <v>0</v>
      </c>
      <c r="M275" s="4">
        <f t="shared" si="39"/>
        <v>1</v>
      </c>
      <c r="N275" s="4">
        <f t="shared" si="39"/>
        <v>0.65938864628820959</v>
      </c>
      <c r="O275" s="4">
        <f t="shared" si="39"/>
        <v>0.388646288209607</v>
      </c>
      <c r="P275" s="4">
        <f t="shared" si="39"/>
        <v>0.25327510917030566</v>
      </c>
      <c r="Q275" s="4">
        <f t="shared" si="39"/>
        <v>0.17903930131004367</v>
      </c>
      <c r="R275" s="4">
        <f t="shared" si="39"/>
        <v>0.13973799126637554</v>
      </c>
      <c r="S275" s="4">
        <f t="shared" si="39"/>
        <v>0.13100436681222707</v>
      </c>
      <c r="T275" s="4">
        <f t="shared" si="39"/>
        <v>0.1091703056768559</v>
      </c>
      <c r="U275" s="4">
        <f t="shared" si="39"/>
        <v>6.5502183406113537E-2</v>
      </c>
      <c r="V275" s="4">
        <f t="shared" si="39"/>
        <v>8.296943231441048E-2</v>
      </c>
      <c r="W275" s="4">
        <f t="shared" si="39"/>
        <v>4.8034934497816595E-2</v>
      </c>
      <c r="X275" s="4">
        <f t="shared" si="39"/>
        <v>0</v>
      </c>
      <c r="Y275" s="4">
        <f t="shared" si="39"/>
        <v>0</v>
      </c>
      <c r="Z275" s="4">
        <f t="shared" si="39"/>
        <v>0</v>
      </c>
      <c r="AA275" s="4">
        <f t="shared" si="39"/>
        <v>0</v>
      </c>
      <c r="AB275" s="4">
        <f t="shared" si="39"/>
        <v>0</v>
      </c>
      <c r="AC275" s="4">
        <f t="shared" si="39"/>
        <v>0</v>
      </c>
      <c r="AD275" s="4">
        <f t="shared" si="39"/>
        <v>0</v>
      </c>
      <c r="AE275" s="4">
        <f t="shared" si="39"/>
        <v>0</v>
      </c>
      <c r="AF275" s="4">
        <f t="shared" si="39"/>
        <v>0</v>
      </c>
      <c r="AG275" s="4">
        <f t="shared" si="39"/>
        <v>0</v>
      </c>
      <c r="AH275" s="4">
        <f t="shared" si="39"/>
        <v>0</v>
      </c>
      <c r="AI275" s="4">
        <f t="shared" si="39"/>
        <v>0</v>
      </c>
      <c r="AJ275" s="4">
        <f t="shared" si="39"/>
        <v>0</v>
      </c>
      <c r="AK275" s="4">
        <f t="shared" si="39"/>
        <v>0</v>
      </c>
      <c r="AL275" s="4">
        <f t="shared" si="39"/>
        <v>0</v>
      </c>
      <c r="AM275" s="4">
        <f t="shared" si="39"/>
        <v>0</v>
      </c>
      <c r="AN275" s="4">
        <f t="shared" si="39"/>
        <v>0</v>
      </c>
      <c r="AO275" s="4">
        <f t="shared" si="39"/>
        <v>0</v>
      </c>
      <c r="AP275" s="4">
        <f t="shared" si="39"/>
        <v>0</v>
      </c>
      <c r="AQ275" s="4">
        <f t="shared" si="39"/>
        <v>0</v>
      </c>
      <c r="AR275" s="4">
        <f t="shared" si="39"/>
        <v>0</v>
      </c>
      <c r="AS275" s="4">
        <f t="shared" si="39"/>
        <v>0</v>
      </c>
      <c r="AT275" s="4">
        <f t="shared" si="39"/>
        <v>0</v>
      </c>
      <c r="AU275" s="4">
        <f t="shared" si="39"/>
        <v>0</v>
      </c>
      <c r="AV275" s="4">
        <f t="shared" si="39"/>
        <v>0</v>
      </c>
      <c r="AW275" s="4">
        <f t="shared" si="39"/>
        <v>0</v>
      </c>
      <c r="AX275" s="4">
        <f t="shared" si="39"/>
        <v>0</v>
      </c>
      <c r="AY275" s="4">
        <f t="shared" si="39"/>
        <v>0</v>
      </c>
      <c r="AZ275" s="4">
        <f t="shared" si="39"/>
        <v>0</v>
      </c>
      <c r="BA275" s="4">
        <f t="shared" si="39"/>
        <v>0</v>
      </c>
      <c r="BB275" s="4">
        <f t="shared" si="39"/>
        <v>0</v>
      </c>
      <c r="BC275" s="4">
        <f t="shared" si="39"/>
        <v>0</v>
      </c>
      <c r="BD275" s="4">
        <f t="shared" si="39"/>
        <v>0</v>
      </c>
      <c r="BE275" s="4">
        <f t="shared" si="39"/>
        <v>0</v>
      </c>
      <c r="BF275" s="4">
        <f t="shared" si="39"/>
        <v>0</v>
      </c>
      <c r="BG275" s="4">
        <f t="shared" si="39"/>
        <v>0</v>
      </c>
      <c r="BH275" s="4">
        <f t="shared" si="39"/>
        <v>0</v>
      </c>
      <c r="BI275" s="4">
        <f t="shared" si="39"/>
        <v>0</v>
      </c>
      <c r="BJ275" s="4">
        <f t="shared" si="39"/>
        <v>0</v>
      </c>
      <c r="BK275" s="4">
        <f t="shared" si="39"/>
        <v>0</v>
      </c>
      <c r="BL275" s="4">
        <f t="shared" si="39"/>
        <v>0</v>
      </c>
      <c r="BM275" s="4">
        <f t="shared" si="39"/>
        <v>0</v>
      </c>
      <c r="BN275" s="4">
        <f t="shared" si="39"/>
        <v>0</v>
      </c>
      <c r="BO275" s="4">
        <f t="shared" si="39"/>
        <v>0</v>
      </c>
      <c r="BP275" s="4">
        <f t="shared" si="39"/>
        <v>0</v>
      </c>
      <c r="BQ275" s="4">
        <f t="shared" si="39"/>
        <v>0</v>
      </c>
      <c r="BR275" s="4">
        <f t="shared" si="39"/>
        <v>0</v>
      </c>
      <c r="BS275" s="4">
        <f t="shared" si="39"/>
        <v>0</v>
      </c>
      <c r="BT275" s="4">
        <f t="shared" si="39"/>
        <v>0</v>
      </c>
      <c r="BU275" s="4">
        <f t="shared" si="39"/>
        <v>0</v>
      </c>
      <c r="BV275" s="4">
        <f t="shared" si="39"/>
        <v>0</v>
      </c>
      <c r="BW275" s="4">
        <f t="shared" si="39"/>
        <v>0</v>
      </c>
      <c r="BX275" s="4">
        <f t="shared" si="39"/>
        <v>0</v>
      </c>
      <c r="BY275" s="4">
        <f t="shared" si="38"/>
        <v>0</v>
      </c>
      <c r="BZ275" s="4">
        <f t="shared" si="38"/>
        <v>0</v>
      </c>
      <c r="CA275" s="4">
        <f t="shared" si="38"/>
        <v>0</v>
      </c>
      <c r="CB275" s="4">
        <f t="shared" si="38"/>
        <v>0</v>
      </c>
      <c r="CC275" s="4">
        <f t="shared" si="38"/>
        <v>0</v>
      </c>
      <c r="CD275" s="4">
        <f t="shared" si="38"/>
        <v>0</v>
      </c>
      <c r="CE275" s="4">
        <f t="shared" si="38"/>
        <v>0</v>
      </c>
      <c r="CF275" s="4">
        <f t="shared" si="38"/>
        <v>0</v>
      </c>
      <c r="CG275" s="4">
        <f t="shared" si="38"/>
        <v>0</v>
      </c>
      <c r="CH275" s="4">
        <f t="shared" si="38"/>
        <v>0</v>
      </c>
      <c r="CI275" s="4">
        <f t="shared" si="38"/>
        <v>0</v>
      </c>
      <c r="CJ275" s="4">
        <f t="shared" si="38"/>
        <v>0</v>
      </c>
      <c r="CK275" s="4">
        <f t="shared" si="38"/>
        <v>0</v>
      </c>
      <c r="CL275" s="4">
        <f t="shared" si="38"/>
        <v>0</v>
      </c>
      <c r="CM275" s="4">
        <f t="shared" si="38"/>
        <v>0</v>
      </c>
      <c r="CN275" s="4">
        <f t="shared" si="38"/>
        <v>0</v>
      </c>
      <c r="CO275" s="4">
        <f t="shared" si="38"/>
        <v>0</v>
      </c>
      <c r="CP275" s="4">
        <f t="shared" si="38"/>
        <v>0</v>
      </c>
      <c r="CQ275" s="4">
        <f t="shared" si="38"/>
        <v>0</v>
      </c>
      <c r="CR275" s="4">
        <f t="shared" si="38"/>
        <v>0</v>
      </c>
      <c r="CS275" s="4">
        <f t="shared" si="38"/>
        <v>0</v>
      </c>
      <c r="CT275" s="4">
        <f t="shared" si="38"/>
        <v>0</v>
      </c>
      <c r="CU275" s="4">
        <f t="shared" si="38"/>
        <v>0</v>
      </c>
      <c r="CW275" s="3">
        <f>AVERAGE(Table6[[#This Row],[0]:[86]])</f>
        <v>3.5135270792551319E-2</v>
      </c>
      <c r="CY275">
        <v>75</v>
      </c>
      <c r="CZ275" s="4">
        <v>0.21725833</v>
      </c>
      <c r="DB275">
        <v>75</v>
      </c>
      <c r="DC275" s="4">
        <v>0.27746923000000001</v>
      </c>
    </row>
    <row r="276" spans="1:107" x14ac:dyDescent="0.25">
      <c r="A276">
        <v>64</v>
      </c>
      <c r="B276">
        <v>7</v>
      </c>
      <c r="C276">
        <v>22</v>
      </c>
      <c r="J276">
        <v>207</v>
      </c>
      <c r="K276">
        <v>77</v>
      </c>
      <c r="L276" s="4">
        <f t="shared" si="34"/>
        <v>0</v>
      </c>
      <c r="M276" s="4">
        <f t="shared" si="39"/>
        <v>1</v>
      </c>
      <c r="N276" s="4">
        <f t="shared" si="39"/>
        <v>0.79710144927536231</v>
      </c>
      <c r="O276" s="4">
        <f t="shared" si="39"/>
        <v>0.46859903381642515</v>
      </c>
      <c r="P276" s="4">
        <f t="shared" si="39"/>
        <v>0.29468599033816423</v>
      </c>
      <c r="Q276" s="4">
        <f t="shared" si="39"/>
        <v>0.19323671497584541</v>
      </c>
      <c r="R276" s="4">
        <f t="shared" si="39"/>
        <v>0.14009661835748793</v>
      </c>
      <c r="S276" s="4">
        <f t="shared" si="39"/>
        <v>0.10628019323671498</v>
      </c>
      <c r="T276" s="4">
        <f t="shared" si="39"/>
        <v>9.1787439613526575E-2</v>
      </c>
      <c r="U276" s="4">
        <f t="shared" si="39"/>
        <v>7.2463768115942032E-2</v>
      </c>
      <c r="V276" s="4">
        <f t="shared" si="39"/>
        <v>7.7294685990338161E-2</v>
      </c>
      <c r="W276" s="4">
        <f t="shared" si="39"/>
        <v>0</v>
      </c>
      <c r="X276" s="4">
        <f t="shared" si="39"/>
        <v>0</v>
      </c>
      <c r="Y276" s="4">
        <f t="shared" si="39"/>
        <v>0</v>
      </c>
      <c r="Z276" s="4">
        <f t="shared" si="39"/>
        <v>0</v>
      </c>
      <c r="AA276" s="4">
        <f t="shared" si="39"/>
        <v>0</v>
      </c>
      <c r="AB276" s="4">
        <f t="shared" si="39"/>
        <v>0</v>
      </c>
      <c r="AC276" s="4">
        <f t="shared" si="39"/>
        <v>0</v>
      </c>
      <c r="AD276" s="4">
        <f t="shared" si="39"/>
        <v>0</v>
      </c>
      <c r="AE276" s="4">
        <f t="shared" si="39"/>
        <v>0</v>
      </c>
      <c r="AF276" s="4">
        <f t="shared" si="39"/>
        <v>0</v>
      </c>
      <c r="AG276" s="4">
        <f t="shared" si="39"/>
        <v>0</v>
      </c>
      <c r="AH276" s="4">
        <f t="shared" si="39"/>
        <v>0</v>
      </c>
      <c r="AI276" s="4">
        <f t="shared" si="39"/>
        <v>0</v>
      </c>
      <c r="AJ276" s="4">
        <f t="shared" si="39"/>
        <v>0</v>
      </c>
      <c r="AK276" s="4">
        <f t="shared" si="39"/>
        <v>0</v>
      </c>
      <c r="AL276" s="4">
        <f t="shared" si="39"/>
        <v>0</v>
      </c>
      <c r="AM276" s="4">
        <f t="shared" si="39"/>
        <v>0</v>
      </c>
      <c r="AN276" s="4">
        <f t="shared" si="39"/>
        <v>0</v>
      </c>
      <c r="AO276" s="4">
        <f t="shared" si="39"/>
        <v>0</v>
      </c>
      <c r="AP276" s="4">
        <f t="shared" si="39"/>
        <v>0</v>
      </c>
      <c r="AQ276" s="4">
        <f t="shared" si="39"/>
        <v>0</v>
      </c>
      <c r="AR276" s="4">
        <f t="shared" si="39"/>
        <v>0</v>
      </c>
      <c r="AS276" s="4">
        <f t="shared" si="39"/>
        <v>0</v>
      </c>
      <c r="AT276" s="4">
        <f t="shared" si="39"/>
        <v>0</v>
      </c>
      <c r="AU276" s="4">
        <f t="shared" si="39"/>
        <v>0</v>
      </c>
      <c r="AV276" s="4">
        <f t="shared" si="39"/>
        <v>0</v>
      </c>
      <c r="AW276" s="4">
        <f t="shared" si="39"/>
        <v>0</v>
      </c>
      <c r="AX276" s="4">
        <f t="shared" si="39"/>
        <v>0</v>
      </c>
      <c r="AY276" s="4">
        <f t="shared" si="39"/>
        <v>0</v>
      </c>
      <c r="AZ276" s="4">
        <f t="shared" si="39"/>
        <v>0</v>
      </c>
      <c r="BA276" s="4">
        <f t="shared" si="39"/>
        <v>0</v>
      </c>
      <c r="BB276" s="4">
        <f t="shared" si="39"/>
        <v>0</v>
      </c>
      <c r="BC276" s="4">
        <f t="shared" si="39"/>
        <v>0</v>
      </c>
      <c r="BD276" s="4">
        <f t="shared" si="39"/>
        <v>0</v>
      </c>
      <c r="BE276" s="4">
        <f t="shared" si="39"/>
        <v>0</v>
      </c>
      <c r="BF276" s="4">
        <f t="shared" si="39"/>
        <v>0</v>
      </c>
      <c r="BG276" s="4">
        <f t="shared" si="39"/>
        <v>0</v>
      </c>
      <c r="BH276" s="4">
        <f t="shared" si="39"/>
        <v>0</v>
      </c>
      <c r="BI276" s="4">
        <f t="shared" si="39"/>
        <v>0</v>
      </c>
      <c r="BJ276" s="4">
        <f t="shared" si="39"/>
        <v>0</v>
      </c>
      <c r="BK276" s="4">
        <f t="shared" si="39"/>
        <v>0</v>
      </c>
      <c r="BL276" s="4">
        <f t="shared" si="39"/>
        <v>0</v>
      </c>
      <c r="BM276" s="4">
        <f t="shared" si="39"/>
        <v>0</v>
      </c>
      <c r="BN276" s="4">
        <f t="shared" si="39"/>
        <v>0</v>
      </c>
      <c r="BO276" s="4">
        <f t="shared" si="39"/>
        <v>0</v>
      </c>
      <c r="BP276" s="4">
        <f t="shared" si="39"/>
        <v>0</v>
      </c>
      <c r="BQ276" s="4">
        <f t="shared" si="39"/>
        <v>0</v>
      </c>
      <c r="BR276" s="4">
        <f t="shared" si="39"/>
        <v>0</v>
      </c>
      <c r="BS276" s="4">
        <f t="shared" si="39"/>
        <v>0</v>
      </c>
      <c r="BT276" s="4">
        <f t="shared" si="39"/>
        <v>0</v>
      </c>
      <c r="BU276" s="4">
        <f t="shared" si="39"/>
        <v>0</v>
      </c>
      <c r="BV276" s="4">
        <f t="shared" si="39"/>
        <v>0</v>
      </c>
      <c r="BW276" s="4">
        <f t="shared" si="39"/>
        <v>0</v>
      </c>
      <c r="BX276" s="4">
        <f t="shared" ref="BX276:CU279" si="40">BX185/$J185</f>
        <v>0</v>
      </c>
      <c r="BY276" s="4">
        <f t="shared" si="40"/>
        <v>0</v>
      </c>
      <c r="BZ276" s="4">
        <f t="shared" si="40"/>
        <v>0</v>
      </c>
      <c r="CA276" s="4">
        <f t="shared" si="40"/>
        <v>0</v>
      </c>
      <c r="CB276" s="4">
        <f t="shared" si="40"/>
        <v>0</v>
      </c>
      <c r="CC276" s="4">
        <f t="shared" si="40"/>
        <v>0</v>
      </c>
      <c r="CD276" s="4">
        <f t="shared" si="40"/>
        <v>0</v>
      </c>
      <c r="CE276" s="4">
        <f t="shared" si="40"/>
        <v>0</v>
      </c>
      <c r="CF276" s="4">
        <f t="shared" si="40"/>
        <v>0</v>
      </c>
      <c r="CG276" s="4">
        <f t="shared" si="40"/>
        <v>0</v>
      </c>
      <c r="CH276" s="4">
        <f t="shared" si="40"/>
        <v>0</v>
      </c>
      <c r="CI276" s="4">
        <f t="shared" si="40"/>
        <v>0</v>
      </c>
      <c r="CJ276" s="4">
        <f t="shared" si="40"/>
        <v>0</v>
      </c>
      <c r="CK276" s="4">
        <f t="shared" si="40"/>
        <v>0</v>
      </c>
      <c r="CL276" s="4">
        <f t="shared" si="40"/>
        <v>0</v>
      </c>
      <c r="CM276" s="4">
        <f t="shared" si="40"/>
        <v>0</v>
      </c>
      <c r="CN276" s="4">
        <f t="shared" si="40"/>
        <v>0</v>
      </c>
      <c r="CO276" s="4">
        <f t="shared" si="40"/>
        <v>0</v>
      </c>
      <c r="CP276" s="4">
        <f t="shared" si="40"/>
        <v>0</v>
      </c>
      <c r="CQ276" s="4">
        <f t="shared" si="40"/>
        <v>0</v>
      </c>
      <c r="CR276" s="4">
        <f t="shared" si="40"/>
        <v>0</v>
      </c>
      <c r="CS276" s="4">
        <f t="shared" si="40"/>
        <v>0</v>
      </c>
      <c r="CT276" s="4">
        <f t="shared" si="40"/>
        <v>0</v>
      </c>
      <c r="CU276" s="4">
        <f t="shared" si="40"/>
        <v>0</v>
      </c>
      <c r="CW276" s="3">
        <f>AVERAGE(Table6[[#This Row],[0]:[86]])</f>
        <v>3.7259148203675936E-2</v>
      </c>
      <c r="CY276">
        <v>76</v>
      </c>
      <c r="CZ276" s="4">
        <v>0.18697273</v>
      </c>
      <c r="DB276">
        <v>76</v>
      </c>
      <c r="DC276" s="4">
        <v>0.25472499999999998</v>
      </c>
    </row>
    <row r="277" spans="1:107" x14ac:dyDescent="0.25">
      <c r="A277">
        <v>64</v>
      </c>
      <c r="B277">
        <v>6</v>
      </c>
      <c r="C277">
        <v>21</v>
      </c>
      <c r="J277">
        <v>201</v>
      </c>
      <c r="K277">
        <v>78</v>
      </c>
      <c r="L277" s="4">
        <f t="shared" si="34"/>
        <v>0</v>
      </c>
      <c r="M277" s="4">
        <f t="shared" ref="M277:BX280" si="41">M186/$J186</f>
        <v>1</v>
      </c>
      <c r="N277" s="4">
        <f t="shared" si="41"/>
        <v>0.68656716417910446</v>
      </c>
      <c r="O277" s="4">
        <f t="shared" si="41"/>
        <v>0.41791044776119401</v>
      </c>
      <c r="P277" s="4">
        <f t="shared" si="41"/>
        <v>0.29850746268656714</v>
      </c>
      <c r="Q277" s="4">
        <f t="shared" si="41"/>
        <v>0.22388059701492538</v>
      </c>
      <c r="R277" s="4">
        <f t="shared" si="41"/>
        <v>0.17412935323383086</v>
      </c>
      <c r="S277" s="4">
        <f t="shared" si="41"/>
        <v>0.15920398009950248</v>
      </c>
      <c r="T277" s="4">
        <f t="shared" si="41"/>
        <v>0.12437810945273632</v>
      </c>
      <c r="U277" s="4">
        <f t="shared" si="41"/>
        <v>7.9601990049751242E-2</v>
      </c>
      <c r="V277" s="4">
        <f t="shared" si="41"/>
        <v>0</v>
      </c>
      <c r="W277" s="4">
        <f t="shared" si="41"/>
        <v>0</v>
      </c>
      <c r="X277" s="4">
        <f t="shared" si="41"/>
        <v>0</v>
      </c>
      <c r="Y277" s="4">
        <f t="shared" si="41"/>
        <v>0</v>
      </c>
      <c r="Z277" s="4">
        <f t="shared" si="41"/>
        <v>0</v>
      </c>
      <c r="AA277" s="4">
        <f t="shared" si="41"/>
        <v>0</v>
      </c>
      <c r="AB277" s="4">
        <f t="shared" si="41"/>
        <v>0</v>
      </c>
      <c r="AC277" s="4">
        <f t="shared" si="41"/>
        <v>0</v>
      </c>
      <c r="AD277" s="4">
        <f t="shared" si="41"/>
        <v>0</v>
      </c>
      <c r="AE277" s="4">
        <f t="shared" si="41"/>
        <v>0</v>
      </c>
      <c r="AF277" s="4">
        <f t="shared" si="41"/>
        <v>0</v>
      </c>
      <c r="AG277" s="4">
        <f t="shared" si="41"/>
        <v>0</v>
      </c>
      <c r="AH277" s="4">
        <f t="shared" si="41"/>
        <v>0</v>
      </c>
      <c r="AI277" s="4">
        <f t="shared" si="41"/>
        <v>0</v>
      </c>
      <c r="AJ277" s="4">
        <f t="shared" si="41"/>
        <v>0</v>
      </c>
      <c r="AK277" s="4">
        <f t="shared" si="41"/>
        <v>0</v>
      </c>
      <c r="AL277" s="4">
        <f t="shared" si="41"/>
        <v>0</v>
      </c>
      <c r="AM277" s="4">
        <f t="shared" si="41"/>
        <v>0</v>
      </c>
      <c r="AN277" s="4">
        <f t="shared" si="41"/>
        <v>0</v>
      </c>
      <c r="AO277" s="4">
        <f t="shared" si="41"/>
        <v>0</v>
      </c>
      <c r="AP277" s="4">
        <f t="shared" si="41"/>
        <v>0</v>
      </c>
      <c r="AQ277" s="4">
        <f t="shared" si="41"/>
        <v>0</v>
      </c>
      <c r="AR277" s="4">
        <f t="shared" si="41"/>
        <v>0</v>
      </c>
      <c r="AS277" s="4">
        <f t="shared" si="41"/>
        <v>0</v>
      </c>
      <c r="AT277" s="4">
        <f t="shared" si="41"/>
        <v>0</v>
      </c>
      <c r="AU277" s="4">
        <f t="shared" si="41"/>
        <v>0</v>
      </c>
      <c r="AV277" s="4">
        <f t="shared" si="41"/>
        <v>0</v>
      </c>
      <c r="AW277" s="4">
        <f t="shared" si="41"/>
        <v>0</v>
      </c>
      <c r="AX277" s="4">
        <f t="shared" si="41"/>
        <v>0</v>
      </c>
      <c r="AY277" s="4">
        <f t="shared" si="41"/>
        <v>0</v>
      </c>
      <c r="AZ277" s="4">
        <f t="shared" si="41"/>
        <v>0</v>
      </c>
      <c r="BA277" s="4">
        <f t="shared" si="41"/>
        <v>0</v>
      </c>
      <c r="BB277" s="4">
        <f t="shared" si="41"/>
        <v>0</v>
      </c>
      <c r="BC277" s="4">
        <f t="shared" si="41"/>
        <v>0</v>
      </c>
      <c r="BD277" s="4">
        <f t="shared" si="41"/>
        <v>0</v>
      </c>
      <c r="BE277" s="4">
        <f t="shared" si="41"/>
        <v>0</v>
      </c>
      <c r="BF277" s="4">
        <f t="shared" si="41"/>
        <v>0</v>
      </c>
      <c r="BG277" s="4">
        <f t="shared" si="41"/>
        <v>0</v>
      </c>
      <c r="BH277" s="4">
        <f t="shared" si="41"/>
        <v>0</v>
      </c>
      <c r="BI277" s="4">
        <f t="shared" si="41"/>
        <v>0</v>
      </c>
      <c r="BJ277" s="4">
        <f t="shared" si="41"/>
        <v>0</v>
      </c>
      <c r="BK277" s="4">
        <f t="shared" si="41"/>
        <v>0</v>
      </c>
      <c r="BL277" s="4">
        <f t="shared" si="41"/>
        <v>0</v>
      </c>
      <c r="BM277" s="4">
        <f t="shared" si="41"/>
        <v>0</v>
      </c>
      <c r="BN277" s="4">
        <f t="shared" si="41"/>
        <v>0</v>
      </c>
      <c r="BO277" s="4">
        <f t="shared" si="41"/>
        <v>0</v>
      </c>
      <c r="BP277" s="4">
        <f t="shared" si="41"/>
        <v>0</v>
      </c>
      <c r="BQ277" s="4">
        <f t="shared" si="41"/>
        <v>0</v>
      </c>
      <c r="BR277" s="4">
        <f t="shared" si="41"/>
        <v>0</v>
      </c>
      <c r="BS277" s="4">
        <f t="shared" si="41"/>
        <v>0</v>
      </c>
      <c r="BT277" s="4">
        <f t="shared" si="41"/>
        <v>0</v>
      </c>
      <c r="BU277" s="4">
        <f t="shared" si="41"/>
        <v>0</v>
      </c>
      <c r="BV277" s="4">
        <f t="shared" si="41"/>
        <v>0</v>
      </c>
      <c r="BW277" s="4">
        <f t="shared" si="41"/>
        <v>0</v>
      </c>
      <c r="BX277" s="4">
        <f t="shared" si="41"/>
        <v>0</v>
      </c>
      <c r="BY277" s="4">
        <f t="shared" si="40"/>
        <v>0</v>
      </c>
      <c r="BZ277" s="4">
        <f t="shared" si="40"/>
        <v>0</v>
      </c>
      <c r="CA277" s="4">
        <f t="shared" si="40"/>
        <v>0</v>
      </c>
      <c r="CB277" s="4">
        <f t="shared" si="40"/>
        <v>0</v>
      </c>
      <c r="CC277" s="4">
        <f t="shared" si="40"/>
        <v>0</v>
      </c>
      <c r="CD277" s="4">
        <f t="shared" si="40"/>
        <v>0</v>
      </c>
      <c r="CE277" s="4">
        <f t="shared" si="40"/>
        <v>0</v>
      </c>
      <c r="CF277" s="4">
        <f t="shared" si="40"/>
        <v>0</v>
      </c>
      <c r="CG277" s="4">
        <f t="shared" si="40"/>
        <v>0</v>
      </c>
      <c r="CH277" s="4">
        <f t="shared" si="40"/>
        <v>0</v>
      </c>
      <c r="CI277" s="4">
        <f t="shared" si="40"/>
        <v>0</v>
      </c>
      <c r="CJ277" s="4">
        <f t="shared" si="40"/>
        <v>0</v>
      </c>
      <c r="CK277" s="4">
        <f t="shared" si="40"/>
        <v>0</v>
      </c>
      <c r="CL277" s="4">
        <f t="shared" si="40"/>
        <v>0</v>
      </c>
      <c r="CM277" s="4">
        <f t="shared" si="40"/>
        <v>0</v>
      </c>
      <c r="CN277" s="4">
        <f t="shared" si="40"/>
        <v>0</v>
      </c>
      <c r="CO277" s="4">
        <f t="shared" si="40"/>
        <v>0</v>
      </c>
      <c r="CP277" s="4">
        <f t="shared" si="40"/>
        <v>0</v>
      </c>
      <c r="CQ277" s="4">
        <f t="shared" si="40"/>
        <v>0</v>
      </c>
      <c r="CR277" s="4">
        <f t="shared" si="40"/>
        <v>0</v>
      </c>
      <c r="CS277" s="4">
        <f t="shared" si="40"/>
        <v>0</v>
      </c>
      <c r="CT277" s="4">
        <f t="shared" si="40"/>
        <v>0</v>
      </c>
      <c r="CU277" s="4">
        <f t="shared" si="40"/>
        <v>0</v>
      </c>
      <c r="CW277" s="3">
        <f>AVERAGE(Table6[[#This Row],[0]:[86]])</f>
        <v>3.6369874764110487E-2</v>
      </c>
      <c r="CY277">
        <v>77</v>
      </c>
      <c r="CZ277" s="4">
        <v>0.22416</v>
      </c>
      <c r="DB277">
        <v>77</v>
      </c>
      <c r="DC277" s="4">
        <v>0.29469090999999997</v>
      </c>
    </row>
    <row r="278" spans="1:107" x14ac:dyDescent="0.25">
      <c r="A278">
        <v>64</v>
      </c>
      <c r="B278">
        <v>5</v>
      </c>
      <c r="C278">
        <v>20</v>
      </c>
      <c r="J278">
        <v>222</v>
      </c>
      <c r="K278">
        <v>79</v>
      </c>
      <c r="L278" s="4">
        <f t="shared" si="34"/>
        <v>0</v>
      </c>
      <c r="M278" s="4">
        <f t="shared" si="41"/>
        <v>1</v>
      </c>
      <c r="N278" s="4">
        <f t="shared" si="41"/>
        <v>0.72522522522522526</v>
      </c>
      <c r="O278" s="4">
        <f t="shared" si="41"/>
        <v>0.42792792792792794</v>
      </c>
      <c r="P278" s="4">
        <f t="shared" si="41"/>
        <v>0.36036036036036034</v>
      </c>
      <c r="Q278" s="4">
        <f t="shared" si="41"/>
        <v>0.22972972972972974</v>
      </c>
      <c r="R278" s="4">
        <f t="shared" si="41"/>
        <v>0.17117117117117117</v>
      </c>
      <c r="S278" s="4">
        <f t="shared" si="41"/>
        <v>0.12162162162162163</v>
      </c>
      <c r="T278" s="4">
        <f t="shared" si="41"/>
        <v>0.1036036036036036</v>
      </c>
      <c r="U278" s="4">
        <f t="shared" si="41"/>
        <v>0</v>
      </c>
      <c r="V278" s="4">
        <f t="shared" si="41"/>
        <v>0</v>
      </c>
      <c r="W278" s="4">
        <f t="shared" si="41"/>
        <v>0</v>
      </c>
      <c r="X278" s="4">
        <f t="shared" si="41"/>
        <v>0</v>
      </c>
      <c r="Y278" s="4">
        <f t="shared" si="41"/>
        <v>0</v>
      </c>
      <c r="Z278" s="4">
        <f t="shared" si="41"/>
        <v>0</v>
      </c>
      <c r="AA278" s="4">
        <f t="shared" si="41"/>
        <v>0</v>
      </c>
      <c r="AB278" s="4">
        <f t="shared" si="41"/>
        <v>0</v>
      </c>
      <c r="AC278" s="4">
        <f t="shared" si="41"/>
        <v>0</v>
      </c>
      <c r="AD278" s="4">
        <f t="shared" si="41"/>
        <v>0</v>
      </c>
      <c r="AE278" s="4">
        <f t="shared" si="41"/>
        <v>0</v>
      </c>
      <c r="AF278" s="4">
        <f t="shared" si="41"/>
        <v>0</v>
      </c>
      <c r="AG278" s="4">
        <f t="shared" si="41"/>
        <v>0</v>
      </c>
      <c r="AH278" s="4">
        <f t="shared" si="41"/>
        <v>0</v>
      </c>
      <c r="AI278" s="4">
        <f t="shared" si="41"/>
        <v>0</v>
      </c>
      <c r="AJ278" s="4">
        <f t="shared" si="41"/>
        <v>0</v>
      </c>
      <c r="AK278" s="4">
        <f t="shared" si="41"/>
        <v>0</v>
      </c>
      <c r="AL278" s="4">
        <f t="shared" si="41"/>
        <v>0</v>
      </c>
      <c r="AM278" s="4">
        <f t="shared" si="41"/>
        <v>0</v>
      </c>
      <c r="AN278" s="4">
        <f t="shared" si="41"/>
        <v>0</v>
      </c>
      <c r="AO278" s="4">
        <f t="shared" si="41"/>
        <v>0</v>
      </c>
      <c r="AP278" s="4">
        <f t="shared" si="41"/>
        <v>0</v>
      </c>
      <c r="AQ278" s="4">
        <f t="shared" si="41"/>
        <v>0</v>
      </c>
      <c r="AR278" s="4">
        <f t="shared" si="41"/>
        <v>0</v>
      </c>
      <c r="AS278" s="4">
        <f t="shared" si="41"/>
        <v>0</v>
      </c>
      <c r="AT278" s="4">
        <f t="shared" si="41"/>
        <v>0</v>
      </c>
      <c r="AU278" s="4">
        <f t="shared" si="41"/>
        <v>0</v>
      </c>
      <c r="AV278" s="4">
        <f t="shared" si="41"/>
        <v>0</v>
      </c>
      <c r="AW278" s="4">
        <f t="shared" si="41"/>
        <v>0</v>
      </c>
      <c r="AX278" s="4">
        <f t="shared" si="41"/>
        <v>0</v>
      </c>
      <c r="AY278" s="4">
        <f t="shared" si="41"/>
        <v>0</v>
      </c>
      <c r="AZ278" s="4">
        <f t="shared" si="41"/>
        <v>0</v>
      </c>
      <c r="BA278" s="4">
        <f t="shared" si="41"/>
        <v>0</v>
      </c>
      <c r="BB278" s="4">
        <f t="shared" si="41"/>
        <v>0</v>
      </c>
      <c r="BC278" s="4">
        <f t="shared" si="41"/>
        <v>0</v>
      </c>
      <c r="BD278" s="4">
        <f t="shared" si="41"/>
        <v>0</v>
      </c>
      <c r="BE278" s="4">
        <f t="shared" si="41"/>
        <v>0</v>
      </c>
      <c r="BF278" s="4">
        <f t="shared" si="41"/>
        <v>0</v>
      </c>
      <c r="BG278" s="4">
        <f t="shared" si="41"/>
        <v>0</v>
      </c>
      <c r="BH278" s="4">
        <f t="shared" si="41"/>
        <v>0</v>
      </c>
      <c r="BI278" s="4">
        <f t="shared" si="41"/>
        <v>0</v>
      </c>
      <c r="BJ278" s="4">
        <f t="shared" si="41"/>
        <v>0</v>
      </c>
      <c r="BK278" s="4">
        <f t="shared" si="41"/>
        <v>0</v>
      </c>
      <c r="BL278" s="4">
        <f t="shared" si="41"/>
        <v>0</v>
      </c>
      <c r="BM278" s="4">
        <f t="shared" si="41"/>
        <v>0</v>
      </c>
      <c r="BN278" s="4">
        <f t="shared" si="41"/>
        <v>0</v>
      </c>
      <c r="BO278" s="4">
        <f t="shared" si="41"/>
        <v>0</v>
      </c>
      <c r="BP278" s="4">
        <f t="shared" si="41"/>
        <v>0</v>
      </c>
      <c r="BQ278" s="4">
        <f t="shared" si="41"/>
        <v>0</v>
      </c>
      <c r="BR278" s="4">
        <f t="shared" si="41"/>
        <v>0</v>
      </c>
      <c r="BS278" s="4">
        <f t="shared" si="41"/>
        <v>0</v>
      </c>
      <c r="BT278" s="4">
        <f t="shared" si="41"/>
        <v>0</v>
      </c>
      <c r="BU278" s="4">
        <f t="shared" si="41"/>
        <v>0</v>
      </c>
      <c r="BV278" s="4">
        <f t="shared" si="41"/>
        <v>0</v>
      </c>
      <c r="BW278" s="4">
        <f t="shared" si="41"/>
        <v>0</v>
      </c>
      <c r="BX278" s="4">
        <f t="shared" si="41"/>
        <v>0</v>
      </c>
      <c r="BY278" s="4">
        <f t="shared" si="40"/>
        <v>0</v>
      </c>
      <c r="BZ278" s="4">
        <f t="shared" si="40"/>
        <v>0</v>
      </c>
      <c r="CA278" s="4">
        <f t="shared" si="40"/>
        <v>0</v>
      </c>
      <c r="CB278" s="4">
        <f t="shared" si="40"/>
        <v>0</v>
      </c>
      <c r="CC278" s="4">
        <f t="shared" si="40"/>
        <v>0</v>
      </c>
      <c r="CD278" s="4">
        <f t="shared" si="40"/>
        <v>0</v>
      </c>
      <c r="CE278" s="4">
        <f t="shared" si="40"/>
        <v>0</v>
      </c>
      <c r="CF278" s="4">
        <f t="shared" si="40"/>
        <v>0</v>
      </c>
      <c r="CG278" s="4">
        <f t="shared" si="40"/>
        <v>0</v>
      </c>
      <c r="CH278" s="4">
        <f t="shared" si="40"/>
        <v>0</v>
      </c>
      <c r="CI278" s="4">
        <f t="shared" si="40"/>
        <v>0</v>
      </c>
      <c r="CJ278" s="4">
        <f t="shared" si="40"/>
        <v>0</v>
      </c>
      <c r="CK278" s="4">
        <f t="shared" si="40"/>
        <v>0</v>
      </c>
      <c r="CL278" s="4">
        <f t="shared" si="40"/>
        <v>0</v>
      </c>
      <c r="CM278" s="4">
        <f t="shared" si="40"/>
        <v>0</v>
      </c>
      <c r="CN278" s="4">
        <f t="shared" si="40"/>
        <v>0</v>
      </c>
      <c r="CO278" s="4">
        <f t="shared" si="40"/>
        <v>0</v>
      </c>
      <c r="CP278" s="4">
        <f t="shared" si="40"/>
        <v>0</v>
      </c>
      <c r="CQ278" s="4">
        <f t="shared" si="40"/>
        <v>0</v>
      </c>
      <c r="CR278" s="4">
        <f t="shared" si="40"/>
        <v>0</v>
      </c>
      <c r="CS278" s="4">
        <f t="shared" si="40"/>
        <v>0</v>
      </c>
      <c r="CT278" s="4">
        <f t="shared" si="40"/>
        <v>0</v>
      </c>
      <c r="CU278" s="4">
        <f t="shared" si="40"/>
        <v>0</v>
      </c>
      <c r="CW278" s="3">
        <f>AVERAGE(Table6[[#This Row],[0]:[86]])</f>
        <v>3.6087811949880914E-2</v>
      </c>
      <c r="CY278">
        <v>78</v>
      </c>
      <c r="CZ278" s="4">
        <v>0.24046666999999999</v>
      </c>
      <c r="DB278">
        <v>78</v>
      </c>
      <c r="DC278" s="4">
        <v>0.31641999999999998</v>
      </c>
    </row>
    <row r="279" spans="1:107" x14ac:dyDescent="0.25">
      <c r="A279">
        <v>64</v>
      </c>
      <c r="B279">
        <v>-1</v>
      </c>
      <c r="C279">
        <v>77</v>
      </c>
      <c r="J279">
        <v>215</v>
      </c>
      <c r="K279">
        <v>80</v>
      </c>
      <c r="L279" s="4">
        <f t="shared" si="34"/>
        <v>0</v>
      </c>
      <c r="M279" s="4">
        <f t="shared" si="41"/>
        <v>1</v>
      </c>
      <c r="N279" s="4">
        <f t="shared" si="41"/>
        <v>0.74883720930232556</v>
      </c>
      <c r="O279" s="4">
        <f t="shared" si="41"/>
        <v>0.42790697674418604</v>
      </c>
      <c r="P279" s="4">
        <f t="shared" si="41"/>
        <v>0.26046511627906976</v>
      </c>
      <c r="Q279" s="4">
        <f t="shared" si="41"/>
        <v>0.16279069767441862</v>
      </c>
      <c r="R279" s="4">
        <f t="shared" si="41"/>
        <v>8.3720930232558138E-2</v>
      </c>
      <c r="S279" s="4">
        <f t="shared" si="41"/>
        <v>8.8372093023255813E-2</v>
      </c>
      <c r="T279" s="4">
        <f t="shared" si="41"/>
        <v>0</v>
      </c>
      <c r="U279" s="4">
        <f t="shared" si="41"/>
        <v>0</v>
      </c>
      <c r="V279" s="4">
        <f t="shared" si="41"/>
        <v>0</v>
      </c>
      <c r="W279" s="4">
        <f t="shared" si="41"/>
        <v>0</v>
      </c>
      <c r="X279" s="4">
        <f t="shared" si="41"/>
        <v>0</v>
      </c>
      <c r="Y279" s="4">
        <f t="shared" si="41"/>
        <v>0</v>
      </c>
      <c r="Z279" s="4">
        <f t="shared" si="41"/>
        <v>0</v>
      </c>
      <c r="AA279" s="4">
        <f t="shared" si="41"/>
        <v>0</v>
      </c>
      <c r="AB279" s="4">
        <f t="shared" si="41"/>
        <v>0</v>
      </c>
      <c r="AC279" s="4">
        <f t="shared" si="41"/>
        <v>0</v>
      </c>
      <c r="AD279" s="4">
        <f t="shared" si="41"/>
        <v>0</v>
      </c>
      <c r="AE279" s="4">
        <f t="shared" si="41"/>
        <v>0</v>
      </c>
      <c r="AF279" s="4">
        <f t="shared" si="41"/>
        <v>0</v>
      </c>
      <c r="AG279" s="4">
        <f t="shared" si="41"/>
        <v>0</v>
      </c>
      <c r="AH279" s="4">
        <f t="shared" si="41"/>
        <v>0</v>
      </c>
      <c r="AI279" s="4">
        <f t="shared" si="41"/>
        <v>0</v>
      </c>
      <c r="AJ279" s="4">
        <f t="shared" si="41"/>
        <v>0</v>
      </c>
      <c r="AK279" s="4">
        <f t="shared" si="41"/>
        <v>0</v>
      </c>
      <c r="AL279" s="4">
        <f t="shared" si="41"/>
        <v>0</v>
      </c>
      <c r="AM279" s="4">
        <f t="shared" si="41"/>
        <v>0</v>
      </c>
      <c r="AN279" s="4">
        <f t="shared" si="41"/>
        <v>0</v>
      </c>
      <c r="AO279" s="4">
        <f t="shared" si="41"/>
        <v>0</v>
      </c>
      <c r="AP279" s="4">
        <f t="shared" si="41"/>
        <v>0</v>
      </c>
      <c r="AQ279" s="4">
        <f t="shared" si="41"/>
        <v>0</v>
      </c>
      <c r="AR279" s="4">
        <f t="shared" si="41"/>
        <v>0</v>
      </c>
      <c r="AS279" s="4">
        <f t="shared" si="41"/>
        <v>0</v>
      </c>
      <c r="AT279" s="4">
        <f t="shared" si="41"/>
        <v>0</v>
      </c>
      <c r="AU279" s="4">
        <f t="shared" si="41"/>
        <v>0</v>
      </c>
      <c r="AV279" s="4">
        <f t="shared" si="41"/>
        <v>0</v>
      </c>
      <c r="AW279" s="4">
        <f t="shared" si="41"/>
        <v>0</v>
      </c>
      <c r="AX279" s="4">
        <f t="shared" si="41"/>
        <v>0</v>
      </c>
      <c r="AY279" s="4">
        <f t="shared" si="41"/>
        <v>0</v>
      </c>
      <c r="AZ279" s="4">
        <f t="shared" si="41"/>
        <v>0</v>
      </c>
      <c r="BA279" s="4">
        <f t="shared" si="41"/>
        <v>0</v>
      </c>
      <c r="BB279" s="4">
        <f t="shared" si="41"/>
        <v>0</v>
      </c>
      <c r="BC279" s="4">
        <f t="shared" si="41"/>
        <v>0</v>
      </c>
      <c r="BD279" s="4">
        <f t="shared" si="41"/>
        <v>0</v>
      </c>
      <c r="BE279" s="4">
        <f t="shared" si="41"/>
        <v>0</v>
      </c>
      <c r="BF279" s="4">
        <f t="shared" si="41"/>
        <v>0</v>
      </c>
      <c r="BG279" s="4">
        <f t="shared" si="41"/>
        <v>0</v>
      </c>
      <c r="BH279" s="4">
        <f t="shared" si="41"/>
        <v>0</v>
      </c>
      <c r="BI279" s="4">
        <f t="shared" si="41"/>
        <v>0</v>
      </c>
      <c r="BJ279" s="4">
        <f t="shared" si="41"/>
        <v>0</v>
      </c>
      <c r="BK279" s="4">
        <f t="shared" si="41"/>
        <v>0</v>
      </c>
      <c r="BL279" s="4">
        <f t="shared" si="41"/>
        <v>0</v>
      </c>
      <c r="BM279" s="4">
        <f t="shared" si="41"/>
        <v>0</v>
      </c>
      <c r="BN279" s="4">
        <f t="shared" si="41"/>
        <v>0</v>
      </c>
      <c r="BO279" s="4">
        <f t="shared" si="41"/>
        <v>0</v>
      </c>
      <c r="BP279" s="4">
        <f t="shared" si="41"/>
        <v>0</v>
      </c>
      <c r="BQ279" s="4">
        <f t="shared" si="41"/>
        <v>0</v>
      </c>
      <c r="BR279" s="4">
        <f t="shared" si="41"/>
        <v>0</v>
      </c>
      <c r="BS279" s="4">
        <f t="shared" si="41"/>
        <v>0</v>
      </c>
      <c r="BT279" s="4">
        <f t="shared" si="41"/>
        <v>0</v>
      </c>
      <c r="BU279" s="4">
        <f t="shared" si="41"/>
        <v>0</v>
      </c>
      <c r="BV279" s="4">
        <f t="shared" si="41"/>
        <v>0</v>
      </c>
      <c r="BW279" s="4">
        <f t="shared" si="41"/>
        <v>0</v>
      </c>
      <c r="BX279" s="4">
        <f t="shared" si="41"/>
        <v>0</v>
      </c>
      <c r="BY279" s="4">
        <f t="shared" si="40"/>
        <v>0</v>
      </c>
      <c r="BZ279" s="4">
        <f t="shared" si="40"/>
        <v>0</v>
      </c>
      <c r="CA279" s="4">
        <f t="shared" si="40"/>
        <v>0</v>
      </c>
      <c r="CB279" s="4">
        <f t="shared" si="40"/>
        <v>0</v>
      </c>
      <c r="CC279" s="4">
        <f t="shared" si="40"/>
        <v>0</v>
      </c>
      <c r="CD279" s="4">
        <f t="shared" si="40"/>
        <v>0</v>
      </c>
      <c r="CE279" s="4">
        <f t="shared" si="40"/>
        <v>0</v>
      </c>
      <c r="CF279" s="4">
        <f t="shared" si="40"/>
        <v>0</v>
      </c>
      <c r="CG279" s="4">
        <f t="shared" si="40"/>
        <v>0</v>
      </c>
      <c r="CH279" s="4">
        <f t="shared" si="40"/>
        <v>0</v>
      </c>
      <c r="CI279" s="4">
        <f t="shared" si="40"/>
        <v>0</v>
      </c>
      <c r="CJ279" s="4">
        <f t="shared" si="40"/>
        <v>0</v>
      </c>
      <c r="CK279" s="4">
        <f t="shared" si="40"/>
        <v>0</v>
      </c>
      <c r="CL279" s="4">
        <f t="shared" si="40"/>
        <v>0</v>
      </c>
      <c r="CM279" s="4">
        <f t="shared" si="40"/>
        <v>0</v>
      </c>
      <c r="CN279" s="4">
        <f t="shared" si="40"/>
        <v>0</v>
      </c>
      <c r="CO279" s="4">
        <f t="shared" si="40"/>
        <v>0</v>
      </c>
      <c r="CP279" s="4">
        <f t="shared" si="40"/>
        <v>0</v>
      </c>
      <c r="CQ279" s="4">
        <f t="shared" si="40"/>
        <v>0</v>
      </c>
      <c r="CR279" s="4">
        <f t="shared" si="40"/>
        <v>0</v>
      </c>
      <c r="CS279" s="4">
        <f t="shared" si="40"/>
        <v>0</v>
      </c>
      <c r="CT279" s="4">
        <f t="shared" si="40"/>
        <v>0</v>
      </c>
      <c r="CU279" s="4">
        <f t="shared" si="40"/>
        <v>0</v>
      </c>
      <c r="CW279" s="3">
        <f>AVERAGE(Table6[[#This Row],[0]:[86]])</f>
        <v>3.1863138198342689E-2</v>
      </c>
      <c r="CY279">
        <v>79</v>
      </c>
      <c r="CZ279" s="4">
        <v>0.26745000000000002</v>
      </c>
      <c r="DB279">
        <v>79</v>
      </c>
      <c r="DC279" s="4">
        <v>0.34884443999999998</v>
      </c>
    </row>
    <row r="280" spans="1:107" x14ac:dyDescent="0.25">
      <c r="A280">
        <v>63</v>
      </c>
      <c r="B280">
        <v>24</v>
      </c>
      <c r="C280">
        <v>1</v>
      </c>
      <c r="J280">
        <v>221</v>
      </c>
      <c r="K280">
        <v>81</v>
      </c>
      <c r="L280" s="4">
        <f t="shared" si="34"/>
        <v>0</v>
      </c>
      <c r="M280" s="4">
        <f t="shared" si="41"/>
        <v>1</v>
      </c>
      <c r="N280" s="4">
        <f t="shared" si="41"/>
        <v>0.72398190045248867</v>
      </c>
      <c r="O280" s="4">
        <f t="shared" si="41"/>
        <v>0.36651583710407237</v>
      </c>
      <c r="P280" s="4">
        <f t="shared" si="41"/>
        <v>0.23981900452488689</v>
      </c>
      <c r="Q280" s="4">
        <f t="shared" si="41"/>
        <v>0.17647058823529413</v>
      </c>
      <c r="R280" s="4">
        <f t="shared" si="41"/>
        <v>0.14932126696832579</v>
      </c>
      <c r="S280" s="4">
        <f t="shared" si="41"/>
        <v>4.5248868778280547E-3</v>
      </c>
      <c r="T280" s="4">
        <f t="shared" si="41"/>
        <v>0</v>
      </c>
      <c r="U280" s="4">
        <f t="shared" si="41"/>
        <v>0</v>
      </c>
      <c r="V280" s="4">
        <f t="shared" si="41"/>
        <v>0</v>
      </c>
      <c r="W280" s="4">
        <f t="shared" si="41"/>
        <v>0</v>
      </c>
      <c r="X280" s="4">
        <f t="shared" si="41"/>
        <v>0</v>
      </c>
      <c r="Y280" s="4">
        <f t="shared" si="41"/>
        <v>0</v>
      </c>
      <c r="Z280" s="4">
        <f t="shared" si="41"/>
        <v>0</v>
      </c>
      <c r="AA280" s="4">
        <f t="shared" si="41"/>
        <v>0</v>
      </c>
      <c r="AB280" s="4">
        <f t="shared" si="41"/>
        <v>0</v>
      </c>
      <c r="AC280" s="4">
        <f t="shared" si="41"/>
        <v>0</v>
      </c>
      <c r="AD280" s="4">
        <f t="shared" si="41"/>
        <v>0</v>
      </c>
      <c r="AE280" s="4">
        <f t="shared" si="41"/>
        <v>0</v>
      </c>
      <c r="AF280" s="4">
        <f t="shared" si="41"/>
        <v>0</v>
      </c>
      <c r="AG280" s="4">
        <f t="shared" si="41"/>
        <v>0</v>
      </c>
      <c r="AH280" s="4">
        <f t="shared" si="41"/>
        <v>0</v>
      </c>
      <c r="AI280" s="4">
        <f t="shared" si="41"/>
        <v>0</v>
      </c>
      <c r="AJ280" s="4">
        <f t="shared" si="41"/>
        <v>0</v>
      </c>
      <c r="AK280" s="4">
        <f t="shared" si="41"/>
        <v>0</v>
      </c>
      <c r="AL280" s="4">
        <f t="shared" si="41"/>
        <v>0</v>
      </c>
      <c r="AM280" s="4">
        <f t="shared" si="41"/>
        <v>0</v>
      </c>
      <c r="AN280" s="4">
        <f t="shared" si="41"/>
        <v>0</v>
      </c>
      <c r="AO280" s="4">
        <f t="shared" si="41"/>
        <v>0</v>
      </c>
      <c r="AP280" s="4">
        <f t="shared" si="41"/>
        <v>0</v>
      </c>
      <c r="AQ280" s="4">
        <f t="shared" si="41"/>
        <v>0</v>
      </c>
      <c r="AR280" s="4">
        <f t="shared" si="41"/>
        <v>0</v>
      </c>
      <c r="AS280" s="4">
        <f t="shared" si="41"/>
        <v>0</v>
      </c>
      <c r="AT280" s="4">
        <f t="shared" si="41"/>
        <v>0</v>
      </c>
      <c r="AU280" s="4">
        <f t="shared" si="41"/>
        <v>0</v>
      </c>
      <c r="AV280" s="4">
        <f t="shared" si="41"/>
        <v>0</v>
      </c>
      <c r="AW280" s="4">
        <f t="shared" si="41"/>
        <v>0</v>
      </c>
      <c r="AX280" s="4">
        <f t="shared" si="41"/>
        <v>0</v>
      </c>
      <c r="AY280" s="4">
        <f t="shared" si="41"/>
        <v>0</v>
      </c>
      <c r="AZ280" s="4">
        <f t="shared" si="41"/>
        <v>0</v>
      </c>
      <c r="BA280" s="4">
        <f t="shared" si="41"/>
        <v>0</v>
      </c>
      <c r="BB280" s="4">
        <f t="shared" si="41"/>
        <v>0</v>
      </c>
      <c r="BC280" s="4">
        <f t="shared" si="41"/>
        <v>0</v>
      </c>
      <c r="BD280" s="4">
        <f t="shared" si="41"/>
        <v>0</v>
      </c>
      <c r="BE280" s="4">
        <f t="shared" si="41"/>
        <v>0</v>
      </c>
      <c r="BF280" s="4">
        <f t="shared" si="41"/>
        <v>0</v>
      </c>
      <c r="BG280" s="4">
        <f t="shared" si="41"/>
        <v>0</v>
      </c>
      <c r="BH280" s="4">
        <f t="shared" si="41"/>
        <v>0</v>
      </c>
      <c r="BI280" s="4">
        <f t="shared" si="41"/>
        <v>0</v>
      </c>
      <c r="BJ280" s="4">
        <f t="shared" si="41"/>
        <v>0</v>
      </c>
      <c r="BK280" s="4">
        <f t="shared" si="41"/>
        <v>0</v>
      </c>
      <c r="BL280" s="4">
        <f t="shared" si="41"/>
        <v>0</v>
      </c>
      <c r="BM280" s="4">
        <f t="shared" si="41"/>
        <v>0</v>
      </c>
      <c r="BN280" s="4">
        <f t="shared" si="41"/>
        <v>0</v>
      </c>
      <c r="BO280" s="4">
        <f t="shared" si="41"/>
        <v>0</v>
      </c>
      <c r="BP280" s="4">
        <f t="shared" si="41"/>
        <v>0</v>
      </c>
      <c r="BQ280" s="4">
        <f t="shared" si="41"/>
        <v>0</v>
      </c>
      <c r="BR280" s="4">
        <f t="shared" si="41"/>
        <v>0</v>
      </c>
      <c r="BS280" s="4">
        <f t="shared" si="41"/>
        <v>0</v>
      </c>
      <c r="BT280" s="4">
        <f t="shared" si="41"/>
        <v>0</v>
      </c>
      <c r="BU280" s="4">
        <f t="shared" si="41"/>
        <v>0</v>
      </c>
      <c r="BV280" s="4">
        <f t="shared" si="41"/>
        <v>0</v>
      </c>
      <c r="BW280" s="4">
        <f t="shared" si="41"/>
        <v>0</v>
      </c>
      <c r="BX280" s="4">
        <f t="shared" ref="BX280:CU283" si="42">BX189/$J189</f>
        <v>0</v>
      </c>
      <c r="BY280" s="4">
        <f t="shared" si="42"/>
        <v>0</v>
      </c>
      <c r="BZ280" s="4">
        <f t="shared" si="42"/>
        <v>0</v>
      </c>
      <c r="CA280" s="4">
        <f t="shared" si="42"/>
        <v>0</v>
      </c>
      <c r="CB280" s="4">
        <f t="shared" si="42"/>
        <v>0</v>
      </c>
      <c r="CC280" s="4">
        <f t="shared" si="42"/>
        <v>0</v>
      </c>
      <c r="CD280" s="4">
        <f t="shared" si="42"/>
        <v>0</v>
      </c>
      <c r="CE280" s="4">
        <f t="shared" si="42"/>
        <v>0</v>
      </c>
      <c r="CF280" s="4">
        <f t="shared" si="42"/>
        <v>0</v>
      </c>
      <c r="CG280" s="4">
        <f t="shared" si="42"/>
        <v>0</v>
      </c>
      <c r="CH280" s="4">
        <f t="shared" si="42"/>
        <v>0</v>
      </c>
      <c r="CI280" s="4">
        <f t="shared" si="42"/>
        <v>0</v>
      </c>
      <c r="CJ280" s="4">
        <f t="shared" si="42"/>
        <v>0</v>
      </c>
      <c r="CK280" s="4">
        <f t="shared" si="42"/>
        <v>0</v>
      </c>
      <c r="CL280" s="4">
        <f t="shared" si="42"/>
        <v>0</v>
      </c>
      <c r="CM280" s="4">
        <f t="shared" si="42"/>
        <v>0</v>
      </c>
      <c r="CN280" s="4">
        <f t="shared" si="42"/>
        <v>0</v>
      </c>
      <c r="CO280" s="4">
        <f t="shared" si="42"/>
        <v>0</v>
      </c>
      <c r="CP280" s="4">
        <f t="shared" si="42"/>
        <v>0</v>
      </c>
      <c r="CQ280" s="4">
        <f t="shared" si="42"/>
        <v>0</v>
      </c>
      <c r="CR280" s="4">
        <f t="shared" si="42"/>
        <v>0</v>
      </c>
      <c r="CS280" s="4">
        <f t="shared" si="42"/>
        <v>0</v>
      </c>
      <c r="CT280" s="4">
        <f t="shared" si="42"/>
        <v>0</v>
      </c>
      <c r="CU280" s="4">
        <f t="shared" si="42"/>
        <v>0</v>
      </c>
      <c r="CW280" s="3">
        <f>AVERAGE(Table6[[#This Row],[0]:[86]])</f>
        <v>3.0581994070837882E-2</v>
      </c>
      <c r="CY280">
        <v>80</v>
      </c>
      <c r="CZ280" s="4">
        <v>0.25315714</v>
      </c>
      <c r="DB280">
        <v>80</v>
      </c>
      <c r="DC280" s="4">
        <v>0.3465125</v>
      </c>
    </row>
    <row r="281" spans="1:107" x14ac:dyDescent="0.25">
      <c r="A281">
        <v>63</v>
      </c>
      <c r="B281">
        <v>23</v>
      </c>
      <c r="C281">
        <v>10</v>
      </c>
      <c r="J281">
        <v>238</v>
      </c>
      <c r="K281">
        <v>82</v>
      </c>
      <c r="L281" s="4">
        <f t="shared" si="34"/>
        <v>0</v>
      </c>
      <c r="M281" s="4">
        <f t="shared" ref="M281:BX284" si="43">M190/$J190</f>
        <v>1</v>
      </c>
      <c r="N281" s="4">
        <f t="shared" si="43"/>
        <v>0.71848739495798319</v>
      </c>
      <c r="O281" s="4">
        <f t="shared" si="43"/>
        <v>0.3949579831932773</v>
      </c>
      <c r="P281" s="4">
        <f t="shared" si="43"/>
        <v>0.27310924369747897</v>
      </c>
      <c r="Q281" s="4">
        <f t="shared" si="43"/>
        <v>0.18067226890756302</v>
      </c>
      <c r="R281" s="4">
        <f t="shared" si="43"/>
        <v>1.2605042016806723E-2</v>
      </c>
      <c r="S281" s="4">
        <f t="shared" si="43"/>
        <v>0</v>
      </c>
      <c r="T281" s="4">
        <f t="shared" si="43"/>
        <v>0</v>
      </c>
      <c r="U281" s="4">
        <f t="shared" si="43"/>
        <v>0</v>
      </c>
      <c r="V281" s="4">
        <f t="shared" si="43"/>
        <v>0</v>
      </c>
      <c r="W281" s="4">
        <f t="shared" si="43"/>
        <v>0</v>
      </c>
      <c r="X281" s="4">
        <f t="shared" si="43"/>
        <v>0</v>
      </c>
      <c r="Y281" s="4">
        <f t="shared" si="43"/>
        <v>0</v>
      </c>
      <c r="Z281" s="4">
        <f t="shared" si="43"/>
        <v>0</v>
      </c>
      <c r="AA281" s="4">
        <f t="shared" si="43"/>
        <v>0</v>
      </c>
      <c r="AB281" s="4">
        <f t="shared" si="43"/>
        <v>0</v>
      </c>
      <c r="AC281" s="4">
        <f t="shared" si="43"/>
        <v>0</v>
      </c>
      <c r="AD281" s="4">
        <f t="shared" si="43"/>
        <v>0</v>
      </c>
      <c r="AE281" s="4">
        <f t="shared" si="43"/>
        <v>0</v>
      </c>
      <c r="AF281" s="4">
        <f t="shared" si="43"/>
        <v>0</v>
      </c>
      <c r="AG281" s="4">
        <f t="shared" si="43"/>
        <v>0</v>
      </c>
      <c r="AH281" s="4">
        <f t="shared" si="43"/>
        <v>0</v>
      </c>
      <c r="AI281" s="4">
        <f t="shared" si="43"/>
        <v>0</v>
      </c>
      <c r="AJ281" s="4">
        <f t="shared" si="43"/>
        <v>0</v>
      </c>
      <c r="AK281" s="4">
        <f t="shared" si="43"/>
        <v>0</v>
      </c>
      <c r="AL281" s="4">
        <f t="shared" si="43"/>
        <v>0</v>
      </c>
      <c r="AM281" s="4">
        <f t="shared" si="43"/>
        <v>0</v>
      </c>
      <c r="AN281" s="4">
        <f t="shared" si="43"/>
        <v>0</v>
      </c>
      <c r="AO281" s="4">
        <f t="shared" si="43"/>
        <v>0</v>
      </c>
      <c r="AP281" s="4">
        <f t="shared" si="43"/>
        <v>0</v>
      </c>
      <c r="AQ281" s="4">
        <f t="shared" si="43"/>
        <v>0</v>
      </c>
      <c r="AR281" s="4">
        <f t="shared" si="43"/>
        <v>0</v>
      </c>
      <c r="AS281" s="4">
        <f t="shared" si="43"/>
        <v>0</v>
      </c>
      <c r="AT281" s="4">
        <f t="shared" si="43"/>
        <v>0</v>
      </c>
      <c r="AU281" s="4">
        <f t="shared" si="43"/>
        <v>0</v>
      </c>
      <c r="AV281" s="4">
        <f t="shared" si="43"/>
        <v>0</v>
      </c>
      <c r="AW281" s="4">
        <f t="shared" si="43"/>
        <v>0</v>
      </c>
      <c r="AX281" s="4">
        <f t="shared" si="43"/>
        <v>0</v>
      </c>
      <c r="AY281" s="4">
        <f t="shared" si="43"/>
        <v>0</v>
      </c>
      <c r="AZ281" s="4">
        <f t="shared" si="43"/>
        <v>0</v>
      </c>
      <c r="BA281" s="4">
        <f t="shared" si="43"/>
        <v>0</v>
      </c>
      <c r="BB281" s="4">
        <f t="shared" si="43"/>
        <v>0</v>
      </c>
      <c r="BC281" s="4">
        <f t="shared" si="43"/>
        <v>0</v>
      </c>
      <c r="BD281" s="4">
        <f t="shared" si="43"/>
        <v>0</v>
      </c>
      <c r="BE281" s="4">
        <f t="shared" si="43"/>
        <v>0</v>
      </c>
      <c r="BF281" s="4">
        <f t="shared" si="43"/>
        <v>0</v>
      </c>
      <c r="BG281" s="4">
        <f t="shared" si="43"/>
        <v>0</v>
      </c>
      <c r="BH281" s="4">
        <f t="shared" si="43"/>
        <v>0</v>
      </c>
      <c r="BI281" s="4">
        <f t="shared" si="43"/>
        <v>0</v>
      </c>
      <c r="BJ281" s="4">
        <f t="shared" si="43"/>
        <v>0</v>
      </c>
      <c r="BK281" s="4">
        <f t="shared" si="43"/>
        <v>0</v>
      </c>
      <c r="BL281" s="4">
        <f t="shared" si="43"/>
        <v>0</v>
      </c>
      <c r="BM281" s="4">
        <f t="shared" si="43"/>
        <v>0</v>
      </c>
      <c r="BN281" s="4">
        <f t="shared" si="43"/>
        <v>0</v>
      </c>
      <c r="BO281" s="4">
        <f t="shared" si="43"/>
        <v>0</v>
      </c>
      <c r="BP281" s="4">
        <f t="shared" si="43"/>
        <v>0</v>
      </c>
      <c r="BQ281" s="4">
        <f t="shared" si="43"/>
        <v>0</v>
      </c>
      <c r="BR281" s="4">
        <f t="shared" si="43"/>
        <v>0</v>
      </c>
      <c r="BS281" s="4">
        <f t="shared" si="43"/>
        <v>0</v>
      </c>
      <c r="BT281" s="4">
        <f t="shared" si="43"/>
        <v>0</v>
      </c>
      <c r="BU281" s="4">
        <f t="shared" si="43"/>
        <v>0</v>
      </c>
      <c r="BV281" s="4">
        <f t="shared" si="43"/>
        <v>0</v>
      </c>
      <c r="BW281" s="4">
        <f t="shared" si="43"/>
        <v>0</v>
      </c>
      <c r="BX281" s="4">
        <f t="shared" si="43"/>
        <v>0</v>
      </c>
      <c r="BY281" s="4">
        <f t="shared" si="42"/>
        <v>0</v>
      </c>
      <c r="BZ281" s="4">
        <f t="shared" si="42"/>
        <v>0</v>
      </c>
      <c r="CA281" s="4">
        <f t="shared" si="42"/>
        <v>0</v>
      </c>
      <c r="CB281" s="4">
        <f t="shared" si="42"/>
        <v>0</v>
      </c>
      <c r="CC281" s="4">
        <f t="shared" si="42"/>
        <v>0</v>
      </c>
      <c r="CD281" s="4">
        <f t="shared" si="42"/>
        <v>0</v>
      </c>
      <c r="CE281" s="4">
        <f t="shared" si="42"/>
        <v>0</v>
      </c>
      <c r="CF281" s="4">
        <f t="shared" si="42"/>
        <v>0</v>
      </c>
      <c r="CG281" s="4">
        <f t="shared" si="42"/>
        <v>0</v>
      </c>
      <c r="CH281" s="4">
        <f t="shared" si="42"/>
        <v>0</v>
      </c>
      <c r="CI281" s="4">
        <f t="shared" si="42"/>
        <v>0</v>
      </c>
      <c r="CJ281" s="4">
        <f t="shared" si="42"/>
        <v>0</v>
      </c>
      <c r="CK281" s="4">
        <f t="shared" si="42"/>
        <v>0</v>
      </c>
      <c r="CL281" s="4">
        <f t="shared" si="42"/>
        <v>0</v>
      </c>
      <c r="CM281" s="4">
        <f t="shared" si="42"/>
        <v>0</v>
      </c>
      <c r="CN281" s="4">
        <f t="shared" si="42"/>
        <v>0</v>
      </c>
      <c r="CO281" s="4">
        <f t="shared" si="42"/>
        <v>0</v>
      </c>
      <c r="CP281" s="4">
        <f t="shared" si="42"/>
        <v>0</v>
      </c>
      <c r="CQ281" s="4">
        <f t="shared" si="42"/>
        <v>0</v>
      </c>
      <c r="CR281" s="4">
        <f t="shared" si="42"/>
        <v>0</v>
      </c>
      <c r="CS281" s="4">
        <f t="shared" si="42"/>
        <v>0</v>
      </c>
      <c r="CT281" s="4">
        <f t="shared" si="42"/>
        <v>0</v>
      </c>
      <c r="CU281" s="4">
        <f t="shared" si="42"/>
        <v>0</v>
      </c>
      <c r="CW281" s="3">
        <f>AVERAGE(Table6[[#This Row],[0]:[86]])</f>
        <v>2.9653240606587458E-2</v>
      </c>
      <c r="CY281">
        <v>81</v>
      </c>
      <c r="CZ281" s="4">
        <v>0.27676666999999999</v>
      </c>
      <c r="DB281">
        <v>81</v>
      </c>
      <c r="DC281" s="4">
        <v>0.38008571000000002</v>
      </c>
    </row>
    <row r="282" spans="1:107" x14ac:dyDescent="0.25">
      <c r="A282">
        <v>63</v>
      </c>
      <c r="B282">
        <v>22</v>
      </c>
      <c r="C282">
        <v>15</v>
      </c>
      <c r="J282">
        <v>193</v>
      </c>
      <c r="K282">
        <v>83</v>
      </c>
      <c r="L282" s="4">
        <f t="shared" si="34"/>
        <v>0</v>
      </c>
      <c r="M282" s="4">
        <f t="shared" si="43"/>
        <v>1</v>
      </c>
      <c r="N282" s="4">
        <f t="shared" si="43"/>
        <v>0.70466321243523311</v>
      </c>
      <c r="O282" s="4">
        <f t="shared" si="43"/>
        <v>0.35751295336787564</v>
      </c>
      <c r="P282" s="4">
        <f t="shared" si="43"/>
        <v>0.26943005181347152</v>
      </c>
      <c r="Q282" s="4">
        <f t="shared" si="43"/>
        <v>5.1813471502590676E-3</v>
      </c>
      <c r="R282" s="4">
        <f t="shared" si="43"/>
        <v>0</v>
      </c>
      <c r="S282" s="4">
        <f t="shared" si="43"/>
        <v>0</v>
      </c>
      <c r="T282" s="4">
        <f t="shared" si="43"/>
        <v>0</v>
      </c>
      <c r="U282" s="4">
        <f t="shared" si="43"/>
        <v>0</v>
      </c>
      <c r="V282" s="4">
        <f t="shared" si="43"/>
        <v>0</v>
      </c>
      <c r="W282" s="4">
        <f t="shared" si="43"/>
        <v>0</v>
      </c>
      <c r="X282" s="4">
        <f t="shared" si="43"/>
        <v>0</v>
      </c>
      <c r="Y282" s="4">
        <f t="shared" si="43"/>
        <v>0</v>
      </c>
      <c r="Z282" s="4">
        <f t="shared" si="43"/>
        <v>0</v>
      </c>
      <c r="AA282" s="4">
        <f t="shared" si="43"/>
        <v>0</v>
      </c>
      <c r="AB282" s="4">
        <f t="shared" si="43"/>
        <v>0</v>
      </c>
      <c r="AC282" s="4">
        <f t="shared" si="43"/>
        <v>0</v>
      </c>
      <c r="AD282" s="4">
        <f t="shared" si="43"/>
        <v>0</v>
      </c>
      <c r="AE282" s="4">
        <f t="shared" si="43"/>
        <v>0</v>
      </c>
      <c r="AF282" s="4">
        <f t="shared" si="43"/>
        <v>0</v>
      </c>
      <c r="AG282" s="4">
        <f t="shared" si="43"/>
        <v>0</v>
      </c>
      <c r="AH282" s="4">
        <f t="shared" si="43"/>
        <v>0</v>
      </c>
      <c r="AI282" s="4">
        <f t="shared" si="43"/>
        <v>0</v>
      </c>
      <c r="AJ282" s="4">
        <f t="shared" si="43"/>
        <v>0</v>
      </c>
      <c r="AK282" s="4">
        <f t="shared" si="43"/>
        <v>0</v>
      </c>
      <c r="AL282" s="4">
        <f t="shared" si="43"/>
        <v>0</v>
      </c>
      <c r="AM282" s="4">
        <f t="shared" si="43"/>
        <v>0</v>
      </c>
      <c r="AN282" s="4">
        <f t="shared" si="43"/>
        <v>0</v>
      </c>
      <c r="AO282" s="4">
        <f t="shared" si="43"/>
        <v>0</v>
      </c>
      <c r="AP282" s="4">
        <f t="shared" si="43"/>
        <v>0</v>
      </c>
      <c r="AQ282" s="4">
        <f t="shared" si="43"/>
        <v>0</v>
      </c>
      <c r="AR282" s="4">
        <f t="shared" si="43"/>
        <v>0</v>
      </c>
      <c r="AS282" s="4">
        <f t="shared" si="43"/>
        <v>0</v>
      </c>
      <c r="AT282" s="4">
        <f t="shared" si="43"/>
        <v>0</v>
      </c>
      <c r="AU282" s="4">
        <f t="shared" si="43"/>
        <v>0</v>
      </c>
      <c r="AV282" s="4">
        <f t="shared" si="43"/>
        <v>0</v>
      </c>
      <c r="AW282" s="4">
        <f t="shared" si="43"/>
        <v>0</v>
      </c>
      <c r="AX282" s="4">
        <f t="shared" si="43"/>
        <v>0</v>
      </c>
      <c r="AY282" s="4">
        <f t="shared" si="43"/>
        <v>0</v>
      </c>
      <c r="AZ282" s="4">
        <f t="shared" si="43"/>
        <v>0</v>
      </c>
      <c r="BA282" s="4">
        <f t="shared" si="43"/>
        <v>0</v>
      </c>
      <c r="BB282" s="4">
        <f t="shared" si="43"/>
        <v>0</v>
      </c>
      <c r="BC282" s="4">
        <f t="shared" si="43"/>
        <v>0</v>
      </c>
      <c r="BD282" s="4">
        <f t="shared" si="43"/>
        <v>0</v>
      </c>
      <c r="BE282" s="4">
        <f t="shared" si="43"/>
        <v>0</v>
      </c>
      <c r="BF282" s="4">
        <f t="shared" si="43"/>
        <v>0</v>
      </c>
      <c r="BG282" s="4">
        <f t="shared" si="43"/>
        <v>0</v>
      </c>
      <c r="BH282" s="4">
        <f t="shared" si="43"/>
        <v>0</v>
      </c>
      <c r="BI282" s="4">
        <f t="shared" si="43"/>
        <v>0</v>
      </c>
      <c r="BJ282" s="4">
        <f t="shared" si="43"/>
        <v>0</v>
      </c>
      <c r="BK282" s="4">
        <f t="shared" si="43"/>
        <v>0</v>
      </c>
      <c r="BL282" s="4">
        <f t="shared" si="43"/>
        <v>0</v>
      </c>
      <c r="BM282" s="4">
        <f t="shared" si="43"/>
        <v>0</v>
      </c>
      <c r="BN282" s="4">
        <f t="shared" si="43"/>
        <v>0</v>
      </c>
      <c r="BO282" s="4">
        <f t="shared" si="43"/>
        <v>0</v>
      </c>
      <c r="BP282" s="4">
        <f t="shared" si="43"/>
        <v>0</v>
      </c>
      <c r="BQ282" s="4">
        <f t="shared" si="43"/>
        <v>0</v>
      </c>
      <c r="BR282" s="4">
        <f t="shared" si="43"/>
        <v>0</v>
      </c>
      <c r="BS282" s="4">
        <f t="shared" si="43"/>
        <v>0</v>
      </c>
      <c r="BT282" s="4">
        <f t="shared" si="43"/>
        <v>0</v>
      </c>
      <c r="BU282" s="4">
        <f t="shared" si="43"/>
        <v>0</v>
      </c>
      <c r="BV282" s="4">
        <f t="shared" si="43"/>
        <v>0</v>
      </c>
      <c r="BW282" s="4">
        <f t="shared" si="43"/>
        <v>0</v>
      </c>
      <c r="BX282" s="4">
        <f t="shared" si="43"/>
        <v>0</v>
      </c>
      <c r="BY282" s="4">
        <f t="shared" si="42"/>
        <v>0</v>
      </c>
      <c r="BZ282" s="4">
        <f t="shared" si="42"/>
        <v>0</v>
      </c>
      <c r="CA282" s="4">
        <f t="shared" si="42"/>
        <v>0</v>
      </c>
      <c r="CB282" s="4">
        <f t="shared" si="42"/>
        <v>0</v>
      </c>
      <c r="CC282" s="4">
        <f t="shared" si="42"/>
        <v>0</v>
      </c>
      <c r="CD282" s="4">
        <f t="shared" si="42"/>
        <v>0</v>
      </c>
      <c r="CE282" s="4">
        <f t="shared" si="42"/>
        <v>0</v>
      </c>
      <c r="CF282" s="4">
        <f t="shared" si="42"/>
        <v>0</v>
      </c>
      <c r="CG282" s="4">
        <f t="shared" si="42"/>
        <v>0</v>
      </c>
      <c r="CH282" s="4">
        <f t="shared" si="42"/>
        <v>0</v>
      </c>
      <c r="CI282" s="4">
        <f t="shared" si="42"/>
        <v>0</v>
      </c>
      <c r="CJ282" s="4">
        <f t="shared" si="42"/>
        <v>0</v>
      </c>
      <c r="CK282" s="4">
        <f t="shared" si="42"/>
        <v>0</v>
      </c>
      <c r="CL282" s="4">
        <f t="shared" si="42"/>
        <v>0</v>
      </c>
      <c r="CM282" s="4">
        <f t="shared" si="42"/>
        <v>0</v>
      </c>
      <c r="CN282" s="4">
        <f t="shared" si="42"/>
        <v>0</v>
      </c>
      <c r="CO282" s="4">
        <f t="shared" si="42"/>
        <v>0</v>
      </c>
      <c r="CP282" s="4">
        <f t="shared" si="42"/>
        <v>0</v>
      </c>
      <c r="CQ282" s="4">
        <f t="shared" si="42"/>
        <v>0</v>
      </c>
      <c r="CR282" s="4">
        <f t="shared" si="42"/>
        <v>0</v>
      </c>
      <c r="CS282" s="4">
        <f t="shared" si="42"/>
        <v>0</v>
      </c>
      <c r="CT282" s="4">
        <f t="shared" si="42"/>
        <v>0</v>
      </c>
      <c r="CU282" s="4">
        <f t="shared" si="42"/>
        <v>0</v>
      </c>
      <c r="CW282" s="3">
        <f>AVERAGE(Table6[[#This Row],[0]:[86]])</f>
        <v>2.6859627181228037E-2</v>
      </c>
      <c r="CY282">
        <v>82</v>
      </c>
      <c r="CZ282" s="4">
        <v>0.31597999999999998</v>
      </c>
      <c r="DB282">
        <v>82</v>
      </c>
      <c r="DC282" s="4">
        <v>0.42998333</v>
      </c>
    </row>
    <row r="283" spans="1:107" x14ac:dyDescent="0.25">
      <c r="A283">
        <v>63</v>
      </c>
      <c r="B283">
        <v>21</v>
      </c>
      <c r="C283">
        <v>22</v>
      </c>
      <c r="J283">
        <v>245</v>
      </c>
      <c r="K283">
        <v>84</v>
      </c>
      <c r="L283" s="4">
        <f t="shared" si="34"/>
        <v>0</v>
      </c>
      <c r="M283" s="4">
        <f t="shared" si="43"/>
        <v>1</v>
      </c>
      <c r="N283" s="4">
        <f t="shared" si="43"/>
        <v>0.71020408163265303</v>
      </c>
      <c r="O283" s="4">
        <f t="shared" si="43"/>
        <v>0.33061224489795921</v>
      </c>
      <c r="P283" s="4">
        <f t="shared" si="43"/>
        <v>3.2653061224489799E-2</v>
      </c>
      <c r="Q283" s="4">
        <f t="shared" si="43"/>
        <v>0</v>
      </c>
      <c r="R283" s="4">
        <f t="shared" si="43"/>
        <v>0</v>
      </c>
      <c r="S283" s="4">
        <f t="shared" si="43"/>
        <v>0</v>
      </c>
      <c r="T283" s="4">
        <f t="shared" si="43"/>
        <v>0</v>
      </c>
      <c r="U283" s="4">
        <f t="shared" si="43"/>
        <v>0</v>
      </c>
      <c r="V283" s="4">
        <f t="shared" si="43"/>
        <v>0</v>
      </c>
      <c r="W283" s="4">
        <f t="shared" si="43"/>
        <v>0</v>
      </c>
      <c r="X283" s="4">
        <f t="shared" si="43"/>
        <v>0</v>
      </c>
      <c r="Y283" s="4">
        <f t="shared" si="43"/>
        <v>0</v>
      </c>
      <c r="Z283" s="4">
        <f t="shared" si="43"/>
        <v>0</v>
      </c>
      <c r="AA283" s="4">
        <f t="shared" si="43"/>
        <v>0</v>
      </c>
      <c r="AB283" s="4">
        <f t="shared" si="43"/>
        <v>0</v>
      </c>
      <c r="AC283" s="4">
        <f t="shared" si="43"/>
        <v>0</v>
      </c>
      <c r="AD283" s="4">
        <f t="shared" si="43"/>
        <v>0</v>
      </c>
      <c r="AE283" s="4">
        <f t="shared" si="43"/>
        <v>0</v>
      </c>
      <c r="AF283" s="4">
        <f t="shared" si="43"/>
        <v>0</v>
      </c>
      <c r="AG283" s="4">
        <f t="shared" si="43"/>
        <v>0</v>
      </c>
      <c r="AH283" s="4">
        <f t="shared" si="43"/>
        <v>0</v>
      </c>
      <c r="AI283" s="4">
        <f t="shared" si="43"/>
        <v>0</v>
      </c>
      <c r="AJ283" s="4">
        <f t="shared" si="43"/>
        <v>0</v>
      </c>
      <c r="AK283" s="4">
        <f t="shared" si="43"/>
        <v>0</v>
      </c>
      <c r="AL283" s="4">
        <f t="shared" si="43"/>
        <v>0</v>
      </c>
      <c r="AM283" s="4">
        <f t="shared" si="43"/>
        <v>0</v>
      </c>
      <c r="AN283" s="4">
        <f t="shared" si="43"/>
        <v>0</v>
      </c>
      <c r="AO283" s="4">
        <f t="shared" si="43"/>
        <v>0</v>
      </c>
      <c r="AP283" s="4">
        <f t="shared" si="43"/>
        <v>0</v>
      </c>
      <c r="AQ283" s="4">
        <f t="shared" si="43"/>
        <v>0</v>
      </c>
      <c r="AR283" s="4">
        <f t="shared" si="43"/>
        <v>0</v>
      </c>
      <c r="AS283" s="4">
        <f t="shared" si="43"/>
        <v>0</v>
      </c>
      <c r="AT283" s="4">
        <f t="shared" si="43"/>
        <v>0</v>
      </c>
      <c r="AU283" s="4">
        <f t="shared" si="43"/>
        <v>0</v>
      </c>
      <c r="AV283" s="4">
        <f t="shared" si="43"/>
        <v>0</v>
      </c>
      <c r="AW283" s="4">
        <f t="shared" si="43"/>
        <v>0</v>
      </c>
      <c r="AX283" s="4">
        <f t="shared" si="43"/>
        <v>0</v>
      </c>
      <c r="AY283" s="4">
        <f t="shared" si="43"/>
        <v>0</v>
      </c>
      <c r="AZ283" s="4">
        <f t="shared" si="43"/>
        <v>0</v>
      </c>
      <c r="BA283" s="4">
        <f t="shared" si="43"/>
        <v>0</v>
      </c>
      <c r="BB283" s="4">
        <f t="shared" si="43"/>
        <v>0</v>
      </c>
      <c r="BC283" s="4">
        <f t="shared" si="43"/>
        <v>0</v>
      </c>
      <c r="BD283" s="4">
        <f t="shared" si="43"/>
        <v>0</v>
      </c>
      <c r="BE283" s="4">
        <f t="shared" si="43"/>
        <v>0</v>
      </c>
      <c r="BF283" s="4">
        <f t="shared" si="43"/>
        <v>0</v>
      </c>
      <c r="BG283" s="4">
        <f t="shared" si="43"/>
        <v>0</v>
      </c>
      <c r="BH283" s="4">
        <f t="shared" si="43"/>
        <v>0</v>
      </c>
      <c r="BI283" s="4">
        <f t="shared" si="43"/>
        <v>0</v>
      </c>
      <c r="BJ283" s="4">
        <f t="shared" si="43"/>
        <v>0</v>
      </c>
      <c r="BK283" s="4">
        <f t="shared" si="43"/>
        <v>0</v>
      </c>
      <c r="BL283" s="4">
        <f t="shared" si="43"/>
        <v>0</v>
      </c>
      <c r="BM283" s="4">
        <f t="shared" si="43"/>
        <v>0</v>
      </c>
      <c r="BN283" s="4">
        <f t="shared" si="43"/>
        <v>0</v>
      </c>
      <c r="BO283" s="4">
        <f t="shared" si="43"/>
        <v>0</v>
      </c>
      <c r="BP283" s="4">
        <f t="shared" si="43"/>
        <v>0</v>
      </c>
      <c r="BQ283" s="4">
        <f t="shared" si="43"/>
        <v>0</v>
      </c>
      <c r="BR283" s="4">
        <f t="shared" si="43"/>
        <v>0</v>
      </c>
      <c r="BS283" s="4">
        <f t="shared" si="43"/>
        <v>0</v>
      </c>
      <c r="BT283" s="4">
        <f t="shared" si="43"/>
        <v>0</v>
      </c>
      <c r="BU283" s="4">
        <f t="shared" si="43"/>
        <v>0</v>
      </c>
      <c r="BV283" s="4">
        <f t="shared" si="43"/>
        <v>0</v>
      </c>
      <c r="BW283" s="4">
        <f t="shared" si="43"/>
        <v>0</v>
      </c>
      <c r="BX283" s="4">
        <f t="shared" si="43"/>
        <v>0</v>
      </c>
      <c r="BY283" s="4">
        <f t="shared" si="42"/>
        <v>0</v>
      </c>
      <c r="BZ283" s="4">
        <f t="shared" si="42"/>
        <v>0</v>
      </c>
      <c r="CA283" s="4">
        <f t="shared" si="42"/>
        <v>0</v>
      </c>
      <c r="CB283" s="4">
        <f t="shared" si="42"/>
        <v>0</v>
      </c>
      <c r="CC283" s="4">
        <f t="shared" si="42"/>
        <v>0</v>
      </c>
      <c r="CD283" s="4">
        <f t="shared" si="42"/>
        <v>0</v>
      </c>
      <c r="CE283" s="4">
        <f t="shared" si="42"/>
        <v>0</v>
      </c>
      <c r="CF283" s="4">
        <f t="shared" si="42"/>
        <v>0</v>
      </c>
      <c r="CG283" s="4">
        <f t="shared" si="42"/>
        <v>0</v>
      </c>
      <c r="CH283" s="4">
        <f t="shared" si="42"/>
        <v>0</v>
      </c>
      <c r="CI283" s="4">
        <f t="shared" si="42"/>
        <v>0</v>
      </c>
      <c r="CJ283" s="4">
        <f t="shared" si="42"/>
        <v>0</v>
      </c>
      <c r="CK283" s="4">
        <f t="shared" si="42"/>
        <v>0</v>
      </c>
      <c r="CL283" s="4">
        <f t="shared" si="42"/>
        <v>0</v>
      </c>
      <c r="CM283" s="4">
        <f t="shared" si="42"/>
        <v>0</v>
      </c>
      <c r="CN283" s="4">
        <f t="shared" si="42"/>
        <v>0</v>
      </c>
      <c r="CO283" s="4">
        <f t="shared" si="42"/>
        <v>0</v>
      </c>
      <c r="CP283" s="4">
        <f t="shared" si="42"/>
        <v>0</v>
      </c>
      <c r="CQ283" s="4">
        <f t="shared" si="42"/>
        <v>0</v>
      </c>
      <c r="CR283" s="4">
        <f t="shared" si="42"/>
        <v>0</v>
      </c>
      <c r="CS283" s="4">
        <f t="shared" si="42"/>
        <v>0</v>
      </c>
      <c r="CT283" s="4">
        <f t="shared" si="42"/>
        <v>0</v>
      </c>
      <c r="CU283" s="4">
        <f t="shared" si="42"/>
        <v>0</v>
      </c>
      <c r="CW283" s="3">
        <f>AVERAGE(Table6[[#This Row],[0]:[86]])</f>
        <v>2.3832981468449449E-2</v>
      </c>
      <c r="CY283">
        <v>83</v>
      </c>
      <c r="CZ283" s="4">
        <v>0.3342</v>
      </c>
      <c r="DB283">
        <v>83</v>
      </c>
      <c r="DC283" s="4">
        <v>0.46736</v>
      </c>
    </row>
    <row r="284" spans="1:107" x14ac:dyDescent="0.25">
      <c r="A284">
        <v>63</v>
      </c>
      <c r="B284">
        <v>20</v>
      </c>
      <c r="C284">
        <v>21</v>
      </c>
      <c r="J284">
        <v>261</v>
      </c>
      <c r="K284">
        <v>85</v>
      </c>
      <c r="L284" s="4">
        <f t="shared" si="34"/>
        <v>0</v>
      </c>
      <c r="M284" s="4">
        <f t="shared" si="43"/>
        <v>1</v>
      </c>
      <c r="N284" s="4">
        <f t="shared" si="43"/>
        <v>0.71647509578544066</v>
      </c>
      <c r="O284" s="4">
        <f t="shared" si="43"/>
        <v>3.0651340996168581E-2</v>
      </c>
      <c r="P284" s="4">
        <f t="shared" si="43"/>
        <v>0</v>
      </c>
      <c r="Q284" s="4">
        <f t="shared" si="43"/>
        <v>0</v>
      </c>
      <c r="R284" s="4">
        <f t="shared" si="43"/>
        <v>0</v>
      </c>
      <c r="S284" s="4">
        <f t="shared" si="43"/>
        <v>0</v>
      </c>
      <c r="T284" s="4">
        <f t="shared" si="43"/>
        <v>0</v>
      </c>
      <c r="U284" s="4">
        <f t="shared" si="43"/>
        <v>0</v>
      </c>
      <c r="V284" s="4">
        <f t="shared" si="43"/>
        <v>0</v>
      </c>
      <c r="W284" s="4">
        <f t="shared" si="43"/>
        <v>0</v>
      </c>
      <c r="X284" s="4">
        <f t="shared" si="43"/>
        <v>0</v>
      </c>
      <c r="Y284" s="4">
        <f t="shared" si="43"/>
        <v>0</v>
      </c>
      <c r="Z284" s="4">
        <f t="shared" si="43"/>
        <v>0</v>
      </c>
      <c r="AA284" s="4">
        <f t="shared" si="43"/>
        <v>0</v>
      </c>
      <c r="AB284" s="4">
        <f t="shared" si="43"/>
        <v>0</v>
      </c>
      <c r="AC284" s="4">
        <f t="shared" si="43"/>
        <v>0</v>
      </c>
      <c r="AD284" s="4">
        <f t="shared" si="43"/>
        <v>0</v>
      </c>
      <c r="AE284" s="4">
        <f t="shared" si="43"/>
        <v>0</v>
      </c>
      <c r="AF284" s="4">
        <f t="shared" si="43"/>
        <v>0</v>
      </c>
      <c r="AG284" s="4">
        <f t="shared" si="43"/>
        <v>0</v>
      </c>
      <c r="AH284" s="4">
        <f t="shared" si="43"/>
        <v>0</v>
      </c>
      <c r="AI284" s="4">
        <f t="shared" si="43"/>
        <v>0</v>
      </c>
      <c r="AJ284" s="4">
        <f t="shared" si="43"/>
        <v>0</v>
      </c>
      <c r="AK284" s="4">
        <f t="shared" si="43"/>
        <v>0</v>
      </c>
      <c r="AL284" s="4">
        <f t="shared" si="43"/>
        <v>0</v>
      </c>
      <c r="AM284" s="4">
        <f t="shared" si="43"/>
        <v>0</v>
      </c>
      <c r="AN284" s="4">
        <f t="shared" si="43"/>
        <v>0</v>
      </c>
      <c r="AO284" s="4">
        <f t="shared" si="43"/>
        <v>0</v>
      </c>
      <c r="AP284" s="4">
        <f t="shared" si="43"/>
        <v>0</v>
      </c>
      <c r="AQ284" s="4">
        <f t="shared" si="43"/>
        <v>0</v>
      </c>
      <c r="AR284" s="4">
        <f t="shared" si="43"/>
        <v>0</v>
      </c>
      <c r="AS284" s="4">
        <f t="shared" si="43"/>
        <v>0</v>
      </c>
      <c r="AT284" s="4">
        <f t="shared" si="43"/>
        <v>0</v>
      </c>
      <c r="AU284" s="4">
        <f t="shared" si="43"/>
        <v>0</v>
      </c>
      <c r="AV284" s="4">
        <f t="shared" si="43"/>
        <v>0</v>
      </c>
      <c r="AW284" s="4">
        <f t="shared" si="43"/>
        <v>0</v>
      </c>
      <c r="AX284" s="4">
        <f t="shared" si="43"/>
        <v>0</v>
      </c>
      <c r="AY284" s="4">
        <f t="shared" si="43"/>
        <v>0</v>
      </c>
      <c r="AZ284" s="4">
        <f t="shared" si="43"/>
        <v>0</v>
      </c>
      <c r="BA284" s="4">
        <f t="shared" si="43"/>
        <v>0</v>
      </c>
      <c r="BB284" s="4">
        <f t="shared" si="43"/>
        <v>0</v>
      </c>
      <c r="BC284" s="4">
        <f t="shared" si="43"/>
        <v>0</v>
      </c>
      <c r="BD284" s="4">
        <f t="shared" si="43"/>
        <v>0</v>
      </c>
      <c r="BE284" s="4">
        <f t="shared" si="43"/>
        <v>0</v>
      </c>
      <c r="BF284" s="4">
        <f t="shared" si="43"/>
        <v>0</v>
      </c>
      <c r="BG284" s="4">
        <f t="shared" si="43"/>
        <v>0</v>
      </c>
      <c r="BH284" s="4">
        <f t="shared" si="43"/>
        <v>0</v>
      </c>
      <c r="BI284" s="4">
        <f t="shared" si="43"/>
        <v>0</v>
      </c>
      <c r="BJ284" s="4">
        <f t="shared" si="43"/>
        <v>0</v>
      </c>
      <c r="BK284" s="4">
        <f t="shared" si="43"/>
        <v>0</v>
      </c>
      <c r="BL284" s="4">
        <f t="shared" si="43"/>
        <v>0</v>
      </c>
      <c r="BM284" s="4">
        <f t="shared" si="43"/>
        <v>0</v>
      </c>
      <c r="BN284" s="4">
        <f t="shared" si="43"/>
        <v>0</v>
      </c>
      <c r="BO284" s="4">
        <f t="shared" si="43"/>
        <v>0</v>
      </c>
      <c r="BP284" s="4">
        <f t="shared" si="43"/>
        <v>0</v>
      </c>
      <c r="BQ284" s="4">
        <f t="shared" si="43"/>
        <v>0</v>
      </c>
      <c r="BR284" s="4">
        <f t="shared" si="43"/>
        <v>0</v>
      </c>
      <c r="BS284" s="4">
        <f t="shared" si="43"/>
        <v>0</v>
      </c>
      <c r="BT284" s="4">
        <f t="shared" si="43"/>
        <v>0</v>
      </c>
      <c r="BU284" s="4">
        <f t="shared" si="43"/>
        <v>0</v>
      </c>
      <c r="BV284" s="4">
        <f t="shared" si="43"/>
        <v>0</v>
      </c>
      <c r="BW284" s="4">
        <f t="shared" si="43"/>
        <v>0</v>
      </c>
      <c r="BX284" s="4">
        <f t="shared" ref="BX284:CU286" si="44">BX193/$J193</f>
        <v>0</v>
      </c>
      <c r="BY284" s="4">
        <f t="shared" si="44"/>
        <v>0</v>
      </c>
      <c r="BZ284" s="4">
        <f t="shared" si="44"/>
        <v>0</v>
      </c>
      <c r="CA284" s="4">
        <f t="shared" si="44"/>
        <v>0</v>
      </c>
      <c r="CB284" s="4">
        <f t="shared" si="44"/>
        <v>0</v>
      </c>
      <c r="CC284" s="4">
        <f t="shared" si="44"/>
        <v>0</v>
      </c>
      <c r="CD284" s="4">
        <f t="shared" si="44"/>
        <v>0</v>
      </c>
      <c r="CE284" s="4">
        <f t="shared" si="44"/>
        <v>0</v>
      </c>
      <c r="CF284" s="4">
        <f t="shared" si="44"/>
        <v>0</v>
      </c>
      <c r="CG284" s="4">
        <f t="shared" si="44"/>
        <v>0</v>
      </c>
      <c r="CH284" s="4">
        <f t="shared" si="44"/>
        <v>0</v>
      </c>
      <c r="CI284" s="4">
        <f t="shared" si="44"/>
        <v>0</v>
      </c>
      <c r="CJ284" s="4">
        <f t="shared" si="44"/>
        <v>0</v>
      </c>
      <c r="CK284" s="4">
        <f t="shared" si="44"/>
        <v>0</v>
      </c>
      <c r="CL284" s="4">
        <f t="shared" si="44"/>
        <v>0</v>
      </c>
      <c r="CM284" s="4">
        <f t="shared" si="44"/>
        <v>0</v>
      </c>
      <c r="CN284" s="4">
        <f t="shared" si="44"/>
        <v>0</v>
      </c>
      <c r="CO284" s="4">
        <f t="shared" si="44"/>
        <v>0</v>
      </c>
      <c r="CP284" s="4">
        <f t="shared" si="44"/>
        <v>0</v>
      </c>
      <c r="CQ284" s="4">
        <f t="shared" si="44"/>
        <v>0</v>
      </c>
      <c r="CR284" s="4">
        <f t="shared" si="44"/>
        <v>0</v>
      </c>
      <c r="CS284" s="4">
        <f t="shared" si="44"/>
        <v>0</v>
      </c>
      <c r="CT284" s="4">
        <f t="shared" si="44"/>
        <v>0</v>
      </c>
      <c r="CU284" s="4">
        <f t="shared" si="44"/>
        <v>0</v>
      </c>
      <c r="CW284" s="3">
        <f>AVERAGE(Table6[[#This Row],[0]:[86]])</f>
        <v>2.0081913066455279E-2</v>
      </c>
      <c r="CY284">
        <v>84</v>
      </c>
      <c r="CZ284" s="4">
        <v>0.35783333000000001</v>
      </c>
      <c r="DB284">
        <v>84</v>
      </c>
      <c r="DC284" s="4">
        <v>0.51837500000000003</v>
      </c>
    </row>
    <row r="285" spans="1:107" x14ac:dyDescent="0.25">
      <c r="A285">
        <v>63</v>
      </c>
      <c r="B285">
        <v>19</v>
      </c>
      <c r="C285">
        <v>23</v>
      </c>
      <c r="J285">
        <v>259</v>
      </c>
      <c r="K285">
        <v>86</v>
      </c>
      <c r="L285" s="4">
        <f t="shared" si="34"/>
        <v>0</v>
      </c>
      <c r="M285" s="4">
        <f t="shared" ref="M285:BX286" si="45">M194/$J194</f>
        <v>1</v>
      </c>
      <c r="N285" s="4">
        <f t="shared" si="45"/>
        <v>0.16602316602316602</v>
      </c>
      <c r="O285" s="4">
        <f t="shared" si="45"/>
        <v>0</v>
      </c>
      <c r="P285" s="4">
        <f t="shared" si="45"/>
        <v>0</v>
      </c>
      <c r="Q285" s="4">
        <f t="shared" si="45"/>
        <v>0</v>
      </c>
      <c r="R285" s="4">
        <f t="shared" si="45"/>
        <v>0</v>
      </c>
      <c r="S285" s="4">
        <f t="shared" si="45"/>
        <v>0</v>
      </c>
      <c r="T285" s="4">
        <f t="shared" si="45"/>
        <v>0</v>
      </c>
      <c r="U285" s="4">
        <f t="shared" si="45"/>
        <v>0</v>
      </c>
      <c r="V285" s="4">
        <f t="shared" si="45"/>
        <v>0</v>
      </c>
      <c r="W285" s="4">
        <f t="shared" si="45"/>
        <v>0</v>
      </c>
      <c r="X285" s="4">
        <f t="shared" si="45"/>
        <v>0</v>
      </c>
      <c r="Y285" s="4">
        <f t="shared" si="45"/>
        <v>0</v>
      </c>
      <c r="Z285" s="4">
        <f t="shared" si="45"/>
        <v>0</v>
      </c>
      <c r="AA285" s="4">
        <f t="shared" si="45"/>
        <v>0</v>
      </c>
      <c r="AB285" s="4">
        <f t="shared" si="45"/>
        <v>0</v>
      </c>
      <c r="AC285" s="4">
        <f t="shared" si="45"/>
        <v>0</v>
      </c>
      <c r="AD285" s="4">
        <f t="shared" si="45"/>
        <v>0</v>
      </c>
      <c r="AE285" s="4">
        <f t="shared" si="45"/>
        <v>0</v>
      </c>
      <c r="AF285" s="4">
        <f t="shared" si="45"/>
        <v>0</v>
      </c>
      <c r="AG285" s="4">
        <f t="shared" si="45"/>
        <v>0</v>
      </c>
      <c r="AH285" s="4">
        <f t="shared" si="45"/>
        <v>0</v>
      </c>
      <c r="AI285" s="4">
        <f t="shared" si="45"/>
        <v>0</v>
      </c>
      <c r="AJ285" s="4">
        <f t="shared" si="45"/>
        <v>0</v>
      </c>
      <c r="AK285" s="4">
        <f t="shared" si="45"/>
        <v>0</v>
      </c>
      <c r="AL285" s="4">
        <f t="shared" si="45"/>
        <v>0</v>
      </c>
      <c r="AM285" s="4">
        <f t="shared" si="45"/>
        <v>0</v>
      </c>
      <c r="AN285" s="4">
        <f t="shared" si="45"/>
        <v>0</v>
      </c>
      <c r="AO285" s="4">
        <f t="shared" si="45"/>
        <v>0</v>
      </c>
      <c r="AP285" s="4">
        <f t="shared" si="45"/>
        <v>0</v>
      </c>
      <c r="AQ285" s="4">
        <f t="shared" si="45"/>
        <v>0</v>
      </c>
      <c r="AR285" s="4">
        <f t="shared" si="45"/>
        <v>0</v>
      </c>
      <c r="AS285" s="4">
        <f t="shared" si="45"/>
        <v>0</v>
      </c>
      <c r="AT285" s="4">
        <f t="shared" si="45"/>
        <v>0</v>
      </c>
      <c r="AU285" s="4">
        <f t="shared" si="45"/>
        <v>0</v>
      </c>
      <c r="AV285" s="4">
        <f t="shared" si="45"/>
        <v>0</v>
      </c>
      <c r="AW285" s="4">
        <f t="shared" si="45"/>
        <v>0</v>
      </c>
      <c r="AX285" s="4">
        <f t="shared" si="45"/>
        <v>0</v>
      </c>
      <c r="AY285" s="4">
        <f t="shared" si="45"/>
        <v>0</v>
      </c>
      <c r="AZ285" s="4">
        <f t="shared" si="45"/>
        <v>0</v>
      </c>
      <c r="BA285" s="4">
        <f t="shared" si="45"/>
        <v>0</v>
      </c>
      <c r="BB285" s="4">
        <f t="shared" si="45"/>
        <v>0</v>
      </c>
      <c r="BC285" s="4">
        <f t="shared" si="45"/>
        <v>0</v>
      </c>
      <c r="BD285" s="4">
        <f t="shared" si="45"/>
        <v>0</v>
      </c>
      <c r="BE285" s="4">
        <f t="shared" si="45"/>
        <v>0</v>
      </c>
      <c r="BF285" s="4">
        <f t="shared" si="45"/>
        <v>0</v>
      </c>
      <c r="BG285" s="4">
        <f t="shared" si="45"/>
        <v>0</v>
      </c>
      <c r="BH285" s="4">
        <f t="shared" si="45"/>
        <v>0</v>
      </c>
      <c r="BI285" s="4">
        <f t="shared" si="45"/>
        <v>0</v>
      </c>
      <c r="BJ285" s="4">
        <f t="shared" si="45"/>
        <v>0</v>
      </c>
      <c r="BK285" s="4">
        <f t="shared" si="45"/>
        <v>0</v>
      </c>
      <c r="BL285" s="4">
        <f t="shared" si="45"/>
        <v>0</v>
      </c>
      <c r="BM285" s="4">
        <f t="shared" si="45"/>
        <v>0</v>
      </c>
      <c r="BN285" s="4">
        <f t="shared" si="45"/>
        <v>0</v>
      </c>
      <c r="BO285" s="4">
        <f t="shared" si="45"/>
        <v>0</v>
      </c>
      <c r="BP285" s="4">
        <f t="shared" si="45"/>
        <v>0</v>
      </c>
      <c r="BQ285" s="4">
        <f t="shared" si="45"/>
        <v>0</v>
      </c>
      <c r="BR285" s="4">
        <f t="shared" si="45"/>
        <v>0</v>
      </c>
      <c r="BS285" s="4">
        <f t="shared" si="45"/>
        <v>0</v>
      </c>
      <c r="BT285" s="4">
        <f t="shared" si="45"/>
        <v>0</v>
      </c>
      <c r="BU285" s="4">
        <f t="shared" si="45"/>
        <v>0</v>
      </c>
      <c r="BV285" s="4">
        <f t="shared" si="45"/>
        <v>0</v>
      </c>
      <c r="BW285" s="4">
        <f t="shared" si="45"/>
        <v>0</v>
      </c>
      <c r="BX285" s="4">
        <f t="shared" si="45"/>
        <v>0</v>
      </c>
      <c r="BY285" s="4">
        <f t="shared" si="44"/>
        <v>0</v>
      </c>
      <c r="BZ285" s="4">
        <f t="shared" si="44"/>
        <v>0</v>
      </c>
      <c r="CA285" s="4">
        <f t="shared" si="44"/>
        <v>0</v>
      </c>
      <c r="CB285" s="4">
        <f t="shared" si="44"/>
        <v>0</v>
      </c>
      <c r="CC285" s="4">
        <f t="shared" si="44"/>
        <v>0</v>
      </c>
      <c r="CD285" s="4">
        <f t="shared" si="44"/>
        <v>0</v>
      </c>
      <c r="CE285" s="4">
        <f t="shared" si="44"/>
        <v>0</v>
      </c>
      <c r="CF285" s="4">
        <f t="shared" si="44"/>
        <v>0</v>
      </c>
      <c r="CG285" s="4">
        <f t="shared" si="44"/>
        <v>0</v>
      </c>
      <c r="CH285" s="4">
        <f t="shared" si="44"/>
        <v>0</v>
      </c>
      <c r="CI285" s="4">
        <f t="shared" si="44"/>
        <v>0</v>
      </c>
      <c r="CJ285" s="4">
        <f t="shared" si="44"/>
        <v>0</v>
      </c>
      <c r="CK285" s="4">
        <f t="shared" si="44"/>
        <v>0</v>
      </c>
      <c r="CL285" s="4">
        <f t="shared" si="44"/>
        <v>0</v>
      </c>
      <c r="CM285" s="4">
        <f t="shared" si="44"/>
        <v>0</v>
      </c>
      <c r="CN285" s="4">
        <f t="shared" si="44"/>
        <v>0</v>
      </c>
      <c r="CO285" s="4">
        <f t="shared" si="44"/>
        <v>0</v>
      </c>
      <c r="CP285" s="4">
        <f t="shared" si="44"/>
        <v>0</v>
      </c>
      <c r="CQ285" s="4">
        <f t="shared" si="44"/>
        <v>0</v>
      </c>
      <c r="CR285" s="4">
        <f t="shared" si="44"/>
        <v>0</v>
      </c>
      <c r="CS285" s="4">
        <f t="shared" si="44"/>
        <v>0</v>
      </c>
      <c r="CT285" s="4">
        <f t="shared" si="44"/>
        <v>0</v>
      </c>
      <c r="CU285" s="4">
        <f t="shared" si="44"/>
        <v>0</v>
      </c>
      <c r="CW285" s="3">
        <f>AVERAGE(Table6[[#This Row],[0]:[86]])</f>
        <v>1.3402565126703056E-2</v>
      </c>
      <c r="CY285">
        <v>85</v>
      </c>
      <c r="CZ285" s="4">
        <v>0.37359999999999999</v>
      </c>
      <c r="DB285">
        <v>85</v>
      </c>
      <c r="DC285" s="4">
        <v>0.58240000000000003</v>
      </c>
    </row>
    <row r="286" spans="1:107" x14ac:dyDescent="0.25">
      <c r="A286">
        <v>63</v>
      </c>
      <c r="B286">
        <v>18</v>
      </c>
      <c r="C286">
        <v>18</v>
      </c>
      <c r="J286">
        <v>18</v>
      </c>
      <c r="K286">
        <v>87</v>
      </c>
      <c r="L286" s="4">
        <f t="shared" si="34"/>
        <v>0</v>
      </c>
      <c r="M286" s="4">
        <f t="shared" si="45"/>
        <v>1</v>
      </c>
      <c r="N286" s="4">
        <f t="shared" si="45"/>
        <v>0</v>
      </c>
      <c r="O286" s="4">
        <f t="shared" si="45"/>
        <v>0</v>
      </c>
      <c r="P286" s="4">
        <f t="shared" si="45"/>
        <v>0</v>
      </c>
      <c r="Q286" s="4">
        <f t="shared" si="45"/>
        <v>0</v>
      </c>
      <c r="R286" s="4">
        <f t="shared" si="45"/>
        <v>0</v>
      </c>
      <c r="S286" s="4">
        <f t="shared" si="45"/>
        <v>0</v>
      </c>
      <c r="T286" s="4">
        <f t="shared" si="45"/>
        <v>0</v>
      </c>
      <c r="U286" s="4">
        <f t="shared" si="45"/>
        <v>0</v>
      </c>
      <c r="V286" s="4">
        <f t="shared" si="45"/>
        <v>0</v>
      </c>
      <c r="W286" s="4">
        <f t="shared" si="45"/>
        <v>0</v>
      </c>
      <c r="X286" s="4">
        <f t="shared" si="45"/>
        <v>0</v>
      </c>
      <c r="Y286" s="4">
        <f t="shared" si="45"/>
        <v>0</v>
      </c>
      <c r="Z286" s="4">
        <f t="shared" si="45"/>
        <v>0</v>
      </c>
      <c r="AA286" s="4">
        <f t="shared" si="45"/>
        <v>0</v>
      </c>
      <c r="AB286" s="4">
        <f t="shared" si="45"/>
        <v>0</v>
      </c>
      <c r="AC286" s="4">
        <f t="shared" si="45"/>
        <v>0</v>
      </c>
      <c r="AD286" s="4">
        <f t="shared" si="45"/>
        <v>0</v>
      </c>
      <c r="AE286" s="4">
        <f t="shared" si="45"/>
        <v>0</v>
      </c>
      <c r="AF286" s="4">
        <f t="shared" si="45"/>
        <v>0</v>
      </c>
      <c r="AG286" s="4">
        <f t="shared" si="45"/>
        <v>0</v>
      </c>
      <c r="AH286" s="4">
        <f t="shared" si="45"/>
        <v>0</v>
      </c>
      <c r="AI286" s="4">
        <f t="shared" si="45"/>
        <v>0</v>
      </c>
      <c r="AJ286" s="4">
        <f t="shared" si="45"/>
        <v>0</v>
      </c>
      <c r="AK286" s="4">
        <f t="shared" si="45"/>
        <v>0</v>
      </c>
      <c r="AL286" s="4">
        <f t="shared" si="45"/>
        <v>0</v>
      </c>
      <c r="AM286" s="4">
        <f t="shared" si="45"/>
        <v>0</v>
      </c>
      <c r="AN286" s="4">
        <f t="shared" si="45"/>
        <v>0</v>
      </c>
      <c r="AO286" s="4">
        <f t="shared" si="45"/>
        <v>0</v>
      </c>
      <c r="AP286" s="4">
        <f t="shared" si="45"/>
        <v>0</v>
      </c>
      <c r="AQ286" s="4">
        <f t="shared" si="45"/>
        <v>0</v>
      </c>
      <c r="AR286" s="4">
        <f t="shared" si="45"/>
        <v>0</v>
      </c>
      <c r="AS286" s="4">
        <f t="shared" si="45"/>
        <v>0</v>
      </c>
      <c r="AT286" s="4">
        <f t="shared" si="45"/>
        <v>0</v>
      </c>
      <c r="AU286" s="4">
        <f t="shared" si="45"/>
        <v>0</v>
      </c>
      <c r="AV286" s="4">
        <f t="shared" si="45"/>
        <v>0</v>
      </c>
      <c r="AW286" s="4">
        <f t="shared" si="45"/>
        <v>0</v>
      </c>
      <c r="AX286" s="4">
        <f t="shared" si="45"/>
        <v>0</v>
      </c>
      <c r="AY286" s="4">
        <f t="shared" si="45"/>
        <v>0</v>
      </c>
      <c r="AZ286" s="4">
        <f t="shared" si="45"/>
        <v>0</v>
      </c>
      <c r="BA286" s="4">
        <f t="shared" si="45"/>
        <v>0</v>
      </c>
      <c r="BB286" s="4">
        <f t="shared" si="45"/>
        <v>0</v>
      </c>
      <c r="BC286" s="4">
        <f t="shared" si="45"/>
        <v>0</v>
      </c>
      <c r="BD286" s="4">
        <f t="shared" si="45"/>
        <v>0</v>
      </c>
      <c r="BE286" s="4">
        <f t="shared" si="45"/>
        <v>0</v>
      </c>
      <c r="BF286" s="4">
        <f t="shared" si="45"/>
        <v>0</v>
      </c>
      <c r="BG286" s="4">
        <f t="shared" si="45"/>
        <v>0</v>
      </c>
      <c r="BH286" s="4">
        <f t="shared" si="45"/>
        <v>0</v>
      </c>
      <c r="BI286" s="4">
        <f t="shared" si="45"/>
        <v>0</v>
      </c>
      <c r="BJ286" s="4">
        <f t="shared" si="45"/>
        <v>0</v>
      </c>
      <c r="BK286" s="4">
        <f t="shared" si="45"/>
        <v>0</v>
      </c>
      <c r="BL286" s="4">
        <f t="shared" si="45"/>
        <v>0</v>
      </c>
      <c r="BM286" s="4">
        <f t="shared" si="45"/>
        <v>0</v>
      </c>
      <c r="BN286" s="4">
        <f t="shared" si="45"/>
        <v>0</v>
      </c>
      <c r="BO286" s="4">
        <f t="shared" si="45"/>
        <v>0</v>
      </c>
      <c r="BP286" s="4">
        <f t="shared" si="45"/>
        <v>0</v>
      </c>
      <c r="BQ286" s="4">
        <f t="shared" si="45"/>
        <v>0</v>
      </c>
      <c r="BR286" s="4">
        <f t="shared" si="45"/>
        <v>0</v>
      </c>
      <c r="BS286" s="4">
        <f t="shared" si="45"/>
        <v>0</v>
      </c>
      <c r="BT286" s="4">
        <f t="shared" si="45"/>
        <v>0</v>
      </c>
      <c r="BU286" s="4">
        <f t="shared" si="45"/>
        <v>0</v>
      </c>
      <c r="BV286" s="4">
        <f t="shared" si="45"/>
        <v>0</v>
      </c>
      <c r="BW286" s="4">
        <f t="shared" si="45"/>
        <v>0</v>
      </c>
      <c r="BX286" s="4">
        <f t="shared" si="45"/>
        <v>0</v>
      </c>
      <c r="BY286" s="4">
        <f t="shared" si="44"/>
        <v>0</v>
      </c>
      <c r="BZ286" s="4">
        <f t="shared" si="44"/>
        <v>0</v>
      </c>
      <c r="CA286" s="4">
        <f t="shared" si="44"/>
        <v>0</v>
      </c>
      <c r="CB286" s="4">
        <f t="shared" si="44"/>
        <v>0</v>
      </c>
      <c r="CC286" s="4">
        <f t="shared" si="44"/>
        <v>0</v>
      </c>
      <c r="CD286" s="4">
        <f t="shared" si="44"/>
        <v>0</v>
      </c>
      <c r="CE286" s="4">
        <f t="shared" si="44"/>
        <v>0</v>
      </c>
      <c r="CF286" s="4">
        <f t="shared" si="44"/>
        <v>0</v>
      </c>
      <c r="CG286" s="4">
        <f t="shared" si="44"/>
        <v>0</v>
      </c>
      <c r="CH286" s="4">
        <f t="shared" si="44"/>
        <v>0</v>
      </c>
      <c r="CI286" s="4">
        <f t="shared" si="44"/>
        <v>0</v>
      </c>
      <c r="CJ286" s="4">
        <f t="shared" si="44"/>
        <v>0</v>
      </c>
      <c r="CK286" s="4">
        <f t="shared" si="44"/>
        <v>0</v>
      </c>
      <c r="CL286" s="4">
        <f t="shared" si="44"/>
        <v>0</v>
      </c>
      <c r="CM286" s="4">
        <f t="shared" si="44"/>
        <v>0</v>
      </c>
      <c r="CN286" s="4">
        <f t="shared" si="44"/>
        <v>0</v>
      </c>
      <c r="CO286" s="4">
        <f t="shared" si="44"/>
        <v>0</v>
      </c>
      <c r="CP286" s="4">
        <f t="shared" si="44"/>
        <v>0</v>
      </c>
      <c r="CQ286" s="4">
        <f t="shared" si="44"/>
        <v>0</v>
      </c>
      <c r="CR286" s="4">
        <f t="shared" si="44"/>
        <v>0</v>
      </c>
      <c r="CS286" s="4">
        <f t="shared" si="44"/>
        <v>0</v>
      </c>
      <c r="CT286" s="4">
        <f t="shared" si="44"/>
        <v>0</v>
      </c>
      <c r="CU286" s="4">
        <f t="shared" si="44"/>
        <v>0</v>
      </c>
      <c r="CW286" s="3">
        <f>AVERAGE(Table6[[#This Row],[0]:[86]])</f>
        <v>1.1494252873563218E-2</v>
      </c>
      <c r="CY286">
        <v>86</v>
      </c>
      <c r="CZ286" s="4">
        <v>0.16600000000000001</v>
      </c>
      <c r="DB286">
        <v>86</v>
      </c>
      <c r="DC286" s="4">
        <v>0.58299999999999996</v>
      </c>
    </row>
    <row r="287" spans="1:107" x14ac:dyDescent="0.25">
      <c r="A287">
        <v>63</v>
      </c>
      <c r="B287">
        <v>17</v>
      </c>
      <c r="C287">
        <v>13</v>
      </c>
      <c r="K287" t="s">
        <v>104</v>
      </c>
      <c r="L287" s="5">
        <f>AVERAGE(L199:L285)</f>
        <v>0.46618602705683659</v>
      </c>
      <c r="M287" s="5">
        <f>AVERAGE(M199:M285)</f>
        <v>0.20453008789722785</v>
      </c>
      <c r="N287" s="5">
        <f t="shared" ref="N287:BY287" si="46">AVERAGE(N199:N285)</f>
        <v>0.1461180173010812</v>
      </c>
      <c r="O287" s="5">
        <f t="shared" si="46"/>
        <v>8.3905198605611728E-2</v>
      </c>
      <c r="P287" s="5">
        <f t="shared" si="46"/>
        <v>5.8251574857698565E-2</v>
      </c>
      <c r="Q287" s="5">
        <f t="shared" si="46"/>
        <v>4.2754423155537749E-2</v>
      </c>
      <c r="R287" s="5">
        <f t="shared" si="46"/>
        <v>3.2817930969118329E-2</v>
      </c>
      <c r="S287" s="5">
        <f t="shared" si="46"/>
        <v>2.8194217690667153E-2</v>
      </c>
      <c r="T287" s="5">
        <f t="shared" si="46"/>
        <v>2.661587019396465E-2</v>
      </c>
      <c r="U287" s="5">
        <f t="shared" si="46"/>
        <v>2.2481366123663589E-2</v>
      </c>
      <c r="V287" s="5">
        <f t="shared" si="46"/>
        <v>2.3295918650837581E-2</v>
      </c>
      <c r="W287" s="5">
        <f t="shared" si="46"/>
        <v>2.2169070407273086E-2</v>
      </c>
      <c r="X287" s="5">
        <f t="shared" si="46"/>
        <v>2.0149286129884324E-2</v>
      </c>
      <c r="Y287" s="5">
        <f t="shared" si="46"/>
        <v>1.986341748347481E-2</v>
      </c>
      <c r="Z287" s="5">
        <f t="shared" si="46"/>
        <v>2.0568255834349215E-2</v>
      </c>
      <c r="AA287" s="5">
        <f t="shared" si="46"/>
        <v>2.1017313993739156E-2</v>
      </c>
      <c r="AB287" s="5">
        <f t="shared" si="46"/>
        <v>2.0992470701449939E-2</v>
      </c>
      <c r="AC287" s="5">
        <f t="shared" si="46"/>
        <v>2.0158933434552349E-2</v>
      </c>
      <c r="AD287" s="5">
        <f t="shared" si="46"/>
        <v>2.1488691390613907E-2</v>
      </c>
      <c r="AE287" s="5">
        <f t="shared" si="46"/>
        <v>2.2128333953491872E-2</v>
      </c>
      <c r="AF287" s="5">
        <f t="shared" si="46"/>
        <v>2.3146989439977738E-2</v>
      </c>
      <c r="AG287" s="5">
        <f t="shared" si="46"/>
        <v>2.3901667909690852E-2</v>
      </c>
      <c r="AH287" s="5">
        <f t="shared" si="46"/>
        <v>2.2059579313940855E-2</v>
      </c>
      <c r="AI287" s="5">
        <f t="shared" si="46"/>
        <v>2.0351244055849746E-2</v>
      </c>
      <c r="AJ287" s="5">
        <f t="shared" si="46"/>
        <v>1.8807261602126965E-2</v>
      </c>
      <c r="AK287" s="5">
        <f t="shared" si="46"/>
        <v>1.9436429271761087E-2</v>
      </c>
      <c r="AL287" s="5">
        <f t="shared" si="46"/>
        <v>2.069175127457594E-2</v>
      </c>
      <c r="AM287" s="5">
        <f t="shared" si="46"/>
        <v>2.3758329463552549E-2</v>
      </c>
      <c r="AN287" s="5">
        <f t="shared" si="46"/>
        <v>2.0587179772463451E-2</v>
      </c>
      <c r="AO287" s="5">
        <f t="shared" si="46"/>
        <v>2.0417312858653575E-2</v>
      </c>
      <c r="AP287" s="5">
        <f t="shared" si="46"/>
        <v>2.0230367934773886E-2</v>
      </c>
      <c r="AQ287" s="5">
        <f t="shared" si="46"/>
        <v>2.2308605330375642E-2</v>
      </c>
      <c r="AR287" s="5">
        <f t="shared" si="46"/>
        <v>2.040212312740133E-2</v>
      </c>
      <c r="AS287" s="5">
        <f t="shared" si="46"/>
        <v>2.0686004962060012E-2</v>
      </c>
      <c r="AT287" s="5">
        <f t="shared" si="46"/>
        <v>2.0266934749368533E-2</v>
      </c>
      <c r="AU287" s="5">
        <f t="shared" si="46"/>
        <v>1.9248416271708896E-2</v>
      </c>
      <c r="AV287" s="5">
        <f t="shared" si="46"/>
        <v>2.0833644744458601E-2</v>
      </c>
      <c r="AW287" s="5">
        <f t="shared" si="46"/>
        <v>1.8673391489249697E-2</v>
      </c>
      <c r="AX287" s="5">
        <f t="shared" si="46"/>
        <v>2.1814170837574996E-2</v>
      </c>
      <c r="AY287" s="5">
        <f t="shared" si="46"/>
        <v>2.0770829933813656E-2</v>
      </c>
      <c r="AZ287" s="5">
        <f t="shared" si="46"/>
        <v>2.3214804516232816E-2</v>
      </c>
      <c r="BA287" s="5">
        <f t="shared" si="46"/>
        <v>2.3184675347074184E-2</v>
      </c>
      <c r="BB287" s="5">
        <f t="shared" si="46"/>
        <v>2.3416479161020826E-2</v>
      </c>
      <c r="BC287" s="5">
        <f t="shared" si="46"/>
        <v>2.0627463539021441E-2</v>
      </c>
      <c r="BD287" s="5">
        <f t="shared" si="46"/>
        <v>2.2589492865482008E-2</v>
      </c>
      <c r="BE287" s="5">
        <f t="shared" si="46"/>
        <v>2.3180224198893554E-2</v>
      </c>
      <c r="BF287" s="5">
        <f t="shared" si="46"/>
        <v>2.6200099210030452E-2</v>
      </c>
      <c r="BG287" s="5">
        <f t="shared" si="46"/>
        <v>2.3746491163453544E-2</v>
      </c>
      <c r="BH287" s="5">
        <f t="shared" si="46"/>
        <v>2.1084586839668237E-2</v>
      </c>
      <c r="BI287" s="5">
        <f t="shared" si="46"/>
        <v>2.0369368165789069E-2</v>
      </c>
      <c r="BJ287" s="5">
        <f t="shared" si="46"/>
        <v>2.0724915069941795E-2</v>
      </c>
      <c r="BK287" s="5">
        <f t="shared" si="46"/>
        <v>2.0064185849809228E-2</v>
      </c>
      <c r="BL287" s="5">
        <f t="shared" si="46"/>
        <v>1.7784616055379131E-2</v>
      </c>
      <c r="BM287" s="5">
        <f t="shared" si="46"/>
        <v>1.999630642028764E-2</v>
      </c>
      <c r="BN287" s="5">
        <f t="shared" si="46"/>
        <v>2.0852731488019978E-2</v>
      </c>
      <c r="BO287" s="5">
        <f t="shared" si="46"/>
        <v>2.3449741207025563E-2</v>
      </c>
      <c r="BP287" s="5">
        <f t="shared" si="46"/>
        <v>2.241406157004007E-2</v>
      </c>
      <c r="BQ287" s="5">
        <f t="shared" si="46"/>
        <v>2.0992458397371263E-2</v>
      </c>
      <c r="BR287" s="5">
        <f t="shared" si="46"/>
        <v>2.3122485734052425E-2</v>
      </c>
      <c r="BS287" s="5">
        <f t="shared" si="46"/>
        <v>2.3743016316496602E-2</v>
      </c>
      <c r="BT287" s="5">
        <f t="shared" si="46"/>
        <v>2.0816067916188834E-2</v>
      </c>
      <c r="BU287" s="5">
        <f t="shared" si="46"/>
        <v>2.1790452268002566E-2</v>
      </c>
      <c r="BV287" s="5">
        <f t="shared" si="46"/>
        <v>2.6532993876492258E-2</v>
      </c>
      <c r="BW287" s="5">
        <f t="shared" si="46"/>
        <v>2.3427470318635714E-2</v>
      </c>
      <c r="BX287" s="5">
        <f t="shared" si="46"/>
        <v>2.3900751789747307E-2</v>
      </c>
      <c r="BY287" s="5">
        <f t="shared" si="46"/>
        <v>2.6650669709903735E-2</v>
      </c>
      <c r="BZ287" s="5">
        <f t="shared" ref="BZ287:CU287" si="47">AVERAGE(BZ199:BZ285)</f>
        <v>2.3479338016488872E-2</v>
      </c>
      <c r="CA287" s="5">
        <f t="shared" si="47"/>
        <v>2.7643967350218155E-2</v>
      </c>
      <c r="CB287" s="5">
        <f t="shared" si="47"/>
        <v>2.7307357839754548E-2</v>
      </c>
      <c r="CC287" s="5">
        <f t="shared" si="47"/>
        <v>2.6844846611796098E-2</v>
      </c>
      <c r="CD287" s="5">
        <f t="shared" si="47"/>
        <v>3.1781806020789373E-2</v>
      </c>
      <c r="CE287" s="5">
        <f t="shared" si="47"/>
        <v>2.7617439153653257E-2</v>
      </c>
      <c r="CF287" s="5">
        <f t="shared" si="47"/>
        <v>2.5209419272461207E-2</v>
      </c>
      <c r="CG287" s="5">
        <f t="shared" si="47"/>
        <v>2.4151085180543104E-2</v>
      </c>
      <c r="CH287" s="5">
        <f t="shared" si="47"/>
        <v>2.2400303750497518E-2</v>
      </c>
      <c r="CI287" s="5">
        <f t="shared" si="47"/>
        <v>1.9479220594715595E-2</v>
      </c>
      <c r="CJ287" s="5">
        <f t="shared" si="47"/>
        <v>1.6824372641147351E-2</v>
      </c>
      <c r="CK287" s="5">
        <f t="shared" si="47"/>
        <v>1.5378513450081876E-2</v>
      </c>
      <c r="CL287" s="5">
        <f t="shared" si="47"/>
        <v>1.3493774551409926E-2</v>
      </c>
      <c r="CM287" s="5">
        <f t="shared" si="47"/>
        <v>9.9194797289055125E-3</v>
      </c>
      <c r="CN287" s="5">
        <f t="shared" si="47"/>
        <v>8.1608997088757212E-3</v>
      </c>
      <c r="CO287" s="5">
        <f t="shared" si="47"/>
        <v>6.8190685359074861E-3</v>
      </c>
      <c r="CP287" s="5">
        <f t="shared" si="47"/>
        <v>3.5280970625798207E-3</v>
      </c>
      <c r="CQ287" s="5">
        <f t="shared" si="47"/>
        <v>3.6703870287078683E-3</v>
      </c>
      <c r="CR287" s="5">
        <f t="shared" si="47"/>
        <v>4.7670609139874509E-3</v>
      </c>
      <c r="CS287" s="5">
        <f t="shared" si="47"/>
        <v>4.0486701093897497E-3</v>
      </c>
      <c r="CT287" s="5">
        <f t="shared" si="47"/>
        <v>1.7657837747792769E-3</v>
      </c>
      <c r="CU287" s="5">
        <f t="shared" si="47"/>
        <v>9.9950024987506244E-4</v>
      </c>
    </row>
    <row r="288" spans="1:107" x14ac:dyDescent="0.25">
      <c r="A288">
        <v>63</v>
      </c>
      <c r="B288">
        <v>16</v>
      </c>
      <c r="C288">
        <v>12</v>
      </c>
      <c r="L288">
        <f>AVERAGEIF(L199:L285,"&lt;&gt;0")</f>
        <v>0.57940263362778255</v>
      </c>
      <c r="M288" s="3">
        <f>AVERAGEIF(M199:M285,"&lt;&gt;0")</f>
        <v>0.9885620915032679</v>
      </c>
      <c r="N288" s="3">
        <f t="shared" ref="N288:BY288" si="48">AVERAGEIF(N199:N285,"&lt;&gt;0")</f>
        <v>0.6690667107996876</v>
      </c>
      <c r="O288" s="3">
        <f t="shared" si="48"/>
        <v>0.38419748835201156</v>
      </c>
      <c r="P288" s="3">
        <f t="shared" si="48"/>
        <v>0.26673089540104078</v>
      </c>
      <c r="Q288" s="3">
        <f t="shared" si="48"/>
        <v>0.19577025339640972</v>
      </c>
      <c r="R288" s="3">
        <f t="shared" si="48"/>
        <v>0.15027157864806814</v>
      </c>
      <c r="S288" s="3">
        <f t="shared" si="48"/>
        <v>0.12909983889937066</v>
      </c>
      <c r="T288" s="3">
        <f t="shared" si="48"/>
        <v>0.12864337260416248</v>
      </c>
      <c r="U288" s="3">
        <f t="shared" si="48"/>
        <v>0.10865993626437402</v>
      </c>
      <c r="V288" s="3">
        <f t="shared" si="48"/>
        <v>0.11259694014571497</v>
      </c>
      <c r="W288" s="3">
        <f t="shared" si="48"/>
        <v>0.10715050696848658</v>
      </c>
      <c r="X288" s="3">
        <f t="shared" si="48"/>
        <v>9.7388216294440902E-2</v>
      </c>
      <c r="Y288" s="3">
        <f t="shared" si="48"/>
        <v>9.6006517836794911E-2</v>
      </c>
      <c r="Z288" s="3">
        <f t="shared" si="48"/>
        <v>9.9413236532687882E-2</v>
      </c>
      <c r="AA288" s="3">
        <f t="shared" si="48"/>
        <v>0.10158368430307257</v>
      </c>
      <c r="AB288" s="3">
        <f t="shared" si="48"/>
        <v>0.10146360839034137</v>
      </c>
      <c r="AC288" s="3">
        <f t="shared" si="48"/>
        <v>9.743484493366969E-2</v>
      </c>
      <c r="AD288" s="3">
        <f t="shared" si="48"/>
        <v>9.8395586893863685E-2</v>
      </c>
      <c r="AE288" s="3">
        <f t="shared" si="48"/>
        <v>0.10132447652388384</v>
      </c>
      <c r="AF288" s="3">
        <f t="shared" si="48"/>
        <v>0.11187711562655907</v>
      </c>
      <c r="AG288" s="3">
        <f t="shared" si="48"/>
        <v>0.11552472823017244</v>
      </c>
      <c r="AH288" s="3">
        <f t="shared" si="48"/>
        <v>0.10100965264804497</v>
      </c>
      <c r="AI288" s="3">
        <f t="shared" si="48"/>
        <v>9.836434626994045E-2</v>
      </c>
      <c r="AJ288" s="3">
        <f t="shared" si="48"/>
        <v>8.6117461020265573E-2</v>
      </c>
      <c r="AK288" s="3">
        <f t="shared" si="48"/>
        <v>8.8998386665432361E-2</v>
      </c>
      <c r="AL288" s="3">
        <f t="shared" si="48"/>
        <v>0.10001013116045038</v>
      </c>
      <c r="AM288" s="3">
        <f t="shared" si="48"/>
        <v>0.10878814017521431</v>
      </c>
      <c r="AN288" s="3">
        <f t="shared" si="48"/>
        <v>9.4267612642332646E-2</v>
      </c>
      <c r="AO288" s="3">
        <f t="shared" si="48"/>
        <v>9.8683678816825618E-2</v>
      </c>
      <c r="AP288" s="3">
        <f t="shared" si="48"/>
        <v>9.7780111684740448E-2</v>
      </c>
      <c r="AQ288" s="3">
        <f t="shared" si="48"/>
        <v>0.10782492576348227</v>
      </c>
      <c r="AR288" s="3">
        <f t="shared" si="48"/>
        <v>9.3420248004416617E-2</v>
      </c>
      <c r="AS288" s="3">
        <f t="shared" si="48"/>
        <v>9.4720127984169525E-2</v>
      </c>
      <c r="AT288" s="3">
        <f t="shared" si="48"/>
        <v>9.2801227536582223E-2</v>
      </c>
      <c r="AU288" s="3">
        <f t="shared" si="48"/>
        <v>9.303401197992632E-2</v>
      </c>
      <c r="AV288" s="3">
        <f t="shared" si="48"/>
        <v>0.10069594959821657</v>
      </c>
      <c r="AW288" s="3">
        <f t="shared" si="48"/>
        <v>9.0254725531373536E-2</v>
      </c>
      <c r="AX288" s="3">
        <f t="shared" si="48"/>
        <v>0.10543515904827915</v>
      </c>
      <c r="AY288" s="3">
        <f t="shared" si="48"/>
        <v>0.10039234468009933</v>
      </c>
      <c r="AZ288" s="3">
        <f t="shared" si="48"/>
        <v>0.11220488849512528</v>
      </c>
      <c r="BA288" s="3">
        <f t="shared" si="48"/>
        <v>0.11205926417752522</v>
      </c>
      <c r="BB288" s="3">
        <f t="shared" si="48"/>
        <v>0.11317964927826732</v>
      </c>
      <c r="BC288" s="3">
        <f t="shared" si="48"/>
        <v>9.9699407105270296E-2</v>
      </c>
      <c r="BD288" s="3">
        <f t="shared" si="48"/>
        <v>0.10918254884982971</v>
      </c>
      <c r="BE288" s="3">
        <f t="shared" si="48"/>
        <v>0.11203775029465218</v>
      </c>
      <c r="BF288" s="3">
        <f t="shared" si="48"/>
        <v>0.11996887533013945</v>
      </c>
      <c r="BG288" s="3">
        <f t="shared" si="48"/>
        <v>0.11477470729002547</v>
      </c>
      <c r="BH288" s="3">
        <f t="shared" si="48"/>
        <v>0.10190883639172982</v>
      </c>
      <c r="BI288" s="3">
        <f t="shared" si="48"/>
        <v>9.3270264759139423E-2</v>
      </c>
      <c r="BJ288" s="3">
        <f t="shared" si="48"/>
        <v>0.10017042283805201</v>
      </c>
      <c r="BK288" s="3">
        <f t="shared" si="48"/>
        <v>9.6976898274077933E-2</v>
      </c>
      <c r="BL288" s="3">
        <f t="shared" si="48"/>
        <v>8.1434820885157078E-2</v>
      </c>
      <c r="BM288" s="3">
        <f t="shared" si="48"/>
        <v>9.1562034661317085E-2</v>
      </c>
      <c r="BN288" s="3">
        <f t="shared" si="48"/>
        <v>9.5483559971459894E-2</v>
      </c>
      <c r="BO288" s="3">
        <f t="shared" si="48"/>
        <v>0.11334041583395689</v>
      </c>
      <c r="BP288" s="3">
        <f t="shared" si="48"/>
        <v>0.10833463092186034</v>
      </c>
      <c r="BQ288" s="3">
        <f t="shared" si="48"/>
        <v>9.6123362135331569E-2</v>
      </c>
      <c r="BR288" s="3">
        <f t="shared" si="48"/>
        <v>0.10587664520329269</v>
      </c>
      <c r="BS288" s="3">
        <f t="shared" si="48"/>
        <v>0.11475791219640025</v>
      </c>
      <c r="BT288" s="3">
        <f t="shared" si="48"/>
        <v>9.531567940570676E-2</v>
      </c>
      <c r="BU288" s="3">
        <f t="shared" si="48"/>
        <v>0.10532051929534574</v>
      </c>
      <c r="BV288" s="3">
        <f t="shared" si="48"/>
        <v>0.12824280373637925</v>
      </c>
      <c r="BW288" s="3">
        <f t="shared" si="48"/>
        <v>0.11323277320673927</v>
      </c>
      <c r="BX288" s="3">
        <f t="shared" si="48"/>
        <v>0.11552030031711198</v>
      </c>
      <c r="BY288" s="3">
        <f t="shared" si="48"/>
        <v>0.12881157026453471</v>
      </c>
      <c r="BZ288" s="3">
        <f t="shared" ref="BZ288:CU288" si="49">AVERAGEIF(BZ199:BZ285,"&lt;&gt;0")</f>
        <v>0.1134834670796962</v>
      </c>
      <c r="CA288" s="3">
        <f t="shared" si="49"/>
        <v>0.13361250885938775</v>
      </c>
      <c r="CB288" s="3">
        <f t="shared" si="49"/>
        <v>0.131985562892147</v>
      </c>
      <c r="CC288" s="3">
        <f t="shared" si="49"/>
        <v>0.12975009195701448</v>
      </c>
      <c r="CD288" s="3">
        <f t="shared" si="49"/>
        <v>0.15361206243381528</v>
      </c>
      <c r="CE288" s="3">
        <f t="shared" si="49"/>
        <v>0.14133630625693139</v>
      </c>
      <c r="CF288" s="3">
        <f t="shared" si="49"/>
        <v>0.13707621729400782</v>
      </c>
      <c r="CG288" s="3">
        <f t="shared" si="49"/>
        <v>0.14007629404715</v>
      </c>
      <c r="CH288" s="3">
        <f t="shared" si="49"/>
        <v>0.13920188759237742</v>
      </c>
      <c r="CI288" s="3">
        <f t="shared" si="49"/>
        <v>0.13036093782617358</v>
      </c>
      <c r="CJ288" s="3">
        <f t="shared" si="49"/>
        <v>0.12197670164831829</v>
      </c>
      <c r="CK288" s="3">
        <f t="shared" si="49"/>
        <v>0.12163006092337483</v>
      </c>
      <c r="CL288" s="3">
        <f t="shared" si="49"/>
        <v>0.11739583859726636</v>
      </c>
      <c r="CM288" s="3">
        <f t="shared" si="49"/>
        <v>9.5888304046086614E-2</v>
      </c>
      <c r="CN288" s="3">
        <f t="shared" si="49"/>
        <v>0.10142832495316968</v>
      </c>
      <c r="CO288" s="3">
        <f t="shared" si="49"/>
        <v>8.4751280374850177E-2</v>
      </c>
      <c r="CP288" s="3">
        <f t="shared" si="49"/>
        <v>6.1388888888888882E-2</v>
      </c>
      <c r="CQ288" s="3">
        <f t="shared" si="49"/>
        <v>0.10644122383252819</v>
      </c>
      <c r="CR288" s="3">
        <f t="shared" si="49"/>
        <v>0.10368357487922705</v>
      </c>
      <c r="CS288" s="3">
        <f t="shared" si="49"/>
        <v>8.8058574879227053E-2</v>
      </c>
      <c r="CT288" s="3">
        <f t="shared" si="49"/>
        <v>7.6811594202898542E-2</v>
      </c>
      <c r="CU288" s="3">
        <f t="shared" si="49"/>
        <v>8.6956521739130432E-2</v>
      </c>
    </row>
    <row r="289" spans="1:3" x14ac:dyDescent="0.25">
      <c r="A289">
        <v>63</v>
      </c>
      <c r="B289">
        <v>15</v>
      </c>
      <c r="C289">
        <v>13</v>
      </c>
    </row>
    <row r="290" spans="1:3" x14ac:dyDescent="0.25">
      <c r="A290">
        <v>63</v>
      </c>
      <c r="B290">
        <v>14</v>
      </c>
      <c r="C290">
        <v>16</v>
      </c>
    </row>
    <row r="291" spans="1:3" x14ac:dyDescent="0.25">
      <c r="A291">
        <v>63</v>
      </c>
      <c r="B291">
        <v>13</v>
      </c>
      <c r="C291">
        <v>14</v>
      </c>
    </row>
    <row r="292" spans="1:3" x14ac:dyDescent="0.25">
      <c r="A292">
        <v>63</v>
      </c>
      <c r="B292">
        <v>12</v>
      </c>
      <c r="C292">
        <v>15</v>
      </c>
    </row>
    <row r="293" spans="1:3" x14ac:dyDescent="0.25">
      <c r="A293">
        <v>63</v>
      </c>
      <c r="B293">
        <v>11</v>
      </c>
      <c r="C293">
        <v>15</v>
      </c>
    </row>
    <row r="294" spans="1:3" x14ac:dyDescent="0.25">
      <c r="A294">
        <v>63</v>
      </c>
      <c r="B294">
        <v>10</v>
      </c>
      <c r="C294">
        <v>23</v>
      </c>
    </row>
    <row r="295" spans="1:3" x14ac:dyDescent="0.25">
      <c r="A295">
        <v>63</v>
      </c>
      <c r="B295">
        <v>9</v>
      </c>
      <c r="C295">
        <v>26</v>
      </c>
    </row>
    <row r="296" spans="1:3" x14ac:dyDescent="0.25">
      <c r="A296">
        <v>63</v>
      </c>
      <c r="B296">
        <v>8</v>
      </c>
      <c r="C296">
        <v>24</v>
      </c>
    </row>
    <row r="297" spans="1:3" x14ac:dyDescent="0.25">
      <c r="A297">
        <v>63</v>
      </c>
      <c r="B297">
        <v>7</v>
      </c>
      <c r="C297">
        <v>23</v>
      </c>
    </row>
    <row r="298" spans="1:3" x14ac:dyDescent="0.25">
      <c r="A298">
        <v>63</v>
      </c>
      <c r="B298">
        <v>6</v>
      </c>
      <c r="C298">
        <v>11</v>
      </c>
    </row>
    <row r="299" spans="1:3" x14ac:dyDescent="0.25">
      <c r="A299">
        <v>63</v>
      </c>
      <c r="B299">
        <v>-1</v>
      </c>
      <c r="C299">
        <v>75</v>
      </c>
    </row>
    <row r="300" spans="1:3" x14ac:dyDescent="0.25">
      <c r="A300">
        <v>62</v>
      </c>
      <c r="B300">
        <v>24</v>
      </c>
      <c r="C300">
        <v>11</v>
      </c>
    </row>
    <row r="301" spans="1:3" x14ac:dyDescent="0.25">
      <c r="A301">
        <v>62</v>
      </c>
      <c r="B301">
        <v>23</v>
      </c>
      <c r="C301">
        <v>5</v>
      </c>
    </row>
    <row r="302" spans="1:3" x14ac:dyDescent="0.25">
      <c r="A302">
        <v>62</v>
      </c>
      <c r="B302">
        <v>22</v>
      </c>
      <c r="C302">
        <v>10</v>
      </c>
    </row>
    <row r="303" spans="1:3" x14ac:dyDescent="0.25">
      <c r="A303">
        <v>62</v>
      </c>
      <c r="B303">
        <v>21</v>
      </c>
      <c r="C303">
        <v>11</v>
      </c>
    </row>
    <row r="304" spans="1:3" x14ac:dyDescent="0.25">
      <c r="A304">
        <v>62</v>
      </c>
      <c r="B304">
        <v>20</v>
      </c>
      <c r="C304">
        <v>15</v>
      </c>
    </row>
    <row r="305" spans="1:3" x14ac:dyDescent="0.25">
      <c r="A305">
        <v>62</v>
      </c>
      <c r="B305">
        <v>19</v>
      </c>
      <c r="C305">
        <v>19</v>
      </c>
    </row>
    <row r="306" spans="1:3" x14ac:dyDescent="0.25">
      <c r="A306">
        <v>62</v>
      </c>
      <c r="B306">
        <v>18</v>
      </c>
      <c r="C306">
        <v>18</v>
      </c>
    </row>
    <row r="307" spans="1:3" x14ac:dyDescent="0.25">
      <c r="A307">
        <v>62</v>
      </c>
      <c r="B307">
        <v>17</v>
      </c>
      <c r="C307">
        <v>18</v>
      </c>
    </row>
    <row r="308" spans="1:3" x14ac:dyDescent="0.25">
      <c r="A308">
        <v>62</v>
      </c>
      <c r="B308">
        <v>16</v>
      </c>
      <c r="C308">
        <v>14</v>
      </c>
    </row>
    <row r="309" spans="1:3" x14ac:dyDescent="0.25">
      <c r="A309">
        <v>62</v>
      </c>
      <c r="B309">
        <v>15</v>
      </c>
      <c r="C309">
        <v>14</v>
      </c>
    </row>
    <row r="310" spans="1:3" x14ac:dyDescent="0.25">
      <c r="A310">
        <v>62</v>
      </c>
      <c r="B310">
        <v>14</v>
      </c>
      <c r="C310">
        <v>14</v>
      </c>
    </row>
    <row r="311" spans="1:3" x14ac:dyDescent="0.25">
      <c r="A311">
        <v>62</v>
      </c>
      <c r="B311">
        <v>13</v>
      </c>
      <c r="C311">
        <v>20</v>
      </c>
    </row>
    <row r="312" spans="1:3" x14ac:dyDescent="0.25">
      <c r="A312">
        <v>62</v>
      </c>
      <c r="B312">
        <v>12</v>
      </c>
      <c r="C312">
        <v>16</v>
      </c>
    </row>
    <row r="313" spans="1:3" x14ac:dyDescent="0.25">
      <c r="A313">
        <v>62</v>
      </c>
      <c r="B313">
        <v>11</v>
      </c>
      <c r="C313">
        <v>16</v>
      </c>
    </row>
    <row r="314" spans="1:3" x14ac:dyDescent="0.25">
      <c r="A314">
        <v>62</v>
      </c>
      <c r="B314">
        <v>10</v>
      </c>
      <c r="C314">
        <v>17</v>
      </c>
    </row>
    <row r="315" spans="1:3" x14ac:dyDescent="0.25">
      <c r="A315">
        <v>62</v>
      </c>
      <c r="B315">
        <v>9</v>
      </c>
      <c r="C315">
        <v>20</v>
      </c>
    </row>
    <row r="316" spans="1:3" x14ac:dyDescent="0.25">
      <c r="A316">
        <v>62</v>
      </c>
      <c r="B316">
        <v>8</v>
      </c>
      <c r="C316">
        <v>23</v>
      </c>
    </row>
    <row r="317" spans="1:3" x14ac:dyDescent="0.25">
      <c r="A317">
        <v>62</v>
      </c>
      <c r="B317">
        <v>7</v>
      </c>
      <c r="C317">
        <v>12</v>
      </c>
    </row>
    <row r="318" spans="1:3" x14ac:dyDescent="0.25">
      <c r="A318">
        <v>62</v>
      </c>
      <c r="B318">
        <v>-1</v>
      </c>
      <c r="C318">
        <v>86</v>
      </c>
    </row>
    <row r="319" spans="1:3" x14ac:dyDescent="0.25">
      <c r="A319">
        <v>61</v>
      </c>
      <c r="B319">
        <v>26</v>
      </c>
      <c r="C319">
        <v>1</v>
      </c>
    </row>
    <row r="320" spans="1:3" x14ac:dyDescent="0.25">
      <c r="A320">
        <v>61</v>
      </c>
      <c r="B320">
        <v>25</v>
      </c>
      <c r="C320">
        <v>11</v>
      </c>
    </row>
    <row r="321" spans="1:3" x14ac:dyDescent="0.25">
      <c r="A321">
        <v>61</v>
      </c>
      <c r="B321">
        <v>24</v>
      </c>
      <c r="C321">
        <v>10</v>
      </c>
    </row>
    <row r="322" spans="1:3" x14ac:dyDescent="0.25">
      <c r="A322">
        <v>61</v>
      </c>
      <c r="B322">
        <v>23</v>
      </c>
      <c r="C322">
        <v>9</v>
      </c>
    </row>
    <row r="323" spans="1:3" x14ac:dyDescent="0.25">
      <c r="A323">
        <v>61</v>
      </c>
      <c r="B323">
        <v>22</v>
      </c>
      <c r="C323">
        <v>14</v>
      </c>
    </row>
    <row r="324" spans="1:3" x14ac:dyDescent="0.25">
      <c r="A324">
        <v>61</v>
      </c>
      <c r="B324">
        <v>21</v>
      </c>
      <c r="C324">
        <v>15</v>
      </c>
    </row>
    <row r="325" spans="1:3" x14ac:dyDescent="0.25">
      <c r="A325">
        <v>61</v>
      </c>
      <c r="B325">
        <v>20</v>
      </c>
      <c r="C325">
        <v>18</v>
      </c>
    </row>
    <row r="326" spans="1:3" x14ac:dyDescent="0.25">
      <c r="A326">
        <v>61</v>
      </c>
      <c r="B326">
        <v>19</v>
      </c>
      <c r="C326">
        <v>15</v>
      </c>
    </row>
    <row r="327" spans="1:3" x14ac:dyDescent="0.25">
      <c r="A327">
        <v>61</v>
      </c>
      <c r="B327">
        <v>18</v>
      </c>
      <c r="C327">
        <v>17</v>
      </c>
    </row>
    <row r="328" spans="1:3" x14ac:dyDescent="0.25">
      <c r="A328">
        <v>61</v>
      </c>
      <c r="B328">
        <v>17</v>
      </c>
      <c r="C328">
        <v>16</v>
      </c>
    </row>
    <row r="329" spans="1:3" x14ac:dyDescent="0.25">
      <c r="A329">
        <v>61</v>
      </c>
      <c r="B329">
        <v>16</v>
      </c>
      <c r="C329">
        <v>10</v>
      </c>
    </row>
    <row r="330" spans="1:3" x14ac:dyDescent="0.25">
      <c r="A330">
        <v>61</v>
      </c>
      <c r="B330">
        <v>15</v>
      </c>
      <c r="C330">
        <v>12</v>
      </c>
    </row>
    <row r="331" spans="1:3" x14ac:dyDescent="0.25">
      <c r="A331">
        <v>61</v>
      </c>
      <c r="B331">
        <v>14</v>
      </c>
      <c r="C331">
        <v>13</v>
      </c>
    </row>
    <row r="332" spans="1:3" x14ac:dyDescent="0.25">
      <c r="A332">
        <v>61</v>
      </c>
      <c r="B332">
        <v>13</v>
      </c>
      <c r="C332">
        <v>12</v>
      </c>
    </row>
    <row r="333" spans="1:3" x14ac:dyDescent="0.25">
      <c r="A333">
        <v>61</v>
      </c>
      <c r="B333">
        <v>12</v>
      </c>
      <c r="C333">
        <v>17</v>
      </c>
    </row>
    <row r="334" spans="1:3" x14ac:dyDescent="0.25">
      <c r="A334">
        <v>61</v>
      </c>
      <c r="B334">
        <v>11</v>
      </c>
      <c r="C334">
        <v>15</v>
      </c>
    </row>
    <row r="335" spans="1:3" x14ac:dyDescent="0.25">
      <c r="A335">
        <v>61</v>
      </c>
      <c r="B335">
        <v>10</v>
      </c>
      <c r="C335">
        <v>18</v>
      </c>
    </row>
    <row r="336" spans="1:3" x14ac:dyDescent="0.25">
      <c r="A336">
        <v>61</v>
      </c>
      <c r="B336">
        <v>9</v>
      </c>
      <c r="C336">
        <v>18</v>
      </c>
    </row>
    <row r="337" spans="1:3" x14ac:dyDescent="0.25">
      <c r="A337">
        <v>61</v>
      </c>
      <c r="B337">
        <v>8</v>
      </c>
      <c r="C337">
        <v>10</v>
      </c>
    </row>
    <row r="338" spans="1:3" x14ac:dyDescent="0.25">
      <c r="A338">
        <v>61</v>
      </c>
      <c r="B338">
        <v>-1</v>
      </c>
      <c r="C338">
        <v>80</v>
      </c>
    </row>
    <row r="339" spans="1:3" x14ac:dyDescent="0.25">
      <c r="A339">
        <v>60</v>
      </c>
      <c r="B339">
        <v>27</v>
      </c>
      <c r="C339">
        <v>1</v>
      </c>
    </row>
    <row r="340" spans="1:3" x14ac:dyDescent="0.25">
      <c r="A340">
        <v>60</v>
      </c>
      <c r="B340">
        <v>26</v>
      </c>
      <c r="C340">
        <v>10</v>
      </c>
    </row>
    <row r="341" spans="1:3" x14ac:dyDescent="0.25">
      <c r="A341">
        <v>60</v>
      </c>
      <c r="B341">
        <v>25</v>
      </c>
      <c r="C341">
        <v>10</v>
      </c>
    </row>
    <row r="342" spans="1:3" x14ac:dyDescent="0.25">
      <c r="A342">
        <v>60</v>
      </c>
      <c r="B342">
        <v>24</v>
      </c>
      <c r="C342">
        <v>7</v>
      </c>
    </row>
    <row r="343" spans="1:3" x14ac:dyDescent="0.25">
      <c r="A343">
        <v>60</v>
      </c>
      <c r="B343">
        <v>23</v>
      </c>
      <c r="C343">
        <v>15</v>
      </c>
    </row>
    <row r="344" spans="1:3" x14ac:dyDescent="0.25">
      <c r="A344">
        <v>60</v>
      </c>
      <c r="B344">
        <v>22</v>
      </c>
      <c r="C344">
        <v>10</v>
      </c>
    </row>
    <row r="345" spans="1:3" x14ac:dyDescent="0.25">
      <c r="A345">
        <v>60</v>
      </c>
      <c r="B345">
        <v>21</v>
      </c>
      <c r="C345">
        <v>14</v>
      </c>
    </row>
    <row r="346" spans="1:3" x14ac:dyDescent="0.25">
      <c r="A346">
        <v>60</v>
      </c>
      <c r="B346">
        <v>20</v>
      </c>
      <c r="C346">
        <v>11</v>
      </c>
    </row>
    <row r="347" spans="1:3" x14ac:dyDescent="0.25">
      <c r="A347">
        <v>60</v>
      </c>
      <c r="B347">
        <v>19</v>
      </c>
      <c r="C347">
        <v>9</v>
      </c>
    </row>
    <row r="348" spans="1:3" x14ac:dyDescent="0.25">
      <c r="A348">
        <v>60</v>
      </c>
      <c r="B348">
        <v>18</v>
      </c>
      <c r="C348">
        <v>13</v>
      </c>
    </row>
    <row r="349" spans="1:3" x14ac:dyDescent="0.25">
      <c r="A349">
        <v>60</v>
      </c>
      <c r="B349">
        <v>17</v>
      </c>
      <c r="C349">
        <v>14</v>
      </c>
    </row>
    <row r="350" spans="1:3" x14ac:dyDescent="0.25">
      <c r="A350">
        <v>60</v>
      </c>
      <c r="B350">
        <v>16</v>
      </c>
      <c r="C350">
        <v>12</v>
      </c>
    </row>
    <row r="351" spans="1:3" x14ac:dyDescent="0.25">
      <c r="A351">
        <v>60</v>
      </c>
      <c r="B351">
        <v>15</v>
      </c>
      <c r="C351">
        <v>15</v>
      </c>
    </row>
    <row r="352" spans="1:3" x14ac:dyDescent="0.25">
      <c r="A352">
        <v>60</v>
      </c>
      <c r="B352">
        <v>14</v>
      </c>
      <c r="C352">
        <v>13</v>
      </c>
    </row>
    <row r="353" spans="1:3" x14ac:dyDescent="0.25">
      <c r="A353">
        <v>60</v>
      </c>
      <c r="B353">
        <v>13</v>
      </c>
      <c r="C353">
        <v>10</v>
      </c>
    </row>
    <row r="354" spans="1:3" x14ac:dyDescent="0.25">
      <c r="A354">
        <v>60</v>
      </c>
      <c r="B354">
        <v>12</v>
      </c>
      <c r="C354">
        <v>10</v>
      </c>
    </row>
    <row r="355" spans="1:3" x14ac:dyDescent="0.25">
      <c r="A355">
        <v>60</v>
      </c>
      <c r="B355">
        <v>11</v>
      </c>
      <c r="C355">
        <v>11</v>
      </c>
    </row>
    <row r="356" spans="1:3" x14ac:dyDescent="0.25">
      <c r="A356">
        <v>60</v>
      </c>
      <c r="B356">
        <v>10</v>
      </c>
      <c r="C356">
        <v>15</v>
      </c>
    </row>
    <row r="357" spans="1:3" x14ac:dyDescent="0.25">
      <c r="A357">
        <v>60</v>
      </c>
      <c r="B357">
        <v>9</v>
      </c>
      <c r="C357">
        <v>10</v>
      </c>
    </row>
    <row r="358" spans="1:3" x14ac:dyDescent="0.25">
      <c r="A358">
        <v>60</v>
      </c>
      <c r="B358">
        <v>-1</v>
      </c>
      <c r="C358">
        <v>81</v>
      </c>
    </row>
    <row r="359" spans="1:3" x14ac:dyDescent="0.25">
      <c r="A359">
        <v>59</v>
      </c>
      <c r="B359">
        <v>27</v>
      </c>
      <c r="C359">
        <v>13</v>
      </c>
    </row>
    <row r="360" spans="1:3" x14ac:dyDescent="0.25">
      <c r="A360">
        <v>59</v>
      </c>
      <c r="B360">
        <v>26</v>
      </c>
      <c r="C360">
        <v>11</v>
      </c>
    </row>
    <row r="361" spans="1:3" x14ac:dyDescent="0.25">
      <c r="A361">
        <v>59</v>
      </c>
      <c r="B361">
        <v>25</v>
      </c>
      <c r="C361">
        <v>11</v>
      </c>
    </row>
    <row r="362" spans="1:3" x14ac:dyDescent="0.25">
      <c r="A362">
        <v>59</v>
      </c>
      <c r="B362">
        <v>24</v>
      </c>
      <c r="C362">
        <v>13</v>
      </c>
    </row>
    <row r="363" spans="1:3" x14ac:dyDescent="0.25">
      <c r="A363">
        <v>59</v>
      </c>
      <c r="B363">
        <v>23</v>
      </c>
      <c r="C363">
        <v>12</v>
      </c>
    </row>
    <row r="364" spans="1:3" x14ac:dyDescent="0.25">
      <c r="A364">
        <v>59</v>
      </c>
      <c r="B364">
        <v>22</v>
      </c>
      <c r="C364">
        <v>16</v>
      </c>
    </row>
    <row r="365" spans="1:3" x14ac:dyDescent="0.25">
      <c r="A365">
        <v>59</v>
      </c>
      <c r="B365">
        <v>21</v>
      </c>
      <c r="C365">
        <v>17</v>
      </c>
    </row>
    <row r="366" spans="1:3" x14ac:dyDescent="0.25">
      <c r="A366">
        <v>59</v>
      </c>
      <c r="B366">
        <v>20</v>
      </c>
      <c r="C366">
        <v>16</v>
      </c>
    </row>
    <row r="367" spans="1:3" x14ac:dyDescent="0.25">
      <c r="A367">
        <v>59</v>
      </c>
      <c r="B367">
        <v>19</v>
      </c>
      <c r="C367">
        <v>15</v>
      </c>
    </row>
    <row r="368" spans="1:3" x14ac:dyDescent="0.25">
      <c r="A368">
        <v>59</v>
      </c>
      <c r="B368">
        <v>18</v>
      </c>
      <c r="C368">
        <v>14</v>
      </c>
    </row>
    <row r="369" spans="1:3" x14ac:dyDescent="0.25">
      <c r="A369">
        <v>59</v>
      </c>
      <c r="B369">
        <v>17</v>
      </c>
      <c r="C369">
        <v>11</v>
      </c>
    </row>
    <row r="370" spans="1:3" x14ac:dyDescent="0.25">
      <c r="A370">
        <v>59</v>
      </c>
      <c r="B370">
        <v>16</v>
      </c>
      <c r="C370">
        <v>13</v>
      </c>
    </row>
    <row r="371" spans="1:3" x14ac:dyDescent="0.25">
      <c r="A371">
        <v>59</v>
      </c>
      <c r="B371">
        <v>15</v>
      </c>
      <c r="C371">
        <v>15</v>
      </c>
    </row>
    <row r="372" spans="1:3" x14ac:dyDescent="0.25">
      <c r="A372">
        <v>59</v>
      </c>
      <c r="B372">
        <v>14</v>
      </c>
      <c r="C372">
        <v>11</v>
      </c>
    </row>
    <row r="373" spans="1:3" x14ac:dyDescent="0.25">
      <c r="A373">
        <v>59</v>
      </c>
      <c r="B373">
        <v>13</v>
      </c>
      <c r="C373">
        <v>15</v>
      </c>
    </row>
    <row r="374" spans="1:3" x14ac:dyDescent="0.25">
      <c r="A374">
        <v>59</v>
      </c>
      <c r="B374">
        <v>12</v>
      </c>
      <c r="C374">
        <v>8</v>
      </c>
    </row>
    <row r="375" spans="1:3" x14ac:dyDescent="0.25">
      <c r="A375">
        <v>59</v>
      </c>
      <c r="B375">
        <v>11</v>
      </c>
      <c r="C375">
        <v>15</v>
      </c>
    </row>
    <row r="376" spans="1:3" x14ac:dyDescent="0.25">
      <c r="A376">
        <v>59</v>
      </c>
      <c r="B376">
        <v>10</v>
      </c>
      <c r="C376">
        <v>11</v>
      </c>
    </row>
    <row r="377" spans="1:3" x14ac:dyDescent="0.25">
      <c r="A377">
        <v>59</v>
      </c>
      <c r="B377">
        <v>-1</v>
      </c>
      <c r="C377">
        <v>72</v>
      </c>
    </row>
    <row r="378" spans="1:3" x14ac:dyDescent="0.25">
      <c r="A378">
        <v>58</v>
      </c>
      <c r="B378">
        <v>28</v>
      </c>
      <c r="C378">
        <v>10</v>
      </c>
    </row>
    <row r="379" spans="1:3" x14ac:dyDescent="0.25">
      <c r="A379">
        <v>58</v>
      </c>
      <c r="B379">
        <v>27</v>
      </c>
      <c r="C379">
        <v>12</v>
      </c>
    </row>
    <row r="380" spans="1:3" x14ac:dyDescent="0.25">
      <c r="A380">
        <v>58</v>
      </c>
      <c r="B380">
        <v>26</v>
      </c>
      <c r="C380">
        <v>13</v>
      </c>
    </row>
    <row r="381" spans="1:3" x14ac:dyDescent="0.25">
      <c r="A381">
        <v>58</v>
      </c>
      <c r="B381">
        <v>25</v>
      </c>
      <c r="C381">
        <v>15</v>
      </c>
    </row>
    <row r="382" spans="1:3" x14ac:dyDescent="0.25">
      <c r="A382">
        <v>58</v>
      </c>
      <c r="B382">
        <v>24</v>
      </c>
      <c r="C382">
        <v>16</v>
      </c>
    </row>
    <row r="383" spans="1:3" x14ac:dyDescent="0.25">
      <c r="A383">
        <v>58</v>
      </c>
      <c r="B383">
        <v>23</v>
      </c>
      <c r="C383">
        <v>9</v>
      </c>
    </row>
    <row r="384" spans="1:3" x14ac:dyDescent="0.25">
      <c r="A384">
        <v>58</v>
      </c>
      <c r="B384">
        <v>22</v>
      </c>
      <c r="C384">
        <v>12</v>
      </c>
    </row>
    <row r="385" spans="1:3" x14ac:dyDescent="0.25">
      <c r="A385">
        <v>58</v>
      </c>
      <c r="B385">
        <v>21</v>
      </c>
      <c r="C385">
        <v>17</v>
      </c>
    </row>
    <row r="386" spans="1:3" x14ac:dyDescent="0.25">
      <c r="A386">
        <v>58</v>
      </c>
      <c r="B386">
        <v>20</v>
      </c>
      <c r="C386">
        <v>15</v>
      </c>
    </row>
    <row r="387" spans="1:3" x14ac:dyDescent="0.25">
      <c r="A387">
        <v>58</v>
      </c>
      <c r="B387">
        <v>19</v>
      </c>
      <c r="C387">
        <v>16</v>
      </c>
    </row>
    <row r="388" spans="1:3" x14ac:dyDescent="0.25">
      <c r="A388">
        <v>58</v>
      </c>
      <c r="B388">
        <v>18</v>
      </c>
      <c r="C388">
        <v>18</v>
      </c>
    </row>
    <row r="389" spans="1:3" x14ac:dyDescent="0.25">
      <c r="A389">
        <v>58</v>
      </c>
      <c r="B389">
        <v>17</v>
      </c>
      <c r="C389">
        <v>21</v>
      </c>
    </row>
    <row r="390" spans="1:3" x14ac:dyDescent="0.25">
      <c r="A390">
        <v>58</v>
      </c>
      <c r="B390">
        <v>16</v>
      </c>
      <c r="C390">
        <v>18</v>
      </c>
    </row>
    <row r="391" spans="1:3" x14ac:dyDescent="0.25">
      <c r="A391">
        <v>58</v>
      </c>
      <c r="B391">
        <v>15</v>
      </c>
      <c r="C391">
        <v>19</v>
      </c>
    </row>
    <row r="392" spans="1:3" x14ac:dyDescent="0.25">
      <c r="A392">
        <v>58</v>
      </c>
      <c r="B392">
        <v>14</v>
      </c>
      <c r="C392">
        <v>18</v>
      </c>
    </row>
    <row r="393" spans="1:3" x14ac:dyDescent="0.25">
      <c r="A393">
        <v>58</v>
      </c>
      <c r="B393">
        <v>13</v>
      </c>
      <c r="C393">
        <v>15</v>
      </c>
    </row>
    <row r="394" spans="1:3" x14ac:dyDescent="0.25">
      <c r="A394">
        <v>58</v>
      </c>
      <c r="B394">
        <v>12</v>
      </c>
      <c r="C394">
        <v>13</v>
      </c>
    </row>
    <row r="395" spans="1:3" x14ac:dyDescent="0.25">
      <c r="A395">
        <v>58</v>
      </c>
      <c r="B395">
        <v>11</v>
      </c>
      <c r="C395">
        <v>11</v>
      </c>
    </row>
    <row r="396" spans="1:3" x14ac:dyDescent="0.25">
      <c r="A396">
        <v>58</v>
      </c>
      <c r="B396">
        <v>-1</v>
      </c>
      <c r="C396">
        <v>83</v>
      </c>
    </row>
    <row r="397" spans="1:3" x14ac:dyDescent="0.25">
      <c r="A397">
        <v>57</v>
      </c>
      <c r="B397">
        <v>29</v>
      </c>
      <c r="C397">
        <v>10</v>
      </c>
    </row>
    <row r="398" spans="1:3" x14ac:dyDescent="0.25">
      <c r="A398">
        <v>57</v>
      </c>
      <c r="B398">
        <v>28</v>
      </c>
      <c r="C398">
        <v>15</v>
      </c>
    </row>
    <row r="399" spans="1:3" x14ac:dyDescent="0.25">
      <c r="A399">
        <v>57</v>
      </c>
      <c r="B399">
        <v>27</v>
      </c>
      <c r="C399">
        <v>9</v>
      </c>
    </row>
    <row r="400" spans="1:3" x14ac:dyDescent="0.25">
      <c r="A400">
        <v>57</v>
      </c>
      <c r="B400">
        <v>26</v>
      </c>
      <c r="C400">
        <v>14</v>
      </c>
    </row>
    <row r="401" spans="1:3" x14ac:dyDescent="0.25">
      <c r="A401">
        <v>57</v>
      </c>
      <c r="B401">
        <v>25</v>
      </c>
      <c r="C401">
        <v>14</v>
      </c>
    </row>
    <row r="402" spans="1:3" x14ac:dyDescent="0.25">
      <c r="A402">
        <v>57</v>
      </c>
      <c r="B402">
        <v>24</v>
      </c>
      <c r="C402">
        <v>11</v>
      </c>
    </row>
    <row r="403" spans="1:3" x14ac:dyDescent="0.25">
      <c r="A403">
        <v>57</v>
      </c>
      <c r="B403">
        <v>23</v>
      </c>
      <c r="C403">
        <v>17</v>
      </c>
    </row>
    <row r="404" spans="1:3" x14ac:dyDescent="0.25">
      <c r="A404">
        <v>57</v>
      </c>
      <c r="B404">
        <v>22</v>
      </c>
      <c r="C404">
        <v>17</v>
      </c>
    </row>
    <row r="405" spans="1:3" x14ac:dyDescent="0.25">
      <c r="A405">
        <v>57</v>
      </c>
      <c r="B405">
        <v>21</v>
      </c>
      <c r="C405">
        <v>22</v>
      </c>
    </row>
    <row r="406" spans="1:3" x14ac:dyDescent="0.25">
      <c r="A406">
        <v>57</v>
      </c>
      <c r="B406">
        <v>20</v>
      </c>
      <c r="C406">
        <v>22</v>
      </c>
    </row>
    <row r="407" spans="1:3" x14ac:dyDescent="0.25">
      <c r="A407">
        <v>57</v>
      </c>
      <c r="B407">
        <v>19</v>
      </c>
      <c r="C407">
        <v>17</v>
      </c>
    </row>
    <row r="408" spans="1:3" x14ac:dyDescent="0.25">
      <c r="A408">
        <v>57</v>
      </c>
      <c r="B408">
        <v>18</v>
      </c>
      <c r="C408">
        <v>19</v>
      </c>
    </row>
    <row r="409" spans="1:3" x14ac:dyDescent="0.25">
      <c r="A409">
        <v>57</v>
      </c>
      <c r="B409">
        <v>17</v>
      </c>
      <c r="C409">
        <v>15</v>
      </c>
    </row>
    <row r="410" spans="1:3" x14ac:dyDescent="0.25">
      <c r="A410">
        <v>57</v>
      </c>
      <c r="B410">
        <v>16</v>
      </c>
      <c r="C410">
        <v>13</v>
      </c>
    </row>
    <row r="411" spans="1:3" x14ac:dyDescent="0.25">
      <c r="A411">
        <v>57</v>
      </c>
      <c r="B411">
        <v>15</v>
      </c>
      <c r="C411">
        <v>18</v>
      </c>
    </row>
    <row r="412" spans="1:3" x14ac:dyDescent="0.25">
      <c r="A412">
        <v>57</v>
      </c>
      <c r="B412">
        <v>14</v>
      </c>
      <c r="C412">
        <v>16</v>
      </c>
    </row>
    <row r="413" spans="1:3" x14ac:dyDescent="0.25">
      <c r="A413">
        <v>57</v>
      </c>
      <c r="B413">
        <v>13</v>
      </c>
      <c r="C413">
        <v>22</v>
      </c>
    </row>
    <row r="414" spans="1:3" x14ac:dyDescent="0.25">
      <c r="A414">
        <v>57</v>
      </c>
      <c r="B414">
        <v>12</v>
      </c>
      <c r="C414">
        <v>16</v>
      </c>
    </row>
    <row r="415" spans="1:3" x14ac:dyDescent="0.25">
      <c r="A415">
        <v>57</v>
      </c>
      <c r="B415">
        <v>-1</v>
      </c>
      <c r="C415">
        <v>71</v>
      </c>
    </row>
    <row r="416" spans="1:3" x14ac:dyDescent="0.25">
      <c r="A416">
        <v>56</v>
      </c>
      <c r="B416">
        <v>31</v>
      </c>
      <c r="C416">
        <v>1</v>
      </c>
    </row>
    <row r="417" spans="1:3" x14ac:dyDescent="0.25">
      <c r="A417">
        <v>56</v>
      </c>
      <c r="B417">
        <v>30</v>
      </c>
      <c r="C417">
        <v>13</v>
      </c>
    </row>
    <row r="418" spans="1:3" x14ac:dyDescent="0.25">
      <c r="A418">
        <v>56</v>
      </c>
      <c r="B418">
        <v>29</v>
      </c>
      <c r="C418">
        <v>12</v>
      </c>
    </row>
    <row r="419" spans="1:3" x14ac:dyDescent="0.25">
      <c r="A419">
        <v>56</v>
      </c>
      <c r="B419">
        <v>28</v>
      </c>
      <c r="C419">
        <v>13</v>
      </c>
    </row>
    <row r="420" spans="1:3" x14ac:dyDescent="0.25">
      <c r="A420">
        <v>56</v>
      </c>
      <c r="B420">
        <v>27</v>
      </c>
      <c r="C420">
        <v>12</v>
      </c>
    </row>
    <row r="421" spans="1:3" x14ac:dyDescent="0.25">
      <c r="A421">
        <v>56</v>
      </c>
      <c r="B421">
        <v>26</v>
      </c>
      <c r="C421">
        <v>17</v>
      </c>
    </row>
    <row r="422" spans="1:3" x14ac:dyDescent="0.25">
      <c r="A422">
        <v>56</v>
      </c>
      <c r="B422">
        <v>25</v>
      </c>
      <c r="C422">
        <v>13</v>
      </c>
    </row>
    <row r="423" spans="1:3" x14ac:dyDescent="0.25">
      <c r="A423">
        <v>56</v>
      </c>
      <c r="B423">
        <v>24</v>
      </c>
      <c r="C423">
        <v>13</v>
      </c>
    </row>
    <row r="424" spans="1:3" x14ac:dyDescent="0.25">
      <c r="A424">
        <v>56</v>
      </c>
      <c r="B424">
        <v>23</v>
      </c>
      <c r="C424">
        <v>15</v>
      </c>
    </row>
    <row r="425" spans="1:3" x14ac:dyDescent="0.25">
      <c r="A425">
        <v>56</v>
      </c>
      <c r="B425">
        <v>22</v>
      </c>
      <c r="C425">
        <v>17</v>
      </c>
    </row>
    <row r="426" spans="1:3" x14ac:dyDescent="0.25">
      <c r="A426">
        <v>56</v>
      </c>
      <c r="B426">
        <v>21</v>
      </c>
      <c r="C426">
        <v>13</v>
      </c>
    </row>
    <row r="427" spans="1:3" x14ac:dyDescent="0.25">
      <c r="A427">
        <v>56</v>
      </c>
      <c r="B427">
        <v>20</v>
      </c>
      <c r="C427">
        <v>17</v>
      </c>
    </row>
    <row r="428" spans="1:3" x14ac:dyDescent="0.25">
      <c r="A428">
        <v>56</v>
      </c>
      <c r="B428">
        <v>19</v>
      </c>
      <c r="C428">
        <v>18</v>
      </c>
    </row>
    <row r="429" spans="1:3" x14ac:dyDescent="0.25">
      <c r="A429">
        <v>56</v>
      </c>
      <c r="B429">
        <v>18</v>
      </c>
      <c r="C429">
        <v>18</v>
      </c>
    </row>
    <row r="430" spans="1:3" x14ac:dyDescent="0.25">
      <c r="A430">
        <v>56</v>
      </c>
      <c r="B430">
        <v>17</v>
      </c>
      <c r="C430">
        <v>14</v>
      </c>
    </row>
    <row r="431" spans="1:3" x14ac:dyDescent="0.25">
      <c r="A431">
        <v>56</v>
      </c>
      <c r="B431">
        <v>16</v>
      </c>
      <c r="C431">
        <v>18</v>
      </c>
    </row>
    <row r="432" spans="1:3" x14ac:dyDescent="0.25">
      <c r="A432">
        <v>56</v>
      </c>
      <c r="B432">
        <v>15</v>
      </c>
      <c r="C432">
        <v>18</v>
      </c>
    </row>
    <row r="433" spans="1:3" x14ac:dyDescent="0.25">
      <c r="A433">
        <v>56</v>
      </c>
      <c r="B433">
        <v>14</v>
      </c>
      <c r="C433">
        <v>22</v>
      </c>
    </row>
    <row r="434" spans="1:3" x14ac:dyDescent="0.25">
      <c r="A434">
        <v>56</v>
      </c>
      <c r="B434">
        <v>13</v>
      </c>
      <c r="C434">
        <v>10</v>
      </c>
    </row>
    <row r="435" spans="1:3" x14ac:dyDescent="0.25">
      <c r="A435">
        <v>56</v>
      </c>
      <c r="B435">
        <v>-1</v>
      </c>
      <c r="C435">
        <v>70</v>
      </c>
    </row>
    <row r="436" spans="1:3" x14ac:dyDescent="0.25">
      <c r="A436">
        <v>55</v>
      </c>
      <c r="B436">
        <v>32</v>
      </c>
      <c r="C436">
        <v>1</v>
      </c>
    </row>
    <row r="437" spans="1:3" x14ac:dyDescent="0.25">
      <c r="A437">
        <v>55</v>
      </c>
      <c r="B437">
        <v>31</v>
      </c>
      <c r="C437">
        <v>7</v>
      </c>
    </row>
    <row r="438" spans="1:3" x14ac:dyDescent="0.25">
      <c r="A438">
        <v>55</v>
      </c>
      <c r="B438">
        <v>30</v>
      </c>
      <c r="C438">
        <v>8</v>
      </c>
    </row>
    <row r="439" spans="1:3" x14ac:dyDescent="0.25">
      <c r="A439">
        <v>55</v>
      </c>
      <c r="B439">
        <v>29</v>
      </c>
      <c r="C439">
        <v>6</v>
      </c>
    </row>
    <row r="440" spans="1:3" x14ac:dyDescent="0.25">
      <c r="A440">
        <v>55</v>
      </c>
      <c r="B440">
        <v>28</v>
      </c>
      <c r="C440">
        <v>8</v>
      </c>
    </row>
    <row r="441" spans="1:3" x14ac:dyDescent="0.25">
      <c r="A441">
        <v>55</v>
      </c>
      <c r="B441">
        <v>27</v>
      </c>
      <c r="C441">
        <v>10</v>
      </c>
    </row>
    <row r="442" spans="1:3" x14ac:dyDescent="0.25">
      <c r="A442">
        <v>55</v>
      </c>
      <c r="B442">
        <v>26</v>
      </c>
      <c r="C442">
        <v>11</v>
      </c>
    </row>
    <row r="443" spans="1:3" x14ac:dyDescent="0.25">
      <c r="A443">
        <v>55</v>
      </c>
      <c r="B443">
        <v>25</v>
      </c>
      <c r="C443">
        <v>10</v>
      </c>
    </row>
    <row r="444" spans="1:3" x14ac:dyDescent="0.25">
      <c r="A444">
        <v>55</v>
      </c>
      <c r="B444">
        <v>24</v>
      </c>
      <c r="C444">
        <v>11</v>
      </c>
    </row>
    <row r="445" spans="1:3" x14ac:dyDescent="0.25">
      <c r="A445">
        <v>55</v>
      </c>
      <c r="B445">
        <v>23</v>
      </c>
      <c r="C445">
        <v>8</v>
      </c>
    </row>
    <row r="446" spans="1:3" x14ac:dyDescent="0.25">
      <c r="A446">
        <v>55</v>
      </c>
      <c r="B446">
        <v>22</v>
      </c>
      <c r="C446">
        <v>6</v>
      </c>
    </row>
    <row r="447" spans="1:3" x14ac:dyDescent="0.25">
      <c r="A447">
        <v>55</v>
      </c>
      <c r="B447">
        <v>21</v>
      </c>
      <c r="C447">
        <v>9</v>
      </c>
    </row>
    <row r="448" spans="1:3" x14ac:dyDescent="0.25">
      <c r="A448">
        <v>55</v>
      </c>
      <c r="B448">
        <v>20</v>
      </c>
      <c r="C448">
        <v>13</v>
      </c>
    </row>
    <row r="449" spans="1:3" x14ac:dyDescent="0.25">
      <c r="A449">
        <v>55</v>
      </c>
      <c r="B449">
        <v>19</v>
      </c>
      <c r="C449">
        <v>14</v>
      </c>
    </row>
    <row r="450" spans="1:3" x14ac:dyDescent="0.25">
      <c r="A450">
        <v>55</v>
      </c>
      <c r="B450">
        <v>18</v>
      </c>
      <c r="C450">
        <v>15</v>
      </c>
    </row>
    <row r="451" spans="1:3" x14ac:dyDescent="0.25">
      <c r="A451">
        <v>55</v>
      </c>
      <c r="B451">
        <v>17</v>
      </c>
      <c r="C451">
        <v>15</v>
      </c>
    </row>
    <row r="452" spans="1:3" x14ac:dyDescent="0.25">
      <c r="A452">
        <v>55</v>
      </c>
      <c r="B452">
        <v>16</v>
      </c>
      <c r="C452">
        <v>10</v>
      </c>
    </row>
    <row r="453" spans="1:3" x14ac:dyDescent="0.25">
      <c r="A453">
        <v>55</v>
      </c>
      <c r="B453">
        <v>15</v>
      </c>
      <c r="C453">
        <v>6</v>
      </c>
    </row>
    <row r="454" spans="1:3" x14ac:dyDescent="0.25">
      <c r="A454">
        <v>55</v>
      </c>
      <c r="B454">
        <v>14</v>
      </c>
      <c r="C454">
        <v>7</v>
      </c>
    </row>
    <row r="455" spans="1:3" x14ac:dyDescent="0.25">
      <c r="A455">
        <v>55</v>
      </c>
      <c r="B455">
        <v>-1</v>
      </c>
      <c r="C455">
        <v>76</v>
      </c>
    </row>
    <row r="456" spans="1:3" x14ac:dyDescent="0.25">
      <c r="A456">
        <v>54</v>
      </c>
      <c r="B456">
        <v>33</v>
      </c>
      <c r="C456">
        <v>2</v>
      </c>
    </row>
    <row r="457" spans="1:3" x14ac:dyDescent="0.25">
      <c r="A457">
        <v>54</v>
      </c>
      <c r="B457">
        <v>32</v>
      </c>
      <c r="C457">
        <v>11</v>
      </c>
    </row>
    <row r="458" spans="1:3" x14ac:dyDescent="0.25">
      <c r="A458">
        <v>54</v>
      </c>
      <c r="B458">
        <v>31</v>
      </c>
      <c r="C458">
        <v>13</v>
      </c>
    </row>
    <row r="459" spans="1:3" x14ac:dyDescent="0.25">
      <c r="A459">
        <v>54</v>
      </c>
      <c r="B459">
        <v>30</v>
      </c>
      <c r="C459">
        <v>12</v>
      </c>
    </row>
    <row r="460" spans="1:3" x14ac:dyDescent="0.25">
      <c r="A460">
        <v>54</v>
      </c>
      <c r="B460">
        <v>29</v>
      </c>
      <c r="C460">
        <v>15</v>
      </c>
    </row>
    <row r="461" spans="1:3" x14ac:dyDescent="0.25">
      <c r="A461">
        <v>54</v>
      </c>
      <c r="B461">
        <v>28</v>
      </c>
      <c r="C461">
        <v>10</v>
      </c>
    </row>
    <row r="462" spans="1:3" x14ac:dyDescent="0.25">
      <c r="A462">
        <v>54</v>
      </c>
      <c r="B462">
        <v>27</v>
      </c>
      <c r="C462">
        <v>11</v>
      </c>
    </row>
    <row r="463" spans="1:3" x14ac:dyDescent="0.25">
      <c r="A463">
        <v>54</v>
      </c>
      <c r="B463">
        <v>26</v>
      </c>
      <c r="C463">
        <v>12</v>
      </c>
    </row>
    <row r="464" spans="1:3" x14ac:dyDescent="0.25">
      <c r="A464">
        <v>54</v>
      </c>
      <c r="B464">
        <v>25</v>
      </c>
      <c r="C464">
        <v>16</v>
      </c>
    </row>
    <row r="465" spans="1:3" x14ac:dyDescent="0.25">
      <c r="A465">
        <v>54</v>
      </c>
      <c r="B465">
        <v>24</v>
      </c>
      <c r="C465">
        <v>17</v>
      </c>
    </row>
    <row r="466" spans="1:3" x14ac:dyDescent="0.25">
      <c r="A466">
        <v>54</v>
      </c>
      <c r="B466">
        <v>23</v>
      </c>
      <c r="C466">
        <v>19</v>
      </c>
    </row>
    <row r="467" spans="1:3" x14ac:dyDescent="0.25">
      <c r="A467">
        <v>54</v>
      </c>
      <c r="B467">
        <v>22</v>
      </c>
      <c r="C467">
        <v>16</v>
      </c>
    </row>
    <row r="468" spans="1:3" x14ac:dyDescent="0.25">
      <c r="A468">
        <v>54</v>
      </c>
      <c r="B468">
        <v>21</v>
      </c>
      <c r="C468">
        <v>20</v>
      </c>
    </row>
    <row r="469" spans="1:3" x14ac:dyDescent="0.25">
      <c r="A469">
        <v>54</v>
      </c>
      <c r="B469">
        <v>20</v>
      </c>
      <c r="C469">
        <v>17</v>
      </c>
    </row>
    <row r="470" spans="1:3" x14ac:dyDescent="0.25">
      <c r="A470">
        <v>54</v>
      </c>
      <c r="B470">
        <v>19</v>
      </c>
      <c r="C470">
        <v>14</v>
      </c>
    </row>
    <row r="471" spans="1:3" x14ac:dyDescent="0.25">
      <c r="A471">
        <v>54</v>
      </c>
      <c r="B471">
        <v>18</v>
      </c>
      <c r="C471">
        <v>15</v>
      </c>
    </row>
    <row r="472" spans="1:3" x14ac:dyDescent="0.25">
      <c r="A472">
        <v>54</v>
      </c>
      <c r="B472">
        <v>17</v>
      </c>
      <c r="C472">
        <v>17</v>
      </c>
    </row>
    <row r="473" spans="1:3" x14ac:dyDescent="0.25">
      <c r="A473">
        <v>54</v>
      </c>
      <c r="B473">
        <v>16</v>
      </c>
      <c r="C473">
        <v>16</v>
      </c>
    </row>
    <row r="474" spans="1:3" x14ac:dyDescent="0.25">
      <c r="A474">
        <v>54</v>
      </c>
      <c r="B474">
        <v>15</v>
      </c>
      <c r="C474">
        <v>5</v>
      </c>
    </row>
    <row r="475" spans="1:3" x14ac:dyDescent="0.25">
      <c r="A475">
        <v>54</v>
      </c>
      <c r="B475">
        <v>-1</v>
      </c>
      <c r="C475">
        <v>61</v>
      </c>
    </row>
    <row r="476" spans="1:3" x14ac:dyDescent="0.25">
      <c r="A476">
        <v>53</v>
      </c>
      <c r="B476">
        <v>33</v>
      </c>
      <c r="C476">
        <v>3</v>
      </c>
    </row>
    <row r="477" spans="1:3" x14ac:dyDescent="0.25">
      <c r="A477">
        <v>53</v>
      </c>
      <c r="B477">
        <v>32</v>
      </c>
      <c r="C477">
        <v>6</v>
      </c>
    </row>
    <row r="478" spans="1:3" x14ac:dyDescent="0.25">
      <c r="A478">
        <v>53</v>
      </c>
      <c r="B478">
        <v>31</v>
      </c>
      <c r="C478">
        <v>9</v>
      </c>
    </row>
    <row r="479" spans="1:3" x14ac:dyDescent="0.25">
      <c r="A479">
        <v>53</v>
      </c>
      <c r="B479">
        <v>30</v>
      </c>
      <c r="C479">
        <v>12</v>
      </c>
    </row>
    <row r="480" spans="1:3" x14ac:dyDescent="0.25">
      <c r="A480">
        <v>53</v>
      </c>
      <c r="B480">
        <v>29</v>
      </c>
      <c r="C480">
        <v>8</v>
      </c>
    </row>
    <row r="481" spans="1:3" x14ac:dyDescent="0.25">
      <c r="A481">
        <v>53</v>
      </c>
      <c r="B481">
        <v>28</v>
      </c>
      <c r="C481">
        <v>11</v>
      </c>
    </row>
    <row r="482" spans="1:3" x14ac:dyDescent="0.25">
      <c r="A482">
        <v>53</v>
      </c>
      <c r="B482">
        <v>27</v>
      </c>
      <c r="C482">
        <v>13</v>
      </c>
    </row>
    <row r="483" spans="1:3" x14ac:dyDescent="0.25">
      <c r="A483">
        <v>53</v>
      </c>
      <c r="B483">
        <v>26</v>
      </c>
      <c r="C483">
        <v>17</v>
      </c>
    </row>
    <row r="484" spans="1:3" x14ac:dyDescent="0.25">
      <c r="A484">
        <v>53</v>
      </c>
      <c r="B484">
        <v>25</v>
      </c>
      <c r="C484">
        <v>12</v>
      </c>
    </row>
    <row r="485" spans="1:3" x14ac:dyDescent="0.25">
      <c r="A485">
        <v>53</v>
      </c>
      <c r="B485">
        <v>24</v>
      </c>
      <c r="C485">
        <v>9</v>
      </c>
    </row>
    <row r="486" spans="1:3" x14ac:dyDescent="0.25">
      <c r="A486">
        <v>53</v>
      </c>
      <c r="B486">
        <v>23</v>
      </c>
      <c r="C486">
        <v>11</v>
      </c>
    </row>
    <row r="487" spans="1:3" x14ac:dyDescent="0.25">
      <c r="A487">
        <v>53</v>
      </c>
      <c r="B487">
        <v>22</v>
      </c>
      <c r="C487">
        <v>11</v>
      </c>
    </row>
    <row r="488" spans="1:3" x14ac:dyDescent="0.25">
      <c r="A488">
        <v>53</v>
      </c>
      <c r="B488">
        <v>21</v>
      </c>
      <c r="C488">
        <v>8</v>
      </c>
    </row>
    <row r="489" spans="1:3" x14ac:dyDescent="0.25">
      <c r="A489">
        <v>53</v>
      </c>
      <c r="B489">
        <v>20</v>
      </c>
      <c r="C489">
        <v>16</v>
      </c>
    </row>
    <row r="490" spans="1:3" x14ac:dyDescent="0.25">
      <c r="A490">
        <v>53</v>
      </c>
      <c r="B490">
        <v>19</v>
      </c>
      <c r="C490">
        <v>12</v>
      </c>
    </row>
    <row r="491" spans="1:3" x14ac:dyDescent="0.25">
      <c r="A491">
        <v>53</v>
      </c>
      <c r="B491">
        <v>18</v>
      </c>
      <c r="C491">
        <v>12</v>
      </c>
    </row>
    <row r="492" spans="1:3" x14ac:dyDescent="0.25">
      <c r="A492">
        <v>53</v>
      </c>
      <c r="B492">
        <v>17</v>
      </c>
      <c r="C492">
        <v>10</v>
      </c>
    </row>
    <row r="493" spans="1:3" x14ac:dyDescent="0.25">
      <c r="A493">
        <v>53</v>
      </c>
      <c r="B493">
        <v>16</v>
      </c>
      <c r="C493">
        <v>4</v>
      </c>
    </row>
    <row r="494" spans="1:3" x14ac:dyDescent="0.25">
      <c r="A494">
        <v>53</v>
      </c>
      <c r="B494">
        <v>-1</v>
      </c>
      <c r="C494">
        <v>81</v>
      </c>
    </row>
    <row r="495" spans="1:3" x14ac:dyDescent="0.25">
      <c r="A495">
        <v>52</v>
      </c>
      <c r="B495">
        <v>34</v>
      </c>
      <c r="C495">
        <v>6</v>
      </c>
    </row>
    <row r="496" spans="1:3" x14ac:dyDescent="0.25">
      <c r="A496">
        <v>52</v>
      </c>
      <c r="B496">
        <v>33</v>
      </c>
      <c r="C496">
        <v>7</v>
      </c>
    </row>
    <row r="497" spans="1:3" x14ac:dyDescent="0.25">
      <c r="A497">
        <v>52</v>
      </c>
      <c r="B497">
        <v>32</v>
      </c>
      <c r="C497">
        <v>12</v>
      </c>
    </row>
    <row r="498" spans="1:3" x14ac:dyDescent="0.25">
      <c r="A498">
        <v>52</v>
      </c>
      <c r="B498">
        <v>31</v>
      </c>
      <c r="C498">
        <v>12</v>
      </c>
    </row>
    <row r="499" spans="1:3" x14ac:dyDescent="0.25">
      <c r="A499">
        <v>52</v>
      </c>
      <c r="B499">
        <v>30</v>
      </c>
      <c r="C499">
        <v>14</v>
      </c>
    </row>
    <row r="500" spans="1:3" x14ac:dyDescent="0.25">
      <c r="A500">
        <v>52</v>
      </c>
      <c r="B500">
        <v>29</v>
      </c>
      <c r="C500">
        <v>13</v>
      </c>
    </row>
    <row r="501" spans="1:3" x14ac:dyDescent="0.25">
      <c r="A501">
        <v>52</v>
      </c>
      <c r="B501">
        <v>28</v>
      </c>
      <c r="C501">
        <v>13</v>
      </c>
    </row>
    <row r="502" spans="1:3" x14ac:dyDescent="0.25">
      <c r="A502">
        <v>52</v>
      </c>
      <c r="B502">
        <v>27</v>
      </c>
      <c r="C502">
        <v>14</v>
      </c>
    </row>
    <row r="503" spans="1:3" x14ac:dyDescent="0.25">
      <c r="A503">
        <v>52</v>
      </c>
      <c r="B503">
        <v>26</v>
      </c>
      <c r="C503">
        <v>17</v>
      </c>
    </row>
    <row r="504" spans="1:3" x14ac:dyDescent="0.25">
      <c r="A504">
        <v>52</v>
      </c>
      <c r="B504">
        <v>25</v>
      </c>
      <c r="C504">
        <v>12</v>
      </c>
    </row>
    <row r="505" spans="1:3" x14ac:dyDescent="0.25">
      <c r="A505">
        <v>52</v>
      </c>
      <c r="B505">
        <v>24</v>
      </c>
      <c r="C505">
        <v>18</v>
      </c>
    </row>
    <row r="506" spans="1:3" x14ac:dyDescent="0.25">
      <c r="A506">
        <v>52</v>
      </c>
      <c r="B506">
        <v>23</v>
      </c>
      <c r="C506">
        <v>14</v>
      </c>
    </row>
    <row r="507" spans="1:3" x14ac:dyDescent="0.25">
      <c r="A507">
        <v>52</v>
      </c>
      <c r="B507">
        <v>22</v>
      </c>
      <c r="C507">
        <v>15</v>
      </c>
    </row>
    <row r="508" spans="1:3" x14ac:dyDescent="0.25">
      <c r="A508">
        <v>52</v>
      </c>
      <c r="B508">
        <v>21</v>
      </c>
      <c r="C508">
        <v>16</v>
      </c>
    </row>
    <row r="509" spans="1:3" x14ac:dyDescent="0.25">
      <c r="A509">
        <v>52</v>
      </c>
      <c r="B509">
        <v>20</v>
      </c>
      <c r="C509">
        <v>18</v>
      </c>
    </row>
    <row r="510" spans="1:3" x14ac:dyDescent="0.25">
      <c r="A510">
        <v>52</v>
      </c>
      <c r="B510">
        <v>19</v>
      </c>
      <c r="C510">
        <v>21</v>
      </c>
    </row>
    <row r="511" spans="1:3" x14ac:dyDescent="0.25">
      <c r="A511">
        <v>52</v>
      </c>
      <c r="B511">
        <v>18</v>
      </c>
      <c r="C511">
        <v>14</v>
      </c>
    </row>
    <row r="512" spans="1:3" x14ac:dyDescent="0.25">
      <c r="A512">
        <v>52</v>
      </c>
      <c r="B512">
        <v>17</v>
      </c>
      <c r="C512">
        <v>5</v>
      </c>
    </row>
    <row r="513" spans="1:3" x14ac:dyDescent="0.25">
      <c r="A513">
        <v>52</v>
      </c>
      <c r="B513">
        <v>-1</v>
      </c>
      <c r="C513">
        <v>81</v>
      </c>
    </row>
    <row r="514" spans="1:3" x14ac:dyDescent="0.25">
      <c r="A514">
        <v>51</v>
      </c>
      <c r="B514">
        <v>35</v>
      </c>
      <c r="C514">
        <v>5</v>
      </c>
    </row>
    <row r="515" spans="1:3" x14ac:dyDescent="0.25">
      <c r="A515">
        <v>51</v>
      </c>
      <c r="B515">
        <v>34</v>
      </c>
      <c r="C515">
        <v>4</v>
      </c>
    </row>
    <row r="516" spans="1:3" x14ac:dyDescent="0.25">
      <c r="A516">
        <v>51</v>
      </c>
      <c r="B516">
        <v>33</v>
      </c>
      <c r="C516">
        <v>5</v>
      </c>
    </row>
    <row r="517" spans="1:3" x14ac:dyDescent="0.25">
      <c r="A517">
        <v>51</v>
      </c>
      <c r="B517">
        <v>32</v>
      </c>
      <c r="C517">
        <v>3</v>
      </c>
    </row>
    <row r="518" spans="1:3" x14ac:dyDescent="0.25">
      <c r="A518">
        <v>51</v>
      </c>
      <c r="B518">
        <v>31</v>
      </c>
      <c r="C518">
        <v>4</v>
      </c>
    </row>
    <row r="519" spans="1:3" x14ac:dyDescent="0.25">
      <c r="A519">
        <v>51</v>
      </c>
      <c r="B519">
        <v>30</v>
      </c>
      <c r="C519">
        <v>4</v>
      </c>
    </row>
    <row r="520" spans="1:3" x14ac:dyDescent="0.25">
      <c r="A520">
        <v>51</v>
      </c>
      <c r="B520">
        <v>29</v>
      </c>
      <c r="C520">
        <v>6</v>
      </c>
    </row>
    <row r="521" spans="1:3" x14ac:dyDescent="0.25">
      <c r="A521">
        <v>51</v>
      </c>
      <c r="B521">
        <v>28</v>
      </c>
      <c r="C521">
        <v>6</v>
      </c>
    </row>
    <row r="522" spans="1:3" x14ac:dyDescent="0.25">
      <c r="A522">
        <v>51</v>
      </c>
      <c r="B522">
        <v>27</v>
      </c>
      <c r="C522">
        <v>8</v>
      </c>
    </row>
    <row r="523" spans="1:3" x14ac:dyDescent="0.25">
      <c r="A523">
        <v>51</v>
      </c>
      <c r="B523">
        <v>26</v>
      </c>
      <c r="C523">
        <v>12</v>
      </c>
    </row>
    <row r="524" spans="1:3" x14ac:dyDescent="0.25">
      <c r="A524">
        <v>51</v>
      </c>
      <c r="B524">
        <v>25</v>
      </c>
      <c r="C524">
        <v>6</v>
      </c>
    </row>
    <row r="525" spans="1:3" x14ac:dyDescent="0.25">
      <c r="A525">
        <v>51</v>
      </c>
      <c r="B525">
        <v>24</v>
      </c>
      <c r="C525">
        <v>10</v>
      </c>
    </row>
    <row r="526" spans="1:3" x14ac:dyDescent="0.25">
      <c r="A526">
        <v>51</v>
      </c>
      <c r="B526">
        <v>23</v>
      </c>
      <c r="C526">
        <v>9</v>
      </c>
    </row>
    <row r="527" spans="1:3" x14ac:dyDescent="0.25">
      <c r="A527">
        <v>51</v>
      </c>
      <c r="B527">
        <v>22</v>
      </c>
      <c r="C527">
        <v>8</v>
      </c>
    </row>
    <row r="528" spans="1:3" x14ac:dyDescent="0.25">
      <c r="A528">
        <v>51</v>
      </c>
      <c r="B528">
        <v>21</v>
      </c>
      <c r="C528">
        <v>5</v>
      </c>
    </row>
    <row r="529" spans="1:3" x14ac:dyDescent="0.25">
      <c r="A529">
        <v>51</v>
      </c>
      <c r="B529">
        <v>20</v>
      </c>
      <c r="C529">
        <v>5</v>
      </c>
    </row>
    <row r="530" spans="1:3" x14ac:dyDescent="0.25">
      <c r="A530">
        <v>51</v>
      </c>
      <c r="B530">
        <v>19</v>
      </c>
      <c r="C530">
        <v>8</v>
      </c>
    </row>
    <row r="531" spans="1:3" x14ac:dyDescent="0.25">
      <c r="A531">
        <v>51</v>
      </c>
      <c r="B531">
        <v>18</v>
      </c>
      <c r="C531">
        <v>2</v>
      </c>
    </row>
    <row r="532" spans="1:3" x14ac:dyDescent="0.25">
      <c r="A532">
        <v>51</v>
      </c>
      <c r="B532">
        <v>-1</v>
      </c>
      <c r="C532">
        <v>71</v>
      </c>
    </row>
    <row r="533" spans="1:3" x14ac:dyDescent="0.25">
      <c r="A533">
        <v>50</v>
      </c>
      <c r="B533">
        <v>36</v>
      </c>
      <c r="C533">
        <v>5</v>
      </c>
    </row>
    <row r="534" spans="1:3" x14ac:dyDescent="0.25">
      <c r="A534">
        <v>50</v>
      </c>
      <c r="B534">
        <v>35</v>
      </c>
      <c r="C534">
        <v>5</v>
      </c>
    </row>
    <row r="535" spans="1:3" x14ac:dyDescent="0.25">
      <c r="A535">
        <v>50</v>
      </c>
      <c r="B535">
        <v>34</v>
      </c>
      <c r="C535">
        <v>9</v>
      </c>
    </row>
    <row r="536" spans="1:3" x14ac:dyDescent="0.25">
      <c r="A536">
        <v>50</v>
      </c>
      <c r="B536">
        <v>33</v>
      </c>
      <c r="C536">
        <v>13</v>
      </c>
    </row>
    <row r="537" spans="1:3" x14ac:dyDescent="0.25">
      <c r="A537">
        <v>50</v>
      </c>
      <c r="B537">
        <v>32</v>
      </c>
      <c r="C537">
        <v>10</v>
      </c>
    </row>
    <row r="538" spans="1:3" x14ac:dyDescent="0.25">
      <c r="A538">
        <v>50</v>
      </c>
      <c r="B538">
        <v>31</v>
      </c>
      <c r="C538">
        <v>10</v>
      </c>
    </row>
    <row r="539" spans="1:3" x14ac:dyDescent="0.25">
      <c r="A539">
        <v>50</v>
      </c>
      <c r="B539">
        <v>30</v>
      </c>
      <c r="C539">
        <v>10</v>
      </c>
    </row>
    <row r="540" spans="1:3" x14ac:dyDescent="0.25">
      <c r="A540">
        <v>50</v>
      </c>
      <c r="B540">
        <v>29</v>
      </c>
      <c r="C540">
        <v>10</v>
      </c>
    </row>
    <row r="541" spans="1:3" x14ac:dyDescent="0.25">
      <c r="A541">
        <v>50</v>
      </c>
      <c r="B541">
        <v>28</v>
      </c>
      <c r="C541">
        <v>10</v>
      </c>
    </row>
    <row r="542" spans="1:3" x14ac:dyDescent="0.25">
      <c r="A542">
        <v>50</v>
      </c>
      <c r="B542">
        <v>27</v>
      </c>
      <c r="C542">
        <v>12</v>
      </c>
    </row>
    <row r="543" spans="1:3" x14ac:dyDescent="0.25">
      <c r="A543">
        <v>50</v>
      </c>
      <c r="B543">
        <v>26</v>
      </c>
      <c r="C543">
        <v>18</v>
      </c>
    </row>
    <row r="544" spans="1:3" x14ac:dyDescent="0.25">
      <c r="A544">
        <v>50</v>
      </c>
      <c r="B544">
        <v>25</v>
      </c>
      <c r="C544">
        <v>14</v>
      </c>
    </row>
    <row r="545" spans="1:3" x14ac:dyDescent="0.25">
      <c r="A545">
        <v>50</v>
      </c>
      <c r="B545">
        <v>24</v>
      </c>
      <c r="C545">
        <v>12</v>
      </c>
    </row>
    <row r="546" spans="1:3" x14ac:dyDescent="0.25">
      <c r="A546">
        <v>50</v>
      </c>
      <c r="B546">
        <v>23</v>
      </c>
      <c r="C546">
        <v>13</v>
      </c>
    </row>
    <row r="547" spans="1:3" x14ac:dyDescent="0.25">
      <c r="A547">
        <v>50</v>
      </c>
      <c r="B547">
        <v>22</v>
      </c>
      <c r="C547">
        <v>16</v>
      </c>
    </row>
    <row r="548" spans="1:3" x14ac:dyDescent="0.25">
      <c r="A548">
        <v>50</v>
      </c>
      <c r="B548">
        <v>21</v>
      </c>
      <c r="C548">
        <v>17</v>
      </c>
    </row>
    <row r="549" spans="1:3" x14ac:dyDescent="0.25">
      <c r="A549">
        <v>50</v>
      </c>
      <c r="B549">
        <v>20</v>
      </c>
      <c r="C549">
        <v>17</v>
      </c>
    </row>
    <row r="550" spans="1:3" x14ac:dyDescent="0.25">
      <c r="A550">
        <v>50</v>
      </c>
      <c r="B550">
        <v>19</v>
      </c>
      <c r="C550">
        <v>6</v>
      </c>
    </row>
    <row r="551" spans="1:3" x14ac:dyDescent="0.25">
      <c r="A551">
        <v>50</v>
      </c>
      <c r="B551">
        <v>-1</v>
      </c>
      <c r="C551">
        <v>83</v>
      </c>
    </row>
    <row r="552" spans="1:3" x14ac:dyDescent="0.25">
      <c r="A552">
        <v>49</v>
      </c>
      <c r="B552">
        <v>37</v>
      </c>
      <c r="C552">
        <v>6</v>
      </c>
    </row>
    <row r="553" spans="1:3" x14ac:dyDescent="0.25">
      <c r="A553">
        <v>49</v>
      </c>
      <c r="B553">
        <v>36</v>
      </c>
      <c r="C553">
        <v>6</v>
      </c>
    </row>
    <row r="554" spans="1:3" x14ac:dyDescent="0.25">
      <c r="A554">
        <v>49</v>
      </c>
      <c r="B554">
        <v>35</v>
      </c>
      <c r="C554">
        <v>9</v>
      </c>
    </row>
    <row r="555" spans="1:3" x14ac:dyDescent="0.25">
      <c r="A555">
        <v>49</v>
      </c>
      <c r="B555">
        <v>34</v>
      </c>
      <c r="C555">
        <v>8</v>
      </c>
    </row>
    <row r="556" spans="1:3" x14ac:dyDescent="0.25">
      <c r="A556">
        <v>49</v>
      </c>
      <c r="B556">
        <v>33</v>
      </c>
      <c r="C556">
        <v>13</v>
      </c>
    </row>
    <row r="557" spans="1:3" x14ac:dyDescent="0.25">
      <c r="A557">
        <v>49</v>
      </c>
      <c r="B557">
        <v>32</v>
      </c>
      <c r="C557">
        <v>11</v>
      </c>
    </row>
    <row r="558" spans="1:3" x14ac:dyDescent="0.25">
      <c r="A558">
        <v>49</v>
      </c>
      <c r="B558">
        <v>31</v>
      </c>
      <c r="C558">
        <v>11</v>
      </c>
    </row>
    <row r="559" spans="1:3" x14ac:dyDescent="0.25">
      <c r="A559">
        <v>49</v>
      </c>
      <c r="B559">
        <v>30</v>
      </c>
      <c r="C559">
        <v>14</v>
      </c>
    </row>
    <row r="560" spans="1:3" x14ac:dyDescent="0.25">
      <c r="A560">
        <v>49</v>
      </c>
      <c r="B560">
        <v>29</v>
      </c>
      <c r="C560">
        <v>11</v>
      </c>
    </row>
    <row r="561" spans="1:3" x14ac:dyDescent="0.25">
      <c r="A561">
        <v>49</v>
      </c>
      <c r="B561">
        <v>28</v>
      </c>
      <c r="C561">
        <v>16</v>
      </c>
    </row>
    <row r="562" spans="1:3" x14ac:dyDescent="0.25">
      <c r="A562">
        <v>49</v>
      </c>
      <c r="B562">
        <v>27</v>
      </c>
      <c r="C562">
        <v>16</v>
      </c>
    </row>
    <row r="563" spans="1:3" x14ac:dyDescent="0.25">
      <c r="A563">
        <v>49</v>
      </c>
      <c r="B563">
        <v>26</v>
      </c>
      <c r="C563">
        <v>14</v>
      </c>
    </row>
    <row r="564" spans="1:3" x14ac:dyDescent="0.25">
      <c r="A564">
        <v>49</v>
      </c>
      <c r="B564">
        <v>25</v>
      </c>
      <c r="C564">
        <v>13</v>
      </c>
    </row>
    <row r="565" spans="1:3" x14ac:dyDescent="0.25">
      <c r="A565">
        <v>49</v>
      </c>
      <c r="B565">
        <v>24</v>
      </c>
      <c r="C565">
        <v>13</v>
      </c>
    </row>
    <row r="566" spans="1:3" x14ac:dyDescent="0.25">
      <c r="A566">
        <v>49</v>
      </c>
      <c r="B566">
        <v>23</v>
      </c>
      <c r="C566">
        <v>14</v>
      </c>
    </row>
    <row r="567" spans="1:3" x14ac:dyDescent="0.25">
      <c r="A567">
        <v>49</v>
      </c>
      <c r="B567">
        <v>22</v>
      </c>
      <c r="C567">
        <v>10</v>
      </c>
    </row>
    <row r="568" spans="1:3" x14ac:dyDescent="0.25">
      <c r="A568">
        <v>49</v>
      </c>
      <c r="B568">
        <v>21</v>
      </c>
      <c r="C568">
        <v>11</v>
      </c>
    </row>
    <row r="569" spans="1:3" x14ac:dyDescent="0.25">
      <c r="A569">
        <v>49</v>
      </c>
      <c r="B569">
        <v>20</v>
      </c>
      <c r="C569">
        <v>6</v>
      </c>
    </row>
    <row r="570" spans="1:3" x14ac:dyDescent="0.25">
      <c r="A570">
        <v>49</v>
      </c>
      <c r="B570">
        <v>-1</v>
      </c>
      <c r="C570">
        <v>72</v>
      </c>
    </row>
    <row r="571" spans="1:3" x14ac:dyDescent="0.25">
      <c r="A571">
        <v>48</v>
      </c>
      <c r="B571">
        <v>38</v>
      </c>
      <c r="C571">
        <v>1</v>
      </c>
    </row>
    <row r="572" spans="1:3" x14ac:dyDescent="0.25">
      <c r="A572">
        <v>48</v>
      </c>
      <c r="B572">
        <v>37</v>
      </c>
      <c r="C572">
        <v>4</v>
      </c>
    </row>
    <row r="573" spans="1:3" x14ac:dyDescent="0.25">
      <c r="A573">
        <v>48</v>
      </c>
      <c r="B573">
        <v>36</v>
      </c>
      <c r="C573">
        <v>5</v>
      </c>
    </row>
    <row r="574" spans="1:3" x14ac:dyDescent="0.25">
      <c r="A574">
        <v>48</v>
      </c>
      <c r="B574">
        <v>35</v>
      </c>
      <c r="C574">
        <v>6</v>
      </c>
    </row>
    <row r="575" spans="1:3" x14ac:dyDescent="0.25">
      <c r="A575">
        <v>48</v>
      </c>
      <c r="B575">
        <v>34</v>
      </c>
      <c r="C575">
        <v>15</v>
      </c>
    </row>
    <row r="576" spans="1:3" x14ac:dyDescent="0.25">
      <c r="A576">
        <v>48</v>
      </c>
      <c r="B576">
        <v>33</v>
      </c>
      <c r="C576">
        <v>17</v>
      </c>
    </row>
    <row r="577" spans="1:3" x14ac:dyDescent="0.25">
      <c r="A577">
        <v>48</v>
      </c>
      <c r="B577">
        <v>32</v>
      </c>
      <c r="C577">
        <v>11</v>
      </c>
    </row>
    <row r="578" spans="1:3" x14ac:dyDescent="0.25">
      <c r="A578">
        <v>48</v>
      </c>
      <c r="B578">
        <v>31</v>
      </c>
      <c r="C578">
        <v>10</v>
      </c>
    </row>
    <row r="579" spans="1:3" x14ac:dyDescent="0.25">
      <c r="A579">
        <v>48</v>
      </c>
      <c r="B579">
        <v>30</v>
      </c>
      <c r="C579">
        <v>12</v>
      </c>
    </row>
    <row r="580" spans="1:3" x14ac:dyDescent="0.25">
      <c r="A580">
        <v>48</v>
      </c>
      <c r="B580">
        <v>29</v>
      </c>
      <c r="C580">
        <v>11</v>
      </c>
    </row>
    <row r="581" spans="1:3" x14ac:dyDescent="0.25">
      <c r="A581">
        <v>48</v>
      </c>
      <c r="B581">
        <v>28</v>
      </c>
      <c r="C581">
        <v>15</v>
      </c>
    </row>
    <row r="582" spans="1:3" x14ac:dyDescent="0.25">
      <c r="A582">
        <v>48</v>
      </c>
      <c r="B582">
        <v>27</v>
      </c>
      <c r="C582">
        <v>13</v>
      </c>
    </row>
    <row r="583" spans="1:3" x14ac:dyDescent="0.25">
      <c r="A583">
        <v>48</v>
      </c>
      <c r="B583">
        <v>26</v>
      </c>
      <c r="C583">
        <v>7</v>
      </c>
    </row>
    <row r="584" spans="1:3" x14ac:dyDescent="0.25">
      <c r="A584">
        <v>48</v>
      </c>
      <c r="B584">
        <v>25</v>
      </c>
      <c r="C584">
        <v>11</v>
      </c>
    </row>
    <row r="585" spans="1:3" x14ac:dyDescent="0.25">
      <c r="A585">
        <v>48</v>
      </c>
      <c r="B585">
        <v>24</v>
      </c>
      <c r="C585">
        <v>11</v>
      </c>
    </row>
    <row r="586" spans="1:3" x14ac:dyDescent="0.25">
      <c r="A586">
        <v>48</v>
      </c>
      <c r="B586">
        <v>23</v>
      </c>
      <c r="C586">
        <v>10</v>
      </c>
    </row>
    <row r="587" spans="1:3" x14ac:dyDescent="0.25">
      <c r="A587">
        <v>48</v>
      </c>
      <c r="B587">
        <v>22</v>
      </c>
      <c r="C587">
        <v>9</v>
      </c>
    </row>
    <row r="588" spans="1:3" x14ac:dyDescent="0.25">
      <c r="A588">
        <v>48</v>
      </c>
      <c r="B588">
        <v>21</v>
      </c>
      <c r="C588">
        <v>2</v>
      </c>
    </row>
    <row r="589" spans="1:3" x14ac:dyDescent="0.25">
      <c r="A589">
        <v>48</v>
      </c>
      <c r="B589">
        <v>-1</v>
      </c>
      <c r="C589">
        <v>56</v>
      </c>
    </row>
    <row r="590" spans="1:3" x14ac:dyDescent="0.25">
      <c r="A590">
        <v>47</v>
      </c>
      <c r="B590">
        <v>39</v>
      </c>
      <c r="C590">
        <v>6</v>
      </c>
    </row>
    <row r="591" spans="1:3" x14ac:dyDescent="0.25">
      <c r="A591">
        <v>47</v>
      </c>
      <c r="B591">
        <v>38</v>
      </c>
      <c r="C591">
        <v>6</v>
      </c>
    </row>
    <row r="592" spans="1:3" x14ac:dyDescent="0.25">
      <c r="A592">
        <v>47</v>
      </c>
      <c r="B592">
        <v>37</v>
      </c>
      <c r="C592">
        <v>7</v>
      </c>
    </row>
    <row r="593" spans="1:3" x14ac:dyDescent="0.25">
      <c r="A593">
        <v>47</v>
      </c>
      <c r="B593">
        <v>36</v>
      </c>
      <c r="C593">
        <v>10</v>
      </c>
    </row>
    <row r="594" spans="1:3" x14ac:dyDescent="0.25">
      <c r="A594">
        <v>47</v>
      </c>
      <c r="B594">
        <v>35</v>
      </c>
      <c r="C594">
        <v>10</v>
      </c>
    </row>
    <row r="595" spans="1:3" x14ac:dyDescent="0.25">
      <c r="A595">
        <v>47</v>
      </c>
      <c r="B595">
        <v>34</v>
      </c>
      <c r="C595">
        <v>10</v>
      </c>
    </row>
    <row r="596" spans="1:3" x14ac:dyDescent="0.25">
      <c r="A596">
        <v>47</v>
      </c>
      <c r="B596">
        <v>33</v>
      </c>
      <c r="C596">
        <v>10</v>
      </c>
    </row>
    <row r="597" spans="1:3" x14ac:dyDescent="0.25">
      <c r="A597">
        <v>47</v>
      </c>
      <c r="B597">
        <v>32</v>
      </c>
      <c r="C597">
        <v>11</v>
      </c>
    </row>
    <row r="598" spans="1:3" x14ac:dyDescent="0.25">
      <c r="A598">
        <v>47</v>
      </c>
      <c r="B598">
        <v>31</v>
      </c>
      <c r="C598">
        <v>15</v>
      </c>
    </row>
    <row r="599" spans="1:3" x14ac:dyDescent="0.25">
      <c r="A599">
        <v>47</v>
      </c>
      <c r="B599">
        <v>30</v>
      </c>
      <c r="C599">
        <v>11</v>
      </c>
    </row>
    <row r="600" spans="1:3" x14ac:dyDescent="0.25">
      <c r="A600">
        <v>47</v>
      </c>
      <c r="B600">
        <v>29</v>
      </c>
      <c r="C600">
        <v>10</v>
      </c>
    </row>
    <row r="601" spans="1:3" x14ac:dyDescent="0.25">
      <c r="A601">
        <v>47</v>
      </c>
      <c r="B601">
        <v>28</v>
      </c>
      <c r="C601">
        <v>13</v>
      </c>
    </row>
    <row r="602" spans="1:3" x14ac:dyDescent="0.25">
      <c r="A602">
        <v>47</v>
      </c>
      <c r="B602">
        <v>27</v>
      </c>
      <c r="C602">
        <v>13</v>
      </c>
    </row>
    <row r="603" spans="1:3" x14ac:dyDescent="0.25">
      <c r="A603">
        <v>47</v>
      </c>
      <c r="B603">
        <v>26</v>
      </c>
      <c r="C603">
        <v>10</v>
      </c>
    </row>
    <row r="604" spans="1:3" x14ac:dyDescent="0.25">
      <c r="A604">
        <v>47</v>
      </c>
      <c r="B604">
        <v>25</v>
      </c>
      <c r="C604">
        <v>9</v>
      </c>
    </row>
    <row r="605" spans="1:3" x14ac:dyDescent="0.25">
      <c r="A605">
        <v>47</v>
      </c>
      <c r="B605">
        <v>24</v>
      </c>
      <c r="C605">
        <v>6</v>
      </c>
    </row>
    <row r="606" spans="1:3" x14ac:dyDescent="0.25">
      <c r="A606">
        <v>47</v>
      </c>
      <c r="B606">
        <v>23</v>
      </c>
      <c r="C606">
        <v>4</v>
      </c>
    </row>
    <row r="607" spans="1:3" x14ac:dyDescent="0.25">
      <c r="A607">
        <v>47</v>
      </c>
      <c r="B607">
        <v>22</v>
      </c>
      <c r="C607">
        <v>7</v>
      </c>
    </row>
    <row r="608" spans="1:3" x14ac:dyDescent="0.25">
      <c r="A608">
        <v>47</v>
      </c>
      <c r="B608">
        <v>-1</v>
      </c>
      <c r="C608">
        <v>60</v>
      </c>
    </row>
    <row r="609" spans="1:3" x14ac:dyDescent="0.25">
      <c r="A609">
        <v>46</v>
      </c>
      <c r="B609">
        <v>40</v>
      </c>
      <c r="C609">
        <v>7</v>
      </c>
    </row>
    <row r="610" spans="1:3" x14ac:dyDescent="0.25">
      <c r="A610">
        <v>46</v>
      </c>
      <c r="B610">
        <v>39</v>
      </c>
      <c r="C610">
        <v>10</v>
      </c>
    </row>
    <row r="611" spans="1:3" x14ac:dyDescent="0.25">
      <c r="A611">
        <v>46</v>
      </c>
      <c r="B611">
        <v>38</v>
      </c>
      <c r="C611">
        <v>6</v>
      </c>
    </row>
    <row r="612" spans="1:3" x14ac:dyDescent="0.25">
      <c r="A612">
        <v>46</v>
      </c>
      <c r="B612">
        <v>37</v>
      </c>
      <c r="C612">
        <v>11</v>
      </c>
    </row>
    <row r="613" spans="1:3" x14ac:dyDescent="0.25">
      <c r="A613">
        <v>46</v>
      </c>
      <c r="B613">
        <v>36</v>
      </c>
      <c r="C613">
        <v>9</v>
      </c>
    </row>
    <row r="614" spans="1:3" x14ac:dyDescent="0.25">
      <c r="A614">
        <v>46</v>
      </c>
      <c r="B614">
        <v>35</v>
      </c>
      <c r="C614">
        <v>8</v>
      </c>
    </row>
    <row r="615" spans="1:3" x14ac:dyDescent="0.25">
      <c r="A615">
        <v>46</v>
      </c>
      <c r="B615">
        <v>34</v>
      </c>
      <c r="C615">
        <v>9</v>
      </c>
    </row>
    <row r="616" spans="1:3" x14ac:dyDescent="0.25">
      <c r="A616">
        <v>46</v>
      </c>
      <c r="B616">
        <v>33</v>
      </c>
      <c r="C616">
        <v>10</v>
      </c>
    </row>
    <row r="617" spans="1:3" x14ac:dyDescent="0.25">
      <c r="A617">
        <v>46</v>
      </c>
      <c r="B617">
        <v>32</v>
      </c>
      <c r="C617">
        <v>11</v>
      </c>
    </row>
    <row r="618" spans="1:3" x14ac:dyDescent="0.25">
      <c r="A618">
        <v>46</v>
      </c>
      <c r="B618">
        <v>31</v>
      </c>
      <c r="C618">
        <v>9</v>
      </c>
    </row>
    <row r="619" spans="1:3" x14ac:dyDescent="0.25">
      <c r="A619">
        <v>46</v>
      </c>
      <c r="B619">
        <v>30</v>
      </c>
      <c r="C619">
        <v>12</v>
      </c>
    </row>
    <row r="620" spans="1:3" x14ac:dyDescent="0.25">
      <c r="A620">
        <v>46</v>
      </c>
      <c r="B620">
        <v>29</v>
      </c>
      <c r="C620">
        <v>13</v>
      </c>
    </row>
    <row r="621" spans="1:3" x14ac:dyDescent="0.25">
      <c r="A621">
        <v>46</v>
      </c>
      <c r="B621">
        <v>28</v>
      </c>
      <c r="C621">
        <v>8</v>
      </c>
    </row>
    <row r="622" spans="1:3" x14ac:dyDescent="0.25">
      <c r="A622">
        <v>46</v>
      </c>
      <c r="B622">
        <v>27</v>
      </c>
      <c r="C622">
        <v>7</v>
      </c>
    </row>
    <row r="623" spans="1:3" x14ac:dyDescent="0.25">
      <c r="A623">
        <v>46</v>
      </c>
      <c r="B623">
        <v>26</v>
      </c>
      <c r="C623">
        <v>10</v>
      </c>
    </row>
    <row r="624" spans="1:3" x14ac:dyDescent="0.25">
      <c r="A624">
        <v>46</v>
      </c>
      <c r="B624">
        <v>25</v>
      </c>
      <c r="C624">
        <v>9</v>
      </c>
    </row>
    <row r="625" spans="1:3" x14ac:dyDescent="0.25">
      <c r="A625">
        <v>46</v>
      </c>
      <c r="B625">
        <v>24</v>
      </c>
      <c r="C625">
        <v>8</v>
      </c>
    </row>
    <row r="626" spans="1:3" x14ac:dyDescent="0.25">
      <c r="A626">
        <v>46</v>
      </c>
      <c r="B626">
        <v>23</v>
      </c>
      <c r="C626">
        <v>3</v>
      </c>
    </row>
    <row r="627" spans="1:3" x14ac:dyDescent="0.25">
      <c r="A627">
        <v>46</v>
      </c>
      <c r="B627">
        <v>-1</v>
      </c>
      <c r="C627">
        <v>53</v>
      </c>
    </row>
    <row r="628" spans="1:3" x14ac:dyDescent="0.25">
      <c r="A628">
        <v>45</v>
      </c>
      <c r="B628">
        <v>41</v>
      </c>
      <c r="C628">
        <v>10</v>
      </c>
    </row>
    <row r="629" spans="1:3" x14ac:dyDescent="0.25">
      <c r="A629">
        <v>45</v>
      </c>
      <c r="B629">
        <v>40</v>
      </c>
      <c r="C629">
        <v>12</v>
      </c>
    </row>
    <row r="630" spans="1:3" x14ac:dyDescent="0.25">
      <c r="A630">
        <v>45</v>
      </c>
      <c r="B630">
        <v>39</v>
      </c>
      <c r="C630">
        <v>6</v>
      </c>
    </row>
    <row r="631" spans="1:3" x14ac:dyDescent="0.25">
      <c r="A631">
        <v>45</v>
      </c>
      <c r="B631">
        <v>38</v>
      </c>
      <c r="C631">
        <v>5</v>
      </c>
    </row>
    <row r="632" spans="1:3" x14ac:dyDescent="0.25">
      <c r="A632">
        <v>45</v>
      </c>
      <c r="B632">
        <v>37</v>
      </c>
      <c r="C632">
        <v>8</v>
      </c>
    </row>
    <row r="633" spans="1:3" x14ac:dyDescent="0.25">
      <c r="A633">
        <v>45</v>
      </c>
      <c r="B633">
        <v>36</v>
      </c>
      <c r="C633">
        <v>7</v>
      </c>
    </row>
    <row r="634" spans="1:3" x14ac:dyDescent="0.25">
      <c r="A634">
        <v>45</v>
      </c>
      <c r="B634">
        <v>35</v>
      </c>
      <c r="C634">
        <v>12</v>
      </c>
    </row>
    <row r="635" spans="1:3" x14ac:dyDescent="0.25">
      <c r="A635">
        <v>45</v>
      </c>
      <c r="B635">
        <v>34</v>
      </c>
      <c r="C635">
        <v>11</v>
      </c>
    </row>
    <row r="636" spans="1:3" x14ac:dyDescent="0.25">
      <c r="A636">
        <v>45</v>
      </c>
      <c r="B636">
        <v>33</v>
      </c>
      <c r="C636">
        <v>11</v>
      </c>
    </row>
    <row r="637" spans="1:3" x14ac:dyDescent="0.25">
      <c r="A637">
        <v>45</v>
      </c>
      <c r="B637">
        <v>32</v>
      </c>
      <c r="C637">
        <v>10</v>
      </c>
    </row>
    <row r="638" spans="1:3" x14ac:dyDescent="0.25">
      <c r="A638">
        <v>45</v>
      </c>
      <c r="B638">
        <v>31</v>
      </c>
      <c r="C638">
        <v>12</v>
      </c>
    </row>
    <row r="639" spans="1:3" x14ac:dyDescent="0.25">
      <c r="A639">
        <v>45</v>
      </c>
      <c r="B639">
        <v>30</v>
      </c>
      <c r="C639">
        <v>12</v>
      </c>
    </row>
    <row r="640" spans="1:3" x14ac:dyDescent="0.25">
      <c r="A640">
        <v>45</v>
      </c>
      <c r="B640">
        <v>29</v>
      </c>
      <c r="C640">
        <v>12</v>
      </c>
    </row>
    <row r="641" spans="1:3" x14ac:dyDescent="0.25">
      <c r="A641">
        <v>45</v>
      </c>
      <c r="B641">
        <v>28</v>
      </c>
      <c r="C641">
        <v>7</v>
      </c>
    </row>
    <row r="642" spans="1:3" x14ac:dyDescent="0.25">
      <c r="A642">
        <v>45</v>
      </c>
      <c r="B642">
        <v>27</v>
      </c>
      <c r="C642">
        <v>9</v>
      </c>
    </row>
    <row r="643" spans="1:3" x14ac:dyDescent="0.25">
      <c r="A643">
        <v>45</v>
      </c>
      <c r="B643">
        <v>26</v>
      </c>
      <c r="C643">
        <v>16</v>
      </c>
    </row>
    <row r="644" spans="1:3" x14ac:dyDescent="0.25">
      <c r="A644">
        <v>45</v>
      </c>
      <c r="B644">
        <v>25</v>
      </c>
      <c r="C644">
        <v>11</v>
      </c>
    </row>
    <row r="645" spans="1:3" x14ac:dyDescent="0.25">
      <c r="A645">
        <v>45</v>
      </c>
      <c r="B645">
        <v>24</v>
      </c>
      <c r="C645">
        <v>4</v>
      </c>
    </row>
    <row r="646" spans="1:3" x14ac:dyDescent="0.25">
      <c r="A646">
        <v>45</v>
      </c>
      <c r="B646">
        <v>-1</v>
      </c>
      <c r="C646">
        <v>53</v>
      </c>
    </row>
    <row r="647" spans="1:3" x14ac:dyDescent="0.25">
      <c r="A647">
        <v>44</v>
      </c>
      <c r="B647">
        <v>42</v>
      </c>
      <c r="C647">
        <v>3</v>
      </c>
    </row>
    <row r="648" spans="1:3" x14ac:dyDescent="0.25">
      <c r="A648">
        <v>44</v>
      </c>
      <c r="B648">
        <v>41</v>
      </c>
      <c r="C648">
        <v>8</v>
      </c>
    </row>
    <row r="649" spans="1:3" x14ac:dyDescent="0.25">
      <c r="A649">
        <v>44</v>
      </c>
      <c r="B649">
        <v>40</v>
      </c>
      <c r="C649">
        <v>9</v>
      </c>
    </row>
    <row r="650" spans="1:3" x14ac:dyDescent="0.25">
      <c r="A650">
        <v>44</v>
      </c>
      <c r="B650">
        <v>39</v>
      </c>
      <c r="C650">
        <v>11</v>
      </c>
    </row>
    <row r="651" spans="1:3" x14ac:dyDescent="0.25">
      <c r="A651">
        <v>44</v>
      </c>
      <c r="B651">
        <v>38</v>
      </c>
      <c r="C651">
        <v>13</v>
      </c>
    </row>
    <row r="652" spans="1:3" x14ac:dyDescent="0.25">
      <c r="A652">
        <v>44</v>
      </c>
      <c r="B652">
        <v>37</v>
      </c>
      <c r="C652">
        <v>9</v>
      </c>
    </row>
    <row r="653" spans="1:3" x14ac:dyDescent="0.25">
      <c r="A653">
        <v>44</v>
      </c>
      <c r="B653">
        <v>36</v>
      </c>
      <c r="C653">
        <v>11</v>
      </c>
    </row>
    <row r="654" spans="1:3" x14ac:dyDescent="0.25">
      <c r="A654">
        <v>44</v>
      </c>
      <c r="B654">
        <v>35</v>
      </c>
      <c r="C654">
        <v>11</v>
      </c>
    </row>
    <row r="655" spans="1:3" x14ac:dyDescent="0.25">
      <c r="A655">
        <v>44</v>
      </c>
      <c r="B655">
        <v>34</v>
      </c>
      <c r="C655">
        <v>13</v>
      </c>
    </row>
    <row r="656" spans="1:3" x14ac:dyDescent="0.25">
      <c r="A656">
        <v>44</v>
      </c>
      <c r="B656">
        <v>33</v>
      </c>
      <c r="C656">
        <v>8</v>
      </c>
    </row>
    <row r="657" spans="1:3" x14ac:dyDescent="0.25">
      <c r="A657">
        <v>44</v>
      </c>
      <c r="B657">
        <v>32</v>
      </c>
      <c r="C657">
        <v>13</v>
      </c>
    </row>
    <row r="658" spans="1:3" x14ac:dyDescent="0.25">
      <c r="A658">
        <v>44</v>
      </c>
      <c r="B658">
        <v>31</v>
      </c>
      <c r="C658">
        <v>12</v>
      </c>
    </row>
    <row r="659" spans="1:3" x14ac:dyDescent="0.25">
      <c r="A659">
        <v>44</v>
      </c>
      <c r="B659">
        <v>30</v>
      </c>
      <c r="C659">
        <v>15</v>
      </c>
    </row>
    <row r="660" spans="1:3" x14ac:dyDescent="0.25">
      <c r="A660">
        <v>44</v>
      </c>
      <c r="B660">
        <v>29</v>
      </c>
      <c r="C660">
        <v>5</v>
      </c>
    </row>
    <row r="661" spans="1:3" x14ac:dyDescent="0.25">
      <c r="A661">
        <v>44</v>
      </c>
      <c r="B661">
        <v>28</v>
      </c>
      <c r="C661">
        <v>7</v>
      </c>
    </row>
    <row r="662" spans="1:3" x14ac:dyDescent="0.25">
      <c r="A662">
        <v>44</v>
      </c>
      <c r="B662">
        <v>27</v>
      </c>
      <c r="C662">
        <v>10</v>
      </c>
    </row>
    <row r="663" spans="1:3" x14ac:dyDescent="0.25">
      <c r="A663">
        <v>44</v>
      </c>
      <c r="B663">
        <v>26</v>
      </c>
      <c r="C663">
        <v>16</v>
      </c>
    </row>
    <row r="664" spans="1:3" x14ac:dyDescent="0.25">
      <c r="A664">
        <v>44</v>
      </c>
      <c r="B664">
        <v>25</v>
      </c>
      <c r="C664">
        <v>10</v>
      </c>
    </row>
    <row r="665" spans="1:3" x14ac:dyDescent="0.25">
      <c r="A665">
        <v>44</v>
      </c>
      <c r="B665">
        <v>-1</v>
      </c>
      <c r="C665">
        <v>58</v>
      </c>
    </row>
    <row r="666" spans="1:3" x14ac:dyDescent="0.25">
      <c r="A666">
        <v>43</v>
      </c>
      <c r="B666">
        <v>43</v>
      </c>
      <c r="C666">
        <v>8</v>
      </c>
    </row>
    <row r="667" spans="1:3" x14ac:dyDescent="0.25">
      <c r="A667">
        <v>43</v>
      </c>
      <c r="B667">
        <v>42</v>
      </c>
      <c r="C667">
        <v>7</v>
      </c>
    </row>
    <row r="668" spans="1:3" x14ac:dyDescent="0.25">
      <c r="A668">
        <v>43</v>
      </c>
      <c r="B668">
        <v>41</v>
      </c>
      <c r="C668">
        <v>6</v>
      </c>
    </row>
    <row r="669" spans="1:3" x14ac:dyDescent="0.25">
      <c r="A669">
        <v>43</v>
      </c>
      <c r="B669">
        <v>40</v>
      </c>
      <c r="C669">
        <v>7</v>
      </c>
    </row>
    <row r="670" spans="1:3" x14ac:dyDescent="0.25">
      <c r="A670">
        <v>43</v>
      </c>
      <c r="B670">
        <v>39</v>
      </c>
      <c r="C670">
        <v>11</v>
      </c>
    </row>
    <row r="671" spans="1:3" x14ac:dyDescent="0.25">
      <c r="A671">
        <v>43</v>
      </c>
      <c r="B671">
        <v>38</v>
      </c>
      <c r="C671">
        <v>9</v>
      </c>
    </row>
    <row r="672" spans="1:3" x14ac:dyDescent="0.25">
      <c r="A672">
        <v>43</v>
      </c>
      <c r="B672">
        <v>37</v>
      </c>
      <c r="C672">
        <v>7</v>
      </c>
    </row>
    <row r="673" spans="1:3" x14ac:dyDescent="0.25">
      <c r="A673">
        <v>43</v>
      </c>
      <c r="B673">
        <v>36</v>
      </c>
      <c r="C673">
        <v>9</v>
      </c>
    </row>
    <row r="674" spans="1:3" x14ac:dyDescent="0.25">
      <c r="A674">
        <v>43</v>
      </c>
      <c r="B674">
        <v>35</v>
      </c>
      <c r="C674">
        <v>11</v>
      </c>
    </row>
    <row r="675" spans="1:3" x14ac:dyDescent="0.25">
      <c r="A675">
        <v>43</v>
      </c>
      <c r="B675">
        <v>34</v>
      </c>
      <c r="C675">
        <v>13</v>
      </c>
    </row>
    <row r="676" spans="1:3" x14ac:dyDescent="0.25">
      <c r="A676">
        <v>43</v>
      </c>
      <c r="B676">
        <v>33</v>
      </c>
      <c r="C676">
        <v>9</v>
      </c>
    </row>
    <row r="677" spans="1:3" x14ac:dyDescent="0.25">
      <c r="A677">
        <v>43</v>
      </c>
      <c r="B677">
        <v>32</v>
      </c>
      <c r="C677">
        <v>17</v>
      </c>
    </row>
    <row r="678" spans="1:3" x14ac:dyDescent="0.25">
      <c r="A678">
        <v>43</v>
      </c>
      <c r="B678">
        <v>31</v>
      </c>
      <c r="C678">
        <v>14</v>
      </c>
    </row>
    <row r="679" spans="1:3" x14ac:dyDescent="0.25">
      <c r="A679">
        <v>43</v>
      </c>
      <c r="B679">
        <v>30</v>
      </c>
      <c r="C679">
        <v>13</v>
      </c>
    </row>
    <row r="680" spans="1:3" x14ac:dyDescent="0.25">
      <c r="A680">
        <v>43</v>
      </c>
      <c r="B680">
        <v>29</v>
      </c>
      <c r="C680">
        <v>13</v>
      </c>
    </row>
    <row r="681" spans="1:3" x14ac:dyDescent="0.25">
      <c r="A681">
        <v>43</v>
      </c>
      <c r="B681">
        <v>28</v>
      </c>
      <c r="C681">
        <v>13</v>
      </c>
    </row>
    <row r="682" spans="1:3" x14ac:dyDescent="0.25">
      <c r="A682">
        <v>43</v>
      </c>
      <c r="B682">
        <v>27</v>
      </c>
      <c r="C682">
        <v>10</v>
      </c>
    </row>
    <row r="683" spans="1:3" x14ac:dyDescent="0.25">
      <c r="A683">
        <v>43</v>
      </c>
      <c r="B683">
        <v>26</v>
      </c>
      <c r="C683">
        <v>7</v>
      </c>
    </row>
    <row r="684" spans="1:3" x14ac:dyDescent="0.25">
      <c r="A684">
        <v>43</v>
      </c>
      <c r="B684">
        <v>-1</v>
      </c>
      <c r="C684">
        <v>54</v>
      </c>
    </row>
    <row r="685" spans="1:3" x14ac:dyDescent="0.25">
      <c r="A685">
        <v>42</v>
      </c>
      <c r="B685">
        <v>45</v>
      </c>
      <c r="C685">
        <v>1</v>
      </c>
    </row>
    <row r="686" spans="1:3" x14ac:dyDescent="0.25">
      <c r="A686">
        <v>42</v>
      </c>
      <c r="B686">
        <v>44</v>
      </c>
      <c r="C686">
        <v>6</v>
      </c>
    </row>
    <row r="687" spans="1:3" x14ac:dyDescent="0.25">
      <c r="A687">
        <v>42</v>
      </c>
      <c r="B687">
        <v>43</v>
      </c>
      <c r="C687">
        <v>8</v>
      </c>
    </row>
    <row r="688" spans="1:3" x14ac:dyDescent="0.25">
      <c r="A688">
        <v>42</v>
      </c>
      <c r="B688">
        <v>42</v>
      </c>
      <c r="C688">
        <v>8</v>
      </c>
    </row>
    <row r="689" spans="1:3" x14ac:dyDescent="0.25">
      <c r="A689">
        <v>42</v>
      </c>
      <c r="B689">
        <v>41</v>
      </c>
      <c r="C689">
        <v>10</v>
      </c>
    </row>
    <row r="690" spans="1:3" x14ac:dyDescent="0.25">
      <c r="A690">
        <v>42</v>
      </c>
      <c r="B690">
        <v>40</v>
      </c>
      <c r="C690">
        <v>10</v>
      </c>
    </row>
    <row r="691" spans="1:3" x14ac:dyDescent="0.25">
      <c r="A691">
        <v>42</v>
      </c>
      <c r="B691">
        <v>39</v>
      </c>
      <c r="C691">
        <v>9</v>
      </c>
    </row>
    <row r="692" spans="1:3" x14ac:dyDescent="0.25">
      <c r="A692">
        <v>42</v>
      </c>
      <c r="B692">
        <v>38</v>
      </c>
      <c r="C692">
        <v>3</v>
      </c>
    </row>
    <row r="693" spans="1:3" x14ac:dyDescent="0.25">
      <c r="A693">
        <v>42</v>
      </c>
      <c r="B693">
        <v>37</v>
      </c>
      <c r="C693">
        <v>7</v>
      </c>
    </row>
    <row r="694" spans="1:3" x14ac:dyDescent="0.25">
      <c r="A694">
        <v>42</v>
      </c>
      <c r="B694">
        <v>36</v>
      </c>
      <c r="C694">
        <v>7</v>
      </c>
    </row>
    <row r="695" spans="1:3" x14ac:dyDescent="0.25">
      <c r="A695">
        <v>42</v>
      </c>
      <c r="B695">
        <v>35</v>
      </c>
      <c r="C695">
        <v>8</v>
      </c>
    </row>
    <row r="696" spans="1:3" x14ac:dyDescent="0.25">
      <c r="A696">
        <v>42</v>
      </c>
      <c r="B696">
        <v>34</v>
      </c>
      <c r="C696">
        <v>9</v>
      </c>
    </row>
    <row r="697" spans="1:3" x14ac:dyDescent="0.25">
      <c r="A697">
        <v>42</v>
      </c>
      <c r="B697">
        <v>33</v>
      </c>
      <c r="C697">
        <v>11</v>
      </c>
    </row>
    <row r="698" spans="1:3" x14ac:dyDescent="0.25">
      <c r="A698">
        <v>42</v>
      </c>
      <c r="B698">
        <v>32</v>
      </c>
      <c r="C698">
        <v>11</v>
      </c>
    </row>
    <row r="699" spans="1:3" x14ac:dyDescent="0.25">
      <c r="A699">
        <v>42</v>
      </c>
      <c r="B699">
        <v>31</v>
      </c>
      <c r="C699">
        <v>10</v>
      </c>
    </row>
    <row r="700" spans="1:3" x14ac:dyDescent="0.25">
      <c r="A700">
        <v>42</v>
      </c>
      <c r="B700">
        <v>30</v>
      </c>
      <c r="C700">
        <v>15</v>
      </c>
    </row>
    <row r="701" spans="1:3" x14ac:dyDescent="0.25">
      <c r="A701">
        <v>42</v>
      </c>
      <c r="B701">
        <v>29</v>
      </c>
      <c r="C701">
        <v>11</v>
      </c>
    </row>
    <row r="702" spans="1:3" x14ac:dyDescent="0.25">
      <c r="A702">
        <v>42</v>
      </c>
      <c r="B702">
        <v>28</v>
      </c>
      <c r="C702">
        <v>11</v>
      </c>
    </row>
    <row r="703" spans="1:3" x14ac:dyDescent="0.25">
      <c r="A703">
        <v>42</v>
      </c>
      <c r="B703">
        <v>27</v>
      </c>
      <c r="C703">
        <v>6</v>
      </c>
    </row>
    <row r="704" spans="1:3" x14ac:dyDescent="0.25">
      <c r="A704">
        <v>42</v>
      </c>
      <c r="B704">
        <v>-1</v>
      </c>
      <c r="C704">
        <v>62</v>
      </c>
    </row>
    <row r="705" spans="1:3" x14ac:dyDescent="0.25">
      <c r="A705">
        <v>41</v>
      </c>
      <c r="B705">
        <v>45</v>
      </c>
      <c r="C705">
        <v>6</v>
      </c>
    </row>
    <row r="706" spans="1:3" x14ac:dyDescent="0.25">
      <c r="A706">
        <v>41</v>
      </c>
      <c r="B706">
        <v>44</v>
      </c>
      <c r="C706">
        <v>5</v>
      </c>
    </row>
    <row r="707" spans="1:3" x14ac:dyDescent="0.25">
      <c r="A707">
        <v>41</v>
      </c>
      <c r="B707">
        <v>43</v>
      </c>
      <c r="C707">
        <v>6</v>
      </c>
    </row>
    <row r="708" spans="1:3" x14ac:dyDescent="0.25">
      <c r="A708">
        <v>41</v>
      </c>
      <c r="B708">
        <v>42</v>
      </c>
      <c r="C708">
        <v>6</v>
      </c>
    </row>
    <row r="709" spans="1:3" x14ac:dyDescent="0.25">
      <c r="A709">
        <v>41</v>
      </c>
      <c r="B709">
        <v>41</v>
      </c>
      <c r="C709">
        <v>8</v>
      </c>
    </row>
    <row r="710" spans="1:3" x14ac:dyDescent="0.25">
      <c r="A710">
        <v>41</v>
      </c>
      <c r="B710">
        <v>40</v>
      </c>
      <c r="C710">
        <v>7</v>
      </c>
    </row>
    <row r="711" spans="1:3" x14ac:dyDescent="0.25">
      <c r="A711">
        <v>41</v>
      </c>
      <c r="B711">
        <v>39</v>
      </c>
      <c r="C711">
        <v>8</v>
      </c>
    </row>
    <row r="712" spans="1:3" x14ac:dyDescent="0.25">
      <c r="A712">
        <v>41</v>
      </c>
      <c r="B712">
        <v>38</v>
      </c>
      <c r="C712">
        <v>8</v>
      </c>
    </row>
    <row r="713" spans="1:3" x14ac:dyDescent="0.25">
      <c r="A713">
        <v>41</v>
      </c>
      <c r="B713">
        <v>37</v>
      </c>
      <c r="C713">
        <v>6</v>
      </c>
    </row>
    <row r="714" spans="1:3" x14ac:dyDescent="0.25">
      <c r="A714">
        <v>41</v>
      </c>
      <c r="B714">
        <v>36</v>
      </c>
      <c r="C714">
        <v>5</v>
      </c>
    </row>
    <row r="715" spans="1:3" x14ac:dyDescent="0.25">
      <c r="A715">
        <v>41</v>
      </c>
      <c r="B715">
        <v>35</v>
      </c>
      <c r="C715">
        <v>8</v>
      </c>
    </row>
    <row r="716" spans="1:3" x14ac:dyDescent="0.25">
      <c r="A716">
        <v>41</v>
      </c>
      <c r="B716">
        <v>34</v>
      </c>
      <c r="C716">
        <v>7</v>
      </c>
    </row>
    <row r="717" spans="1:3" x14ac:dyDescent="0.25">
      <c r="A717">
        <v>41</v>
      </c>
      <c r="B717">
        <v>33</v>
      </c>
      <c r="C717">
        <v>8</v>
      </c>
    </row>
    <row r="718" spans="1:3" x14ac:dyDescent="0.25">
      <c r="A718">
        <v>41</v>
      </c>
      <c r="B718">
        <v>32</v>
      </c>
      <c r="C718">
        <v>7</v>
      </c>
    </row>
    <row r="719" spans="1:3" x14ac:dyDescent="0.25">
      <c r="A719">
        <v>41</v>
      </c>
      <c r="B719">
        <v>31</v>
      </c>
      <c r="C719">
        <v>8</v>
      </c>
    </row>
    <row r="720" spans="1:3" x14ac:dyDescent="0.25">
      <c r="A720">
        <v>41</v>
      </c>
      <c r="B720">
        <v>30</v>
      </c>
      <c r="C720">
        <v>9</v>
      </c>
    </row>
    <row r="721" spans="1:3" x14ac:dyDescent="0.25">
      <c r="A721">
        <v>41</v>
      </c>
      <c r="B721">
        <v>29</v>
      </c>
      <c r="C721">
        <v>9</v>
      </c>
    </row>
    <row r="722" spans="1:3" x14ac:dyDescent="0.25">
      <c r="A722">
        <v>41</v>
      </c>
      <c r="B722">
        <v>28</v>
      </c>
      <c r="C722">
        <v>6</v>
      </c>
    </row>
    <row r="723" spans="1:3" x14ac:dyDescent="0.25">
      <c r="A723">
        <v>41</v>
      </c>
      <c r="B723">
        <v>-1</v>
      </c>
      <c r="C723">
        <v>48</v>
      </c>
    </row>
    <row r="724" spans="1:3" x14ac:dyDescent="0.25">
      <c r="A724">
        <v>40</v>
      </c>
      <c r="B724">
        <v>46</v>
      </c>
      <c r="C724">
        <v>4</v>
      </c>
    </row>
    <row r="725" spans="1:3" x14ac:dyDescent="0.25">
      <c r="A725">
        <v>40</v>
      </c>
      <c r="B725">
        <v>45</v>
      </c>
      <c r="C725">
        <v>6</v>
      </c>
    </row>
    <row r="726" spans="1:3" x14ac:dyDescent="0.25">
      <c r="A726">
        <v>40</v>
      </c>
      <c r="B726">
        <v>44</v>
      </c>
      <c r="C726">
        <v>8</v>
      </c>
    </row>
    <row r="727" spans="1:3" x14ac:dyDescent="0.25">
      <c r="A727">
        <v>40</v>
      </c>
      <c r="B727">
        <v>43</v>
      </c>
      <c r="C727">
        <v>12</v>
      </c>
    </row>
    <row r="728" spans="1:3" x14ac:dyDescent="0.25">
      <c r="A728">
        <v>40</v>
      </c>
      <c r="B728">
        <v>42</v>
      </c>
      <c r="C728">
        <v>13</v>
      </c>
    </row>
    <row r="729" spans="1:3" x14ac:dyDescent="0.25">
      <c r="A729">
        <v>40</v>
      </c>
      <c r="B729">
        <v>41</v>
      </c>
      <c r="C729">
        <v>12</v>
      </c>
    </row>
    <row r="730" spans="1:3" x14ac:dyDescent="0.25">
      <c r="A730">
        <v>40</v>
      </c>
      <c r="B730">
        <v>40</v>
      </c>
      <c r="C730">
        <v>9</v>
      </c>
    </row>
    <row r="731" spans="1:3" x14ac:dyDescent="0.25">
      <c r="A731">
        <v>40</v>
      </c>
      <c r="B731">
        <v>39</v>
      </c>
      <c r="C731">
        <v>4</v>
      </c>
    </row>
    <row r="732" spans="1:3" x14ac:dyDescent="0.25">
      <c r="A732">
        <v>40</v>
      </c>
      <c r="B732">
        <v>38</v>
      </c>
      <c r="C732">
        <v>9</v>
      </c>
    </row>
    <row r="733" spans="1:3" x14ac:dyDescent="0.25">
      <c r="A733">
        <v>40</v>
      </c>
      <c r="B733">
        <v>37</v>
      </c>
      <c r="C733">
        <v>10</v>
      </c>
    </row>
    <row r="734" spans="1:3" x14ac:dyDescent="0.25">
      <c r="A734">
        <v>40</v>
      </c>
      <c r="B734">
        <v>36</v>
      </c>
      <c r="C734">
        <v>11</v>
      </c>
    </row>
    <row r="735" spans="1:3" x14ac:dyDescent="0.25">
      <c r="A735">
        <v>40</v>
      </c>
      <c r="B735">
        <v>35</v>
      </c>
      <c r="C735">
        <v>12</v>
      </c>
    </row>
    <row r="736" spans="1:3" x14ac:dyDescent="0.25">
      <c r="A736">
        <v>40</v>
      </c>
      <c r="B736">
        <v>34</v>
      </c>
      <c r="C736">
        <v>6</v>
      </c>
    </row>
    <row r="737" spans="1:3" x14ac:dyDescent="0.25">
      <c r="A737">
        <v>40</v>
      </c>
      <c r="B737">
        <v>33</v>
      </c>
      <c r="C737">
        <v>9</v>
      </c>
    </row>
    <row r="738" spans="1:3" x14ac:dyDescent="0.25">
      <c r="A738">
        <v>40</v>
      </c>
      <c r="B738">
        <v>32</v>
      </c>
      <c r="C738">
        <v>8</v>
      </c>
    </row>
    <row r="739" spans="1:3" x14ac:dyDescent="0.25">
      <c r="A739">
        <v>40</v>
      </c>
      <c r="B739">
        <v>31</v>
      </c>
      <c r="C739">
        <v>7</v>
      </c>
    </row>
    <row r="740" spans="1:3" x14ac:dyDescent="0.25">
      <c r="A740">
        <v>40</v>
      </c>
      <c r="B740">
        <v>30</v>
      </c>
      <c r="C740">
        <v>8</v>
      </c>
    </row>
    <row r="741" spans="1:3" x14ac:dyDescent="0.25">
      <c r="A741">
        <v>40</v>
      </c>
      <c r="B741">
        <v>29</v>
      </c>
      <c r="C741">
        <v>7</v>
      </c>
    </row>
    <row r="742" spans="1:3" x14ac:dyDescent="0.25">
      <c r="A742">
        <v>40</v>
      </c>
      <c r="B742">
        <v>-1</v>
      </c>
      <c r="C742">
        <v>55</v>
      </c>
    </row>
    <row r="743" spans="1:3" x14ac:dyDescent="0.25">
      <c r="A743">
        <v>39</v>
      </c>
      <c r="B743">
        <v>48</v>
      </c>
      <c r="C743">
        <v>2</v>
      </c>
    </row>
    <row r="744" spans="1:3" x14ac:dyDescent="0.25">
      <c r="A744">
        <v>39</v>
      </c>
      <c r="B744">
        <v>47</v>
      </c>
      <c r="C744">
        <v>7</v>
      </c>
    </row>
    <row r="745" spans="1:3" x14ac:dyDescent="0.25">
      <c r="A745">
        <v>39</v>
      </c>
      <c r="B745">
        <v>46</v>
      </c>
      <c r="C745">
        <v>6</v>
      </c>
    </row>
    <row r="746" spans="1:3" x14ac:dyDescent="0.25">
      <c r="A746">
        <v>39</v>
      </c>
      <c r="B746">
        <v>45</v>
      </c>
      <c r="C746">
        <v>4</v>
      </c>
    </row>
    <row r="747" spans="1:3" x14ac:dyDescent="0.25">
      <c r="A747">
        <v>39</v>
      </c>
      <c r="B747">
        <v>44</v>
      </c>
      <c r="C747">
        <v>5</v>
      </c>
    </row>
    <row r="748" spans="1:3" x14ac:dyDescent="0.25">
      <c r="A748">
        <v>39</v>
      </c>
      <c r="B748">
        <v>43</v>
      </c>
      <c r="C748">
        <v>9</v>
      </c>
    </row>
    <row r="749" spans="1:3" x14ac:dyDescent="0.25">
      <c r="A749">
        <v>39</v>
      </c>
      <c r="B749">
        <v>42</v>
      </c>
      <c r="C749">
        <v>8</v>
      </c>
    </row>
    <row r="750" spans="1:3" x14ac:dyDescent="0.25">
      <c r="A750">
        <v>39</v>
      </c>
      <c r="B750">
        <v>41</v>
      </c>
      <c r="C750">
        <v>9</v>
      </c>
    </row>
    <row r="751" spans="1:3" x14ac:dyDescent="0.25">
      <c r="A751">
        <v>39</v>
      </c>
      <c r="B751">
        <v>40</v>
      </c>
      <c r="C751">
        <v>6</v>
      </c>
    </row>
    <row r="752" spans="1:3" x14ac:dyDescent="0.25">
      <c r="A752">
        <v>39</v>
      </c>
      <c r="B752">
        <v>39</v>
      </c>
      <c r="C752">
        <v>11</v>
      </c>
    </row>
    <row r="753" spans="1:3" x14ac:dyDescent="0.25">
      <c r="A753">
        <v>39</v>
      </c>
      <c r="B753">
        <v>38</v>
      </c>
      <c r="C753">
        <v>8</v>
      </c>
    </row>
    <row r="754" spans="1:3" x14ac:dyDescent="0.25">
      <c r="A754">
        <v>39</v>
      </c>
      <c r="B754">
        <v>37</v>
      </c>
      <c r="C754">
        <v>11</v>
      </c>
    </row>
    <row r="755" spans="1:3" x14ac:dyDescent="0.25">
      <c r="A755">
        <v>39</v>
      </c>
      <c r="B755">
        <v>36</v>
      </c>
      <c r="C755">
        <v>13</v>
      </c>
    </row>
    <row r="756" spans="1:3" x14ac:dyDescent="0.25">
      <c r="A756">
        <v>39</v>
      </c>
      <c r="B756">
        <v>35</v>
      </c>
      <c r="C756">
        <v>12</v>
      </c>
    </row>
    <row r="757" spans="1:3" x14ac:dyDescent="0.25">
      <c r="A757">
        <v>39</v>
      </c>
      <c r="B757">
        <v>34</v>
      </c>
      <c r="C757">
        <v>10</v>
      </c>
    </row>
    <row r="758" spans="1:3" x14ac:dyDescent="0.25">
      <c r="A758">
        <v>39</v>
      </c>
      <c r="B758">
        <v>33</v>
      </c>
      <c r="C758">
        <v>11</v>
      </c>
    </row>
    <row r="759" spans="1:3" x14ac:dyDescent="0.25">
      <c r="A759">
        <v>39</v>
      </c>
      <c r="B759">
        <v>32</v>
      </c>
      <c r="C759">
        <v>6</v>
      </c>
    </row>
    <row r="760" spans="1:3" x14ac:dyDescent="0.25">
      <c r="A760">
        <v>39</v>
      </c>
      <c r="B760">
        <v>31</v>
      </c>
      <c r="C760">
        <v>7</v>
      </c>
    </row>
    <row r="761" spans="1:3" x14ac:dyDescent="0.25">
      <c r="A761">
        <v>39</v>
      </c>
      <c r="B761">
        <v>30</v>
      </c>
      <c r="C761">
        <v>4</v>
      </c>
    </row>
    <row r="762" spans="1:3" x14ac:dyDescent="0.25">
      <c r="A762">
        <v>39</v>
      </c>
      <c r="B762">
        <v>-1</v>
      </c>
      <c r="C762">
        <v>50</v>
      </c>
    </row>
    <row r="763" spans="1:3" x14ac:dyDescent="0.25">
      <c r="A763">
        <v>38</v>
      </c>
      <c r="B763">
        <v>48</v>
      </c>
      <c r="C763">
        <v>6</v>
      </c>
    </row>
    <row r="764" spans="1:3" x14ac:dyDescent="0.25">
      <c r="A764">
        <v>38</v>
      </c>
      <c r="B764">
        <v>47</v>
      </c>
      <c r="C764">
        <v>5</v>
      </c>
    </row>
    <row r="765" spans="1:3" x14ac:dyDescent="0.25">
      <c r="A765">
        <v>38</v>
      </c>
      <c r="B765">
        <v>46</v>
      </c>
      <c r="C765">
        <v>6</v>
      </c>
    </row>
    <row r="766" spans="1:3" x14ac:dyDescent="0.25">
      <c r="A766">
        <v>38</v>
      </c>
      <c r="B766">
        <v>45</v>
      </c>
      <c r="C766">
        <v>6</v>
      </c>
    </row>
    <row r="767" spans="1:3" x14ac:dyDescent="0.25">
      <c r="A767">
        <v>38</v>
      </c>
      <c r="B767">
        <v>44</v>
      </c>
      <c r="C767">
        <v>6</v>
      </c>
    </row>
    <row r="768" spans="1:3" x14ac:dyDescent="0.25">
      <c r="A768">
        <v>38</v>
      </c>
      <c r="B768">
        <v>43</v>
      </c>
      <c r="C768">
        <v>10</v>
      </c>
    </row>
    <row r="769" spans="1:3" x14ac:dyDescent="0.25">
      <c r="A769">
        <v>38</v>
      </c>
      <c r="B769">
        <v>42</v>
      </c>
      <c r="C769">
        <v>13</v>
      </c>
    </row>
    <row r="770" spans="1:3" x14ac:dyDescent="0.25">
      <c r="A770">
        <v>38</v>
      </c>
      <c r="B770">
        <v>41</v>
      </c>
      <c r="C770">
        <v>11</v>
      </c>
    </row>
    <row r="771" spans="1:3" x14ac:dyDescent="0.25">
      <c r="A771">
        <v>38</v>
      </c>
      <c r="B771">
        <v>40</v>
      </c>
      <c r="C771">
        <v>10</v>
      </c>
    </row>
    <row r="772" spans="1:3" x14ac:dyDescent="0.25">
      <c r="A772">
        <v>38</v>
      </c>
      <c r="B772">
        <v>39</v>
      </c>
      <c r="C772">
        <v>13</v>
      </c>
    </row>
    <row r="773" spans="1:3" x14ac:dyDescent="0.25">
      <c r="A773">
        <v>38</v>
      </c>
      <c r="B773">
        <v>38</v>
      </c>
      <c r="C773">
        <v>8</v>
      </c>
    </row>
    <row r="774" spans="1:3" x14ac:dyDescent="0.25">
      <c r="A774">
        <v>38</v>
      </c>
      <c r="B774">
        <v>37</v>
      </c>
      <c r="C774">
        <v>11</v>
      </c>
    </row>
    <row r="775" spans="1:3" x14ac:dyDescent="0.25">
      <c r="A775">
        <v>38</v>
      </c>
      <c r="B775">
        <v>36</v>
      </c>
      <c r="C775">
        <v>8</v>
      </c>
    </row>
    <row r="776" spans="1:3" x14ac:dyDescent="0.25">
      <c r="A776">
        <v>38</v>
      </c>
      <c r="B776">
        <v>35</v>
      </c>
      <c r="C776">
        <v>9</v>
      </c>
    </row>
    <row r="777" spans="1:3" x14ac:dyDescent="0.25">
      <c r="A777">
        <v>38</v>
      </c>
      <c r="B777">
        <v>34</v>
      </c>
      <c r="C777">
        <v>9</v>
      </c>
    </row>
    <row r="778" spans="1:3" x14ac:dyDescent="0.25">
      <c r="A778">
        <v>38</v>
      </c>
      <c r="B778">
        <v>33</v>
      </c>
      <c r="C778">
        <v>9</v>
      </c>
    </row>
    <row r="779" spans="1:3" x14ac:dyDescent="0.25">
      <c r="A779">
        <v>38</v>
      </c>
      <c r="B779">
        <v>32</v>
      </c>
      <c r="C779">
        <v>12</v>
      </c>
    </row>
    <row r="780" spans="1:3" x14ac:dyDescent="0.25">
      <c r="A780">
        <v>38</v>
      </c>
      <c r="B780">
        <v>31</v>
      </c>
      <c r="C780">
        <v>6</v>
      </c>
    </row>
    <row r="781" spans="1:3" x14ac:dyDescent="0.25">
      <c r="A781">
        <v>38</v>
      </c>
      <c r="B781">
        <v>-1</v>
      </c>
      <c r="C781">
        <v>55</v>
      </c>
    </row>
    <row r="782" spans="1:3" x14ac:dyDescent="0.25">
      <c r="A782">
        <v>37</v>
      </c>
      <c r="B782">
        <v>49</v>
      </c>
      <c r="C782">
        <v>3</v>
      </c>
    </row>
    <row r="783" spans="1:3" x14ac:dyDescent="0.25">
      <c r="A783">
        <v>37</v>
      </c>
      <c r="B783">
        <v>48</v>
      </c>
      <c r="C783">
        <v>2</v>
      </c>
    </row>
    <row r="784" spans="1:3" x14ac:dyDescent="0.25">
      <c r="A784">
        <v>37</v>
      </c>
      <c r="B784">
        <v>47</v>
      </c>
      <c r="C784">
        <v>3</v>
      </c>
    </row>
    <row r="785" spans="1:3" x14ac:dyDescent="0.25">
      <c r="A785">
        <v>37</v>
      </c>
      <c r="B785">
        <v>46</v>
      </c>
      <c r="C785">
        <v>6</v>
      </c>
    </row>
    <row r="786" spans="1:3" x14ac:dyDescent="0.25">
      <c r="A786">
        <v>37</v>
      </c>
      <c r="B786">
        <v>45</v>
      </c>
      <c r="C786">
        <v>5</v>
      </c>
    </row>
    <row r="787" spans="1:3" x14ac:dyDescent="0.25">
      <c r="A787">
        <v>37</v>
      </c>
      <c r="B787">
        <v>44</v>
      </c>
      <c r="C787">
        <v>11</v>
      </c>
    </row>
    <row r="788" spans="1:3" x14ac:dyDescent="0.25">
      <c r="A788">
        <v>37</v>
      </c>
      <c r="B788">
        <v>43</v>
      </c>
      <c r="C788">
        <v>6</v>
      </c>
    </row>
    <row r="789" spans="1:3" x14ac:dyDescent="0.25">
      <c r="A789">
        <v>37</v>
      </c>
      <c r="B789">
        <v>42</v>
      </c>
      <c r="C789">
        <v>5</v>
      </c>
    </row>
    <row r="790" spans="1:3" x14ac:dyDescent="0.25">
      <c r="A790">
        <v>37</v>
      </c>
      <c r="B790">
        <v>41</v>
      </c>
      <c r="C790">
        <v>8</v>
      </c>
    </row>
    <row r="791" spans="1:3" x14ac:dyDescent="0.25">
      <c r="A791">
        <v>37</v>
      </c>
      <c r="B791">
        <v>40</v>
      </c>
      <c r="C791">
        <v>10</v>
      </c>
    </row>
    <row r="792" spans="1:3" x14ac:dyDescent="0.25">
      <c r="A792">
        <v>37</v>
      </c>
      <c r="B792">
        <v>39</v>
      </c>
      <c r="C792">
        <v>10</v>
      </c>
    </row>
    <row r="793" spans="1:3" x14ac:dyDescent="0.25">
      <c r="A793">
        <v>37</v>
      </c>
      <c r="B793">
        <v>38</v>
      </c>
      <c r="C793">
        <v>10</v>
      </c>
    </row>
    <row r="794" spans="1:3" x14ac:dyDescent="0.25">
      <c r="A794">
        <v>37</v>
      </c>
      <c r="B794">
        <v>37</v>
      </c>
      <c r="C794">
        <v>9</v>
      </c>
    </row>
    <row r="795" spans="1:3" x14ac:dyDescent="0.25">
      <c r="A795">
        <v>37</v>
      </c>
      <c r="B795">
        <v>36</v>
      </c>
      <c r="C795">
        <v>4</v>
      </c>
    </row>
    <row r="796" spans="1:3" x14ac:dyDescent="0.25">
      <c r="A796">
        <v>37</v>
      </c>
      <c r="B796">
        <v>35</v>
      </c>
      <c r="C796">
        <v>9</v>
      </c>
    </row>
    <row r="797" spans="1:3" x14ac:dyDescent="0.25">
      <c r="A797">
        <v>37</v>
      </c>
      <c r="B797">
        <v>34</v>
      </c>
      <c r="C797">
        <v>5</v>
      </c>
    </row>
    <row r="798" spans="1:3" x14ac:dyDescent="0.25">
      <c r="A798">
        <v>37</v>
      </c>
      <c r="B798">
        <v>33</v>
      </c>
      <c r="C798">
        <v>6</v>
      </c>
    </row>
    <row r="799" spans="1:3" x14ac:dyDescent="0.25">
      <c r="A799">
        <v>37</v>
      </c>
      <c r="B799">
        <v>32</v>
      </c>
      <c r="C799">
        <v>5</v>
      </c>
    </row>
    <row r="800" spans="1:3" x14ac:dyDescent="0.25">
      <c r="A800">
        <v>37</v>
      </c>
      <c r="B800">
        <v>-1</v>
      </c>
      <c r="C800">
        <v>55</v>
      </c>
    </row>
    <row r="801" spans="1:3" x14ac:dyDescent="0.25">
      <c r="A801">
        <v>36</v>
      </c>
      <c r="B801">
        <v>51</v>
      </c>
      <c r="C801">
        <v>1</v>
      </c>
    </row>
    <row r="802" spans="1:3" x14ac:dyDescent="0.25">
      <c r="A802">
        <v>36</v>
      </c>
      <c r="B802">
        <v>50</v>
      </c>
      <c r="C802">
        <v>9</v>
      </c>
    </row>
    <row r="803" spans="1:3" x14ac:dyDescent="0.25">
      <c r="A803">
        <v>36</v>
      </c>
      <c r="B803">
        <v>49</v>
      </c>
      <c r="C803">
        <v>7</v>
      </c>
    </row>
    <row r="804" spans="1:3" x14ac:dyDescent="0.25">
      <c r="A804">
        <v>36</v>
      </c>
      <c r="B804">
        <v>48</v>
      </c>
      <c r="C804">
        <v>10</v>
      </c>
    </row>
    <row r="805" spans="1:3" x14ac:dyDescent="0.25">
      <c r="A805">
        <v>36</v>
      </c>
      <c r="B805">
        <v>47</v>
      </c>
      <c r="C805">
        <v>10</v>
      </c>
    </row>
    <row r="806" spans="1:3" x14ac:dyDescent="0.25">
      <c r="A806">
        <v>36</v>
      </c>
      <c r="B806">
        <v>46</v>
      </c>
      <c r="C806">
        <v>8</v>
      </c>
    </row>
    <row r="807" spans="1:3" x14ac:dyDescent="0.25">
      <c r="A807">
        <v>36</v>
      </c>
      <c r="B807">
        <v>45</v>
      </c>
      <c r="C807">
        <v>9</v>
      </c>
    </row>
    <row r="808" spans="1:3" x14ac:dyDescent="0.25">
      <c r="A808">
        <v>36</v>
      </c>
      <c r="B808">
        <v>44</v>
      </c>
      <c r="C808">
        <v>10</v>
      </c>
    </row>
    <row r="809" spans="1:3" x14ac:dyDescent="0.25">
      <c r="A809">
        <v>36</v>
      </c>
      <c r="B809">
        <v>43</v>
      </c>
      <c r="C809">
        <v>8</v>
      </c>
    </row>
    <row r="810" spans="1:3" x14ac:dyDescent="0.25">
      <c r="A810">
        <v>36</v>
      </c>
      <c r="B810">
        <v>42</v>
      </c>
      <c r="C810">
        <v>8</v>
      </c>
    </row>
    <row r="811" spans="1:3" x14ac:dyDescent="0.25">
      <c r="A811">
        <v>36</v>
      </c>
      <c r="B811">
        <v>41</v>
      </c>
      <c r="C811">
        <v>7</v>
      </c>
    </row>
    <row r="812" spans="1:3" x14ac:dyDescent="0.25">
      <c r="A812">
        <v>36</v>
      </c>
      <c r="B812">
        <v>40</v>
      </c>
      <c r="C812">
        <v>8</v>
      </c>
    </row>
    <row r="813" spans="1:3" x14ac:dyDescent="0.25">
      <c r="A813">
        <v>36</v>
      </c>
      <c r="B813">
        <v>39</v>
      </c>
      <c r="C813">
        <v>9</v>
      </c>
    </row>
    <row r="814" spans="1:3" x14ac:dyDescent="0.25">
      <c r="A814">
        <v>36</v>
      </c>
      <c r="B814">
        <v>38</v>
      </c>
      <c r="C814">
        <v>10</v>
      </c>
    </row>
    <row r="815" spans="1:3" x14ac:dyDescent="0.25">
      <c r="A815">
        <v>36</v>
      </c>
      <c r="B815">
        <v>37</v>
      </c>
      <c r="C815">
        <v>12</v>
      </c>
    </row>
    <row r="816" spans="1:3" x14ac:dyDescent="0.25">
      <c r="A816">
        <v>36</v>
      </c>
      <c r="B816">
        <v>36</v>
      </c>
      <c r="C816">
        <v>10</v>
      </c>
    </row>
    <row r="817" spans="1:3" x14ac:dyDescent="0.25">
      <c r="A817">
        <v>36</v>
      </c>
      <c r="B817">
        <v>35</v>
      </c>
      <c r="C817">
        <v>14</v>
      </c>
    </row>
    <row r="818" spans="1:3" x14ac:dyDescent="0.25">
      <c r="A818">
        <v>36</v>
      </c>
      <c r="B818">
        <v>34</v>
      </c>
      <c r="C818">
        <v>9</v>
      </c>
    </row>
    <row r="819" spans="1:3" x14ac:dyDescent="0.25">
      <c r="A819">
        <v>36</v>
      </c>
      <c r="B819">
        <v>33</v>
      </c>
      <c r="C819">
        <v>6</v>
      </c>
    </row>
    <row r="820" spans="1:3" x14ac:dyDescent="0.25">
      <c r="A820">
        <v>36</v>
      </c>
      <c r="B820">
        <v>-1</v>
      </c>
      <c r="C820">
        <v>40</v>
      </c>
    </row>
    <row r="821" spans="1:3" x14ac:dyDescent="0.25">
      <c r="A821">
        <v>35</v>
      </c>
      <c r="B821">
        <v>52</v>
      </c>
      <c r="C821">
        <v>1</v>
      </c>
    </row>
    <row r="822" spans="1:3" x14ac:dyDescent="0.25">
      <c r="A822">
        <v>35</v>
      </c>
      <c r="B822">
        <v>51</v>
      </c>
      <c r="C822">
        <v>4</v>
      </c>
    </row>
    <row r="823" spans="1:3" x14ac:dyDescent="0.25">
      <c r="A823">
        <v>35</v>
      </c>
      <c r="B823">
        <v>50</v>
      </c>
      <c r="C823">
        <v>5</v>
      </c>
    </row>
    <row r="824" spans="1:3" x14ac:dyDescent="0.25">
      <c r="A824">
        <v>35</v>
      </c>
      <c r="B824">
        <v>49</v>
      </c>
      <c r="C824">
        <v>4</v>
      </c>
    </row>
    <row r="825" spans="1:3" x14ac:dyDescent="0.25">
      <c r="A825">
        <v>35</v>
      </c>
      <c r="B825">
        <v>48</v>
      </c>
      <c r="C825">
        <v>7</v>
      </c>
    </row>
    <row r="826" spans="1:3" x14ac:dyDescent="0.25">
      <c r="A826">
        <v>35</v>
      </c>
      <c r="B826">
        <v>47</v>
      </c>
      <c r="C826">
        <v>8</v>
      </c>
    </row>
    <row r="827" spans="1:3" x14ac:dyDescent="0.25">
      <c r="A827">
        <v>35</v>
      </c>
      <c r="B827">
        <v>46</v>
      </c>
      <c r="C827">
        <v>7</v>
      </c>
    </row>
    <row r="828" spans="1:3" x14ac:dyDescent="0.25">
      <c r="A828">
        <v>35</v>
      </c>
      <c r="B828">
        <v>45</v>
      </c>
      <c r="C828">
        <v>7</v>
      </c>
    </row>
    <row r="829" spans="1:3" x14ac:dyDescent="0.25">
      <c r="A829">
        <v>35</v>
      </c>
      <c r="B829">
        <v>44</v>
      </c>
      <c r="C829">
        <v>8</v>
      </c>
    </row>
    <row r="830" spans="1:3" x14ac:dyDescent="0.25">
      <c r="A830">
        <v>35</v>
      </c>
      <c r="B830">
        <v>43</v>
      </c>
      <c r="C830">
        <v>9</v>
      </c>
    </row>
    <row r="831" spans="1:3" x14ac:dyDescent="0.25">
      <c r="A831">
        <v>35</v>
      </c>
      <c r="B831">
        <v>42</v>
      </c>
      <c r="C831">
        <v>7</v>
      </c>
    </row>
    <row r="832" spans="1:3" x14ac:dyDescent="0.25">
      <c r="A832">
        <v>35</v>
      </c>
      <c r="B832">
        <v>41</v>
      </c>
      <c r="C832">
        <v>8</v>
      </c>
    </row>
    <row r="833" spans="1:3" x14ac:dyDescent="0.25">
      <c r="A833">
        <v>35</v>
      </c>
      <c r="B833">
        <v>40</v>
      </c>
      <c r="C833">
        <v>9</v>
      </c>
    </row>
    <row r="834" spans="1:3" x14ac:dyDescent="0.25">
      <c r="A834">
        <v>35</v>
      </c>
      <c r="B834">
        <v>39</v>
      </c>
      <c r="C834">
        <v>8</v>
      </c>
    </row>
    <row r="835" spans="1:3" x14ac:dyDescent="0.25">
      <c r="A835">
        <v>35</v>
      </c>
      <c r="B835">
        <v>38</v>
      </c>
      <c r="C835">
        <v>7</v>
      </c>
    </row>
    <row r="836" spans="1:3" x14ac:dyDescent="0.25">
      <c r="A836">
        <v>35</v>
      </c>
      <c r="B836">
        <v>37</v>
      </c>
      <c r="C836">
        <v>7</v>
      </c>
    </row>
    <row r="837" spans="1:3" x14ac:dyDescent="0.25">
      <c r="A837">
        <v>35</v>
      </c>
      <c r="B837">
        <v>36</v>
      </c>
      <c r="C837">
        <v>6</v>
      </c>
    </row>
    <row r="838" spans="1:3" x14ac:dyDescent="0.25">
      <c r="A838">
        <v>35</v>
      </c>
      <c r="B838">
        <v>35</v>
      </c>
      <c r="C838">
        <v>4</v>
      </c>
    </row>
    <row r="839" spans="1:3" x14ac:dyDescent="0.25">
      <c r="A839">
        <v>35</v>
      </c>
      <c r="B839">
        <v>34</v>
      </c>
      <c r="C839">
        <v>2</v>
      </c>
    </row>
    <row r="840" spans="1:3" x14ac:dyDescent="0.25">
      <c r="A840">
        <v>35</v>
      </c>
      <c r="B840">
        <v>-1</v>
      </c>
      <c r="C840">
        <v>39</v>
      </c>
    </row>
    <row r="841" spans="1:3" x14ac:dyDescent="0.25">
      <c r="A841">
        <v>34</v>
      </c>
      <c r="B841">
        <v>53</v>
      </c>
      <c r="C841">
        <v>1</v>
      </c>
    </row>
    <row r="842" spans="1:3" x14ac:dyDescent="0.25">
      <c r="A842">
        <v>34</v>
      </c>
      <c r="B842">
        <v>52</v>
      </c>
      <c r="C842">
        <v>3</v>
      </c>
    </row>
    <row r="843" spans="1:3" x14ac:dyDescent="0.25">
      <c r="A843">
        <v>34</v>
      </c>
      <c r="B843">
        <v>51</v>
      </c>
      <c r="C843">
        <v>4</v>
      </c>
    </row>
    <row r="844" spans="1:3" x14ac:dyDescent="0.25">
      <c r="A844">
        <v>34</v>
      </c>
      <c r="B844">
        <v>50</v>
      </c>
      <c r="C844">
        <v>8</v>
      </c>
    </row>
    <row r="845" spans="1:3" x14ac:dyDescent="0.25">
      <c r="A845">
        <v>34</v>
      </c>
      <c r="B845">
        <v>49</v>
      </c>
      <c r="C845">
        <v>10</v>
      </c>
    </row>
    <row r="846" spans="1:3" x14ac:dyDescent="0.25">
      <c r="A846">
        <v>34</v>
      </c>
      <c r="B846">
        <v>48</v>
      </c>
      <c r="C846">
        <v>11</v>
      </c>
    </row>
    <row r="847" spans="1:3" x14ac:dyDescent="0.25">
      <c r="A847">
        <v>34</v>
      </c>
      <c r="B847">
        <v>47</v>
      </c>
      <c r="C847">
        <v>8</v>
      </c>
    </row>
    <row r="848" spans="1:3" x14ac:dyDescent="0.25">
      <c r="A848">
        <v>34</v>
      </c>
      <c r="B848">
        <v>46</v>
      </c>
      <c r="C848">
        <v>13</v>
      </c>
    </row>
    <row r="849" spans="1:3" x14ac:dyDescent="0.25">
      <c r="A849">
        <v>34</v>
      </c>
      <c r="B849">
        <v>45</v>
      </c>
      <c r="C849">
        <v>13</v>
      </c>
    </row>
    <row r="850" spans="1:3" x14ac:dyDescent="0.25">
      <c r="A850">
        <v>34</v>
      </c>
      <c r="B850">
        <v>44</v>
      </c>
      <c r="C850">
        <v>12</v>
      </c>
    </row>
    <row r="851" spans="1:3" x14ac:dyDescent="0.25">
      <c r="A851">
        <v>34</v>
      </c>
      <c r="B851">
        <v>43</v>
      </c>
      <c r="C851">
        <v>11</v>
      </c>
    </row>
    <row r="852" spans="1:3" x14ac:dyDescent="0.25">
      <c r="A852">
        <v>34</v>
      </c>
      <c r="B852">
        <v>42</v>
      </c>
      <c r="C852">
        <v>14</v>
      </c>
    </row>
    <row r="853" spans="1:3" x14ac:dyDescent="0.25">
      <c r="A853">
        <v>34</v>
      </c>
      <c r="B853">
        <v>41</v>
      </c>
      <c r="C853">
        <v>9</v>
      </c>
    </row>
    <row r="854" spans="1:3" x14ac:dyDescent="0.25">
      <c r="A854">
        <v>34</v>
      </c>
      <c r="B854">
        <v>40</v>
      </c>
      <c r="C854">
        <v>11</v>
      </c>
    </row>
    <row r="855" spans="1:3" x14ac:dyDescent="0.25">
      <c r="A855">
        <v>34</v>
      </c>
      <c r="B855">
        <v>39</v>
      </c>
      <c r="C855">
        <v>7</v>
      </c>
    </row>
    <row r="856" spans="1:3" x14ac:dyDescent="0.25">
      <c r="A856">
        <v>34</v>
      </c>
      <c r="B856">
        <v>38</v>
      </c>
      <c r="C856">
        <v>8</v>
      </c>
    </row>
    <row r="857" spans="1:3" x14ac:dyDescent="0.25">
      <c r="A857">
        <v>34</v>
      </c>
      <c r="B857">
        <v>37</v>
      </c>
      <c r="C857">
        <v>11</v>
      </c>
    </row>
    <row r="858" spans="1:3" x14ac:dyDescent="0.25">
      <c r="A858">
        <v>34</v>
      </c>
      <c r="B858">
        <v>36</v>
      </c>
      <c r="C858">
        <v>9</v>
      </c>
    </row>
    <row r="859" spans="1:3" x14ac:dyDescent="0.25">
      <c r="A859">
        <v>34</v>
      </c>
      <c r="B859">
        <v>35</v>
      </c>
      <c r="C859">
        <v>7</v>
      </c>
    </row>
    <row r="860" spans="1:3" x14ac:dyDescent="0.25">
      <c r="A860">
        <v>34</v>
      </c>
      <c r="B860">
        <v>-1</v>
      </c>
      <c r="C860">
        <v>44</v>
      </c>
    </row>
    <row r="861" spans="1:3" x14ac:dyDescent="0.25">
      <c r="A861">
        <v>33</v>
      </c>
      <c r="B861">
        <v>53</v>
      </c>
      <c r="C861">
        <v>11</v>
      </c>
    </row>
    <row r="862" spans="1:3" x14ac:dyDescent="0.25">
      <c r="A862">
        <v>33</v>
      </c>
      <c r="B862">
        <v>52</v>
      </c>
      <c r="C862">
        <v>8</v>
      </c>
    </row>
    <row r="863" spans="1:3" x14ac:dyDescent="0.25">
      <c r="A863">
        <v>33</v>
      </c>
      <c r="B863">
        <v>51</v>
      </c>
      <c r="C863">
        <v>8</v>
      </c>
    </row>
    <row r="864" spans="1:3" x14ac:dyDescent="0.25">
      <c r="A864">
        <v>33</v>
      </c>
      <c r="B864">
        <v>50</v>
      </c>
      <c r="C864">
        <v>11</v>
      </c>
    </row>
    <row r="865" spans="1:3" x14ac:dyDescent="0.25">
      <c r="A865">
        <v>33</v>
      </c>
      <c r="B865">
        <v>49</v>
      </c>
      <c r="C865">
        <v>13</v>
      </c>
    </row>
    <row r="866" spans="1:3" x14ac:dyDescent="0.25">
      <c r="A866">
        <v>33</v>
      </c>
      <c r="B866">
        <v>48</v>
      </c>
      <c r="C866">
        <v>12</v>
      </c>
    </row>
    <row r="867" spans="1:3" x14ac:dyDescent="0.25">
      <c r="A867">
        <v>33</v>
      </c>
      <c r="B867">
        <v>47</v>
      </c>
      <c r="C867">
        <v>9</v>
      </c>
    </row>
    <row r="868" spans="1:3" x14ac:dyDescent="0.25">
      <c r="A868">
        <v>33</v>
      </c>
      <c r="B868">
        <v>46</v>
      </c>
      <c r="C868">
        <v>10</v>
      </c>
    </row>
    <row r="869" spans="1:3" x14ac:dyDescent="0.25">
      <c r="A869">
        <v>33</v>
      </c>
      <c r="B869">
        <v>45</v>
      </c>
      <c r="C869">
        <v>15</v>
      </c>
    </row>
    <row r="870" spans="1:3" x14ac:dyDescent="0.25">
      <c r="A870">
        <v>33</v>
      </c>
      <c r="B870">
        <v>44</v>
      </c>
      <c r="C870">
        <v>9</v>
      </c>
    </row>
    <row r="871" spans="1:3" x14ac:dyDescent="0.25">
      <c r="A871">
        <v>33</v>
      </c>
      <c r="B871">
        <v>43</v>
      </c>
      <c r="C871">
        <v>12</v>
      </c>
    </row>
    <row r="872" spans="1:3" x14ac:dyDescent="0.25">
      <c r="A872">
        <v>33</v>
      </c>
      <c r="B872">
        <v>42</v>
      </c>
      <c r="C872">
        <v>5</v>
      </c>
    </row>
    <row r="873" spans="1:3" x14ac:dyDescent="0.25">
      <c r="A873">
        <v>33</v>
      </c>
      <c r="B873">
        <v>41</v>
      </c>
      <c r="C873">
        <v>10</v>
      </c>
    </row>
    <row r="874" spans="1:3" x14ac:dyDescent="0.25">
      <c r="A874">
        <v>33</v>
      </c>
      <c r="B874">
        <v>40</v>
      </c>
      <c r="C874">
        <v>10</v>
      </c>
    </row>
    <row r="875" spans="1:3" x14ac:dyDescent="0.25">
      <c r="A875">
        <v>33</v>
      </c>
      <c r="B875">
        <v>39</v>
      </c>
      <c r="C875">
        <v>11</v>
      </c>
    </row>
    <row r="876" spans="1:3" x14ac:dyDescent="0.25">
      <c r="A876">
        <v>33</v>
      </c>
      <c r="B876">
        <v>38</v>
      </c>
      <c r="C876">
        <v>13</v>
      </c>
    </row>
    <row r="877" spans="1:3" x14ac:dyDescent="0.25">
      <c r="A877">
        <v>33</v>
      </c>
      <c r="B877">
        <v>37</v>
      </c>
      <c r="C877">
        <v>12</v>
      </c>
    </row>
    <row r="878" spans="1:3" x14ac:dyDescent="0.25">
      <c r="A878">
        <v>33</v>
      </c>
      <c r="B878">
        <v>36</v>
      </c>
      <c r="C878">
        <v>6</v>
      </c>
    </row>
    <row r="879" spans="1:3" x14ac:dyDescent="0.25">
      <c r="A879">
        <v>33</v>
      </c>
      <c r="B879">
        <v>-1</v>
      </c>
      <c r="C879">
        <v>42</v>
      </c>
    </row>
    <row r="880" spans="1:3" x14ac:dyDescent="0.25">
      <c r="A880">
        <v>32</v>
      </c>
      <c r="B880">
        <v>54</v>
      </c>
      <c r="C880">
        <v>5</v>
      </c>
    </row>
    <row r="881" spans="1:3" x14ac:dyDescent="0.25">
      <c r="A881">
        <v>32</v>
      </c>
      <c r="B881">
        <v>53</v>
      </c>
      <c r="C881">
        <v>2</v>
      </c>
    </row>
    <row r="882" spans="1:3" x14ac:dyDescent="0.25">
      <c r="A882">
        <v>32</v>
      </c>
      <c r="B882">
        <v>52</v>
      </c>
      <c r="C882">
        <v>6</v>
      </c>
    </row>
    <row r="883" spans="1:3" x14ac:dyDescent="0.25">
      <c r="A883">
        <v>32</v>
      </c>
      <c r="B883">
        <v>51</v>
      </c>
      <c r="C883">
        <v>3</v>
      </c>
    </row>
    <row r="884" spans="1:3" x14ac:dyDescent="0.25">
      <c r="A884">
        <v>32</v>
      </c>
      <c r="B884">
        <v>50</v>
      </c>
      <c r="C884">
        <v>4</v>
      </c>
    </row>
    <row r="885" spans="1:3" x14ac:dyDescent="0.25">
      <c r="A885">
        <v>32</v>
      </c>
      <c r="B885">
        <v>49</v>
      </c>
      <c r="C885">
        <v>8</v>
      </c>
    </row>
    <row r="886" spans="1:3" x14ac:dyDescent="0.25">
      <c r="A886">
        <v>32</v>
      </c>
      <c r="B886">
        <v>48</v>
      </c>
      <c r="C886">
        <v>6</v>
      </c>
    </row>
    <row r="887" spans="1:3" x14ac:dyDescent="0.25">
      <c r="A887">
        <v>32</v>
      </c>
      <c r="B887">
        <v>47</v>
      </c>
      <c r="C887">
        <v>7</v>
      </c>
    </row>
    <row r="888" spans="1:3" x14ac:dyDescent="0.25">
      <c r="A888">
        <v>32</v>
      </c>
      <c r="B888">
        <v>46</v>
      </c>
      <c r="C888">
        <v>8</v>
      </c>
    </row>
    <row r="889" spans="1:3" x14ac:dyDescent="0.25">
      <c r="A889">
        <v>32</v>
      </c>
      <c r="B889">
        <v>45</v>
      </c>
      <c r="C889">
        <v>11</v>
      </c>
    </row>
    <row r="890" spans="1:3" x14ac:dyDescent="0.25">
      <c r="A890">
        <v>32</v>
      </c>
      <c r="B890">
        <v>44</v>
      </c>
      <c r="C890">
        <v>14</v>
      </c>
    </row>
    <row r="891" spans="1:3" x14ac:dyDescent="0.25">
      <c r="A891">
        <v>32</v>
      </c>
      <c r="B891">
        <v>43</v>
      </c>
      <c r="C891">
        <v>7</v>
      </c>
    </row>
    <row r="892" spans="1:3" x14ac:dyDescent="0.25">
      <c r="A892">
        <v>32</v>
      </c>
      <c r="B892">
        <v>42</v>
      </c>
      <c r="C892">
        <v>4</v>
      </c>
    </row>
    <row r="893" spans="1:3" x14ac:dyDescent="0.25">
      <c r="A893">
        <v>32</v>
      </c>
      <c r="B893">
        <v>41</v>
      </c>
      <c r="C893">
        <v>9</v>
      </c>
    </row>
    <row r="894" spans="1:3" x14ac:dyDescent="0.25">
      <c r="A894">
        <v>32</v>
      </c>
      <c r="B894">
        <v>40</v>
      </c>
      <c r="C894">
        <v>8</v>
      </c>
    </row>
    <row r="895" spans="1:3" x14ac:dyDescent="0.25">
      <c r="A895">
        <v>32</v>
      </c>
      <c r="B895">
        <v>39</v>
      </c>
      <c r="C895">
        <v>8</v>
      </c>
    </row>
    <row r="896" spans="1:3" x14ac:dyDescent="0.25">
      <c r="A896">
        <v>32</v>
      </c>
      <c r="B896">
        <v>38</v>
      </c>
      <c r="C896">
        <v>13</v>
      </c>
    </row>
    <row r="897" spans="1:3" x14ac:dyDescent="0.25">
      <c r="A897">
        <v>32</v>
      </c>
      <c r="B897">
        <v>37</v>
      </c>
      <c r="C897">
        <v>10</v>
      </c>
    </row>
    <row r="898" spans="1:3" x14ac:dyDescent="0.25">
      <c r="A898">
        <v>32</v>
      </c>
      <c r="B898">
        <v>-1</v>
      </c>
      <c r="C898">
        <v>41</v>
      </c>
    </row>
    <row r="899" spans="1:3" x14ac:dyDescent="0.25">
      <c r="A899">
        <v>31</v>
      </c>
      <c r="B899">
        <v>56</v>
      </c>
      <c r="C899">
        <v>1</v>
      </c>
    </row>
    <row r="900" spans="1:3" x14ac:dyDescent="0.25">
      <c r="A900">
        <v>31</v>
      </c>
      <c r="B900">
        <v>55</v>
      </c>
      <c r="C900">
        <v>6</v>
      </c>
    </row>
    <row r="901" spans="1:3" x14ac:dyDescent="0.25">
      <c r="A901">
        <v>31</v>
      </c>
      <c r="B901">
        <v>54</v>
      </c>
      <c r="C901">
        <v>9</v>
      </c>
    </row>
    <row r="902" spans="1:3" x14ac:dyDescent="0.25">
      <c r="A902">
        <v>31</v>
      </c>
      <c r="B902">
        <v>53</v>
      </c>
      <c r="C902">
        <v>5</v>
      </c>
    </row>
    <row r="903" spans="1:3" x14ac:dyDescent="0.25">
      <c r="A903">
        <v>31</v>
      </c>
      <c r="B903">
        <v>52</v>
      </c>
      <c r="C903">
        <v>5</v>
      </c>
    </row>
    <row r="904" spans="1:3" x14ac:dyDescent="0.25">
      <c r="A904">
        <v>31</v>
      </c>
      <c r="B904">
        <v>51</v>
      </c>
      <c r="C904">
        <v>4</v>
      </c>
    </row>
    <row r="905" spans="1:3" x14ac:dyDescent="0.25">
      <c r="A905">
        <v>31</v>
      </c>
      <c r="B905">
        <v>50</v>
      </c>
      <c r="C905">
        <v>4</v>
      </c>
    </row>
    <row r="906" spans="1:3" x14ac:dyDescent="0.25">
      <c r="A906">
        <v>31</v>
      </c>
      <c r="B906">
        <v>49</v>
      </c>
      <c r="C906">
        <v>3</v>
      </c>
    </row>
    <row r="907" spans="1:3" x14ac:dyDescent="0.25">
      <c r="A907">
        <v>31</v>
      </c>
      <c r="B907">
        <v>48</v>
      </c>
      <c r="C907">
        <v>3</v>
      </c>
    </row>
    <row r="908" spans="1:3" x14ac:dyDescent="0.25">
      <c r="A908">
        <v>31</v>
      </c>
      <c r="B908">
        <v>47</v>
      </c>
      <c r="C908">
        <v>9</v>
      </c>
    </row>
    <row r="909" spans="1:3" x14ac:dyDescent="0.25">
      <c r="A909">
        <v>31</v>
      </c>
      <c r="B909">
        <v>46</v>
      </c>
      <c r="C909">
        <v>9</v>
      </c>
    </row>
    <row r="910" spans="1:3" x14ac:dyDescent="0.25">
      <c r="A910">
        <v>31</v>
      </c>
      <c r="B910">
        <v>45</v>
      </c>
      <c r="C910">
        <v>11</v>
      </c>
    </row>
    <row r="911" spans="1:3" x14ac:dyDescent="0.25">
      <c r="A911">
        <v>31</v>
      </c>
      <c r="B911">
        <v>44</v>
      </c>
      <c r="C911">
        <v>7</v>
      </c>
    </row>
    <row r="912" spans="1:3" x14ac:dyDescent="0.25">
      <c r="A912">
        <v>31</v>
      </c>
      <c r="B912">
        <v>43</v>
      </c>
      <c r="C912">
        <v>5</v>
      </c>
    </row>
    <row r="913" spans="1:3" x14ac:dyDescent="0.25">
      <c r="A913">
        <v>31</v>
      </c>
      <c r="B913">
        <v>42</v>
      </c>
      <c r="C913">
        <v>9</v>
      </c>
    </row>
    <row r="914" spans="1:3" x14ac:dyDescent="0.25">
      <c r="A914">
        <v>31</v>
      </c>
      <c r="B914">
        <v>41</v>
      </c>
      <c r="C914">
        <v>12</v>
      </c>
    </row>
    <row r="915" spans="1:3" x14ac:dyDescent="0.25">
      <c r="A915">
        <v>31</v>
      </c>
      <c r="B915">
        <v>40</v>
      </c>
      <c r="C915">
        <v>11</v>
      </c>
    </row>
    <row r="916" spans="1:3" x14ac:dyDescent="0.25">
      <c r="A916">
        <v>31</v>
      </c>
      <c r="B916">
        <v>39</v>
      </c>
      <c r="C916">
        <v>12</v>
      </c>
    </row>
    <row r="917" spans="1:3" x14ac:dyDescent="0.25">
      <c r="A917">
        <v>31</v>
      </c>
      <c r="B917">
        <v>38</v>
      </c>
      <c r="C917">
        <v>8</v>
      </c>
    </row>
    <row r="918" spans="1:3" x14ac:dyDescent="0.25">
      <c r="A918">
        <v>31</v>
      </c>
      <c r="B918">
        <v>-1</v>
      </c>
      <c r="C918">
        <v>41</v>
      </c>
    </row>
    <row r="919" spans="1:3" x14ac:dyDescent="0.25">
      <c r="A919">
        <v>30</v>
      </c>
      <c r="B919">
        <v>57</v>
      </c>
      <c r="C919">
        <v>1</v>
      </c>
    </row>
    <row r="920" spans="1:3" x14ac:dyDescent="0.25">
      <c r="A920">
        <v>30</v>
      </c>
      <c r="B920">
        <v>56</v>
      </c>
      <c r="C920">
        <v>6</v>
      </c>
    </row>
    <row r="921" spans="1:3" x14ac:dyDescent="0.25">
      <c r="A921">
        <v>30</v>
      </c>
      <c r="B921">
        <v>55</v>
      </c>
      <c r="C921">
        <v>8</v>
      </c>
    </row>
    <row r="922" spans="1:3" x14ac:dyDescent="0.25">
      <c r="A922">
        <v>30</v>
      </c>
      <c r="B922">
        <v>54</v>
      </c>
      <c r="C922">
        <v>7</v>
      </c>
    </row>
    <row r="923" spans="1:3" x14ac:dyDescent="0.25">
      <c r="A923">
        <v>30</v>
      </c>
      <c r="B923">
        <v>53</v>
      </c>
      <c r="C923">
        <v>4</v>
      </c>
    </row>
    <row r="924" spans="1:3" x14ac:dyDescent="0.25">
      <c r="A924">
        <v>30</v>
      </c>
      <c r="B924">
        <v>52</v>
      </c>
      <c r="C924">
        <v>8</v>
      </c>
    </row>
    <row r="925" spans="1:3" x14ac:dyDescent="0.25">
      <c r="A925">
        <v>30</v>
      </c>
      <c r="B925">
        <v>51</v>
      </c>
      <c r="C925">
        <v>6</v>
      </c>
    </row>
    <row r="926" spans="1:3" x14ac:dyDescent="0.25">
      <c r="A926">
        <v>30</v>
      </c>
      <c r="B926">
        <v>50</v>
      </c>
      <c r="C926">
        <v>7</v>
      </c>
    </row>
    <row r="927" spans="1:3" x14ac:dyDescent="0.25">
      <c r="A927">
        <v>30</v>
      </c>
      <c r="B927">
        <v>49</v>
      </c>
      <c r="C927">
        <v>11</v>
      </c>
    </row>
    <row r="928" spans="1:3" x14ac:dyDescent="0.25">
      <c r="A928">
        <v>30</v>
      </c>
      <c r="B928">
        <v>48</v>
      </c>
      <c r="C928">
        <v>10</v>
      </c>
    </row>
    <row r="929" spans="1:3" x14ac:dyDescent="0.25">
      <c r="A929">
        <v>30</v>
      </c>
      <c r="B929">
        <v>47</v>
      </c>
      <c r="C929">
        <v>10</v>
      </c>
    </row>
    <row r="930" spans="1:3" x14ac:dyDescent="0.25">
      <c r="A930">
        <v>30</v>
      </c>
      <c r="B930">
        <v>46</v>
      </c>
      <c r="C930">
        <v>9</v>
      </c>
    </row>
    <row r="931" spans="1:3" x14ac:dyDescent="0.25">
      <c r="A931">
        <v>30</v>
      </c>
      <c r="B931">
        <v>45</v>
      </c>
      <c r="C931">
        <v>13</v>
      </c>
    </row>
    <row r="932" spans="1:3" x14ac:dyDescent="0.25">
      <c r="A932">
        <v>30</v>
      </c>
      <c r="B932">
        <v>44</v>
      </c>
      <c r="C932">
        <v>8</v>
      </c>
    </row>
    <row r="933" spans="1:3" x14ac:dyDescent="0.25">
      <c r="A933">
        <v>30</v>
      </c>
      <c r="B933">
        <v>43</v>
      </c>
      <c r="C933">
        <v>6</v>
      </c>
    </row>
    <row r="934" spans="1:3" x14ac:dyDescent="0.25">
      <c r="A934">
        <v>30</v>
      </c>
      <c r="B934">
        <v>42</v>
      </c>
      <c r="C934">
        <v>6</v>
      </c>
    </row>
    <row r="935" spans="1:3" x14ac:dyDescent="0.25">
      <c r="A935">
        <v>30</v>
      </c>
      <c r="B935">
        <v>41</v>
      </c>
      <c r="C935">
        <v>7</v>
      </c>
    </row>
    <row r="936" spans="1:3" x14ac:dyDescent="0.25">
      <c r="A936">
        <v>30</v>
      </c>
      <c r="B936">
        <v>40</v>
      </c>
      <c r="C936">
        <v>8</v>
      </c>
    </row>
    <row r="937" spans="1:3" x14ac:dyDescent="0.25">
      <c r="A937">
        <v>30</v>
      </c>
      <c r="B937">
        <v>39</v>
      </c>
      <c r="C937">
        <v>8</v>
      </c>
    </row>
    <row r="938" spans="1:3" x14ac:dyDescent="0.25">
      <c r="A938">
        <v>30</v>
      </c>
      <c r="B938">
        <v>-1</v>
      </c>
      <c r="C938">
        <v>40</v>
      </c>
    </row>
    <row r="939" spans="1:3" x14ac:dyDescent="0.25">
      <c r="A939">
        <v>29</v>
      </c>
      <c r="B939">
        <v>57</v>
      </c>
      <c r="C939">
        <v>3</v>
      </c>
    </row>
    <row r="940" spans="1:3" x14ac:dyDescent="0.25">
      <c r="A940">
        <v>29</v>
      </c>
      <c r="B940">
        <v>56</v>
      </c>
      <c r="C940">
        <v>2</v>
      </c>
    </row>
    <row r="941" spans="1:3" x14ac:dyDescent="0.25">
      <c r="A941">
        <v>29</v>
      </c>
      <c r="B941">
        <v>55</v>
      </c>
      <c r="C941">
        <v>1</v>
      </c>
    </row>
    <row r="942" spans="1:3" x14ac:dyDescent="0.25">
      <c r="A942">
        <v>29</v>
      </c>
      <c r="B942">
        <v>54</v>
      </c>
      <c r="C942">
        <v>4</v>
      </c>
    </row>
    <row r="943" spans="1:3" x14ac:dyDescent="0.25">
      <c r="A943">
        <v>29</v>
      </c>
      <c r="B943">
        <v>53</v>
      </c>
      <c r="C943">
        <v>9</v>
      </c>
    </row>
    <row r="944" spans="1:3" x14ac:dyDescent="0.25">
      <c r="A944">
        <v>29</v>
      </c>
      <c r="B944">
        <v>52</v>
      </c>
      <c r="C944">
        <v>10</v>
      </c>
    </row>
    <row r="945" spans="1:3" x14ac:dyDescent="0.25">
      <c r="A945">
        <v>29</v>
      </c>
      <c r="B945">
        <v>51</v>
      </c>
      <c r="C945">
        <v>7</v>
      </c>
    </row>
    <row r="946" spans="1:3" x14ac:dyDescent="0.25">
      <c r="A946">
        <v>29</v>
      </c>
      <c r="B946">
        <v>50</v>
      </c>
      <c r="C946">
        <v>10</v>
      </c>
    </row>
    <row r="947" spans="1:3" x14ac:dyDescent="0.25">
      <c r="A947">
        <v>29</v>
      </c>
      <c r="B947">
        <v>49</v>
      </c>
      <c r="C947">
        <v>8</v>
      </c>
    </row>
    <row r="948" spans="1:3" x14ac:dyDescent="0.25">
      <c r="A948">
        <v>29</v>
      </c>
      <c r="B948">
        <v>48</v>
      </c>
      <c r="C948">
        <v>10</v>
      </c>
    </row>
    <row r="949" spans="1:3" x14ac:dyDescent="0.25">
      <c r="A949">
        <v>29</v>
      </c>
      <c r="B949">
        <v>47</v>
      </c>
      <c r="C949">
        <v>11</v>
      </c>
    </row>
    <row r="950" spans="1:3" x14ac:dyDescent="0.25">
      <c r="A950">
        <v>29</v>
      </c>
      <c r="B950">
        <v>46</v>
      </c>
      <c r="C950">
        <v>11</v>
      </c>
    </row>
    <row r="951" spans="1:3" x14ac:dyDescent="0.25">
      <c r="A951">
        <v>29</v>
      </c>
      <c r="B951">
        <v>45</v>
      </c>
      <c r="C951">
        <v>12</v>
      </c>
    </row>
    <row r="952" spans="1:3" x14ac:dyDescent="0.25">
      <c r="A952">
        <v>29</v>
      </c>
      <c r="B952">
        <v>44</v>
      </c>
      <c r="C952">
        <v>10</v>
      </c>
    </row>
    <row r="953" spans="1:3" x14ac:dyDescent="0.25">
      <c r="A953">
        <v>29</v>
      </c>
      <c r="B953">
        <v>43</v>
      </c>
      <c r="C953">
        <v>11</v>
      </c>
    </row>
    <row r="954" spans="1:3" x14ac:dyDescent="0.25">
      <c r="A954">
        <v>29</v>
      </c>
      <c r="B954">
        <v>42</v>
      </c>
      <c r="C954">
        <v>12</v>
      </c>
    </row>
    <row r="955" spans="1:3" x14ac:dyDescent="0.25">
      <c r="A955">
        <v>29</v>
      </c>
      <c r="B955">
        <v>41</v>
      </c>
      <c r="C955">
        <v>9</v>
      </c>
    </row>
    <row r="956" spans="1:3" x14ac:dyDescent="0.25">
      <c r="A956">
        <v>29</v>
      </c>
      <c r="B956">
        <v>40</v>
      </c>
      <c r="C956">
        <v>7</v>
      </c>
    </row>
    <row r="957" spans="1:3" x14ac:dyDescent="0.25">
      <c r="A957">
        <v>29</v>
      </c>
      <c r="B957">
        <v>-1</v>
      </c>
      <c r="C957">
        <v>40</v>
      </c>
    </row>
    <row r="958" spans="1:3" x14ac:dyDescent="0.25">
      <c r="A958">
        <v>28</v>
      </c>
      <c r="B958">
        <v>59</v>
      </c>
      <c r="C958">
        <v>1</v>
      </c>
    </row>
    <row r="959" spans="1:3" x14ac:dyDescent="0.25">
      <c r="A959">
        <v>28</v>
      </c>
      <c r="B959">
        <v>58</v>
      </c>
      <c r="C959">
        <v>5</v>
      </c>
    </row>
    <row r="960" spans="1:3" x14ac:dyDescent="0.25">
      <c r="A960">
        <v>28</v>
      </c>
      <c r="B960">
        <v>57</v>
      </c>
      <c r="C960">
        <v>5</v>
      </c>
    </row>
    <row r="961" spans="1:3" x14ac:dyDescent="0.25">
      <c r="A961">
        <v>28</v>
      </c>
      <c r="B961">
        <v>56</v>
      </c>
      <c r="C961">
        <v>7</v>
      </c>
    </row>
    <row r="962" spans="1:3" x14ac:dyDescent="0.25">
      <c r="A962">
        <v>28</v>
      </c>
      <c r="B962">
        <v>55</v>
      </c>
      <c r="C962">
        <v>8</v>
      </c>
    </row>
    <row r="963" spans="1:3" x14ac:dyDescent="0.25">
      <c r="A963">
        <v>28</v>
      </c>
      <c r="B963">
        <v>54</v>
      </c>
      <c r="C963">
        <v>6</v>
      </c>
    </row>
    <row r="964" spans="1:3" x14ac:dyDescent="0.25">
      <c r="A964">
        <v>28</v>
      </c>
      <c r="B964">
        <v>53</v>
      </c>
      <c r="C964">
        <v>7</v>
      </c>
    </row>
    <row r="965" spans="1:3" x14ac:dyDescent="0.25">
      <c r="A965">
        <v>28</v>
      </c>
      <c r="B965">
        <v>52</v>
      </c>
      <c r="C965">
        <v>8</v>
      </c>
    </row>
    <row r="966" spans="1:3" x14ac:dyDescent="0.25">
      <c r="A966">
        <v>28</v>
      </c>
      <c r="B966">
        <v>51</v>
      </c>
      <c r="C966">
        <v>10</v>
      </c>
    </row>
    <row r="967" spans="1:3" x14ac:dyDescent="0.25">
      <c r="A967">
        <v>28</v>
      </c>
      <c r="B967">
        <v>50</v>
      </c>
      <c r="C967">
        <v>8</v>
      </c>
    </row>
    <row r="968" spans="1:3" x14ac:dyDescent="0.25">
      <c r="A968">
        <v>28</v>
      </c>
      <c r="B968">
        <v>49</v>
      </c>
      <c r="C968">
        <v>9</v>
      </c>
    </row>
    <row r="969" spans="1:3" x14ac:dyDescent="0.25">
      <c r="A969">
        <v>28</v>
      </c>
      <c r="B969">
        <v>48</v>
      </c>
      <c r="C969">
        <v>7</v>
      </c>
    </row>
    <row r="970" spans="1:3" x14ac:dyDescent="0.25">
      <c r="A970">
        <v>28</v>
      </c>
      <c r="B970">
        <v>47</v>
      </c>
      <c r="C970">
        <v>6</v>
      </c>
    </row>
    <row r="971" spans="1:3" x14ac:dyDescent="0.25">
      <c r="A971">
        <v>28</v>
      </c>
      <c r="B971">
        <v>46</v>
      </c>
      <c r="C971">
        <v>8</v>
      </c>
    </row>
    <row r="972" spans="1:3" x14ac:dyDescent="0.25">
      <c r="A972">
        <v>28</v>
      </c>
      <c r="B972">
        <v>45</v>
      </c>
      <c r="C972">
        <v>10</v>
      </c>
    </row>
    <row r="973" spans="1:3" x14ac:dyDescent="0.25">
      <c r="A973">
        <v>28</v>
      </c>
      <c r="B973">
        <v>44</v>
      </c>
      <c r="C973">
        <v>7</v>
      </c>
    </row>
    <row r="974" spans="1:3" x14ac:dyDescent="0.25">
      <c r="A974">
        <v>28</v>
      </c>
      <c r="B974">
        <v>43</v>
      </c>
      <c r="C974">
        <v>8</v>
      </c>
    </row>
    <row r="975" spans="1:3" x14ac:dyDescent="0.25">
      <c r="A975">
        <v>28</v>
      </c>
      <c r="B975">
        <v>42</v>
      </c>
      <c r="C975">
        <v>9</v>
      </c>
    </row>
    <row r="976" spans="1:3" x14ac:dyDescent="0.25">
      <c r="A976">
        <v>28</v>
      </c>
      <c r="B976">
        <v>41</v>
      </c>
      <c r="C976">
        <v>6</v>
      </c>
    </row>
    <row r="977" spans="1:3" x14ac:dyDescent="0.25">
      <c r="A977">
        <v>28</v>
      </c>
      <c r="B977">
        <v>-1</v>
      </c>
      <c r="C977">
        <v>45</v>
      </c>
    </row>
    <row r="978" spans="1:3" x14ac:dyDescent="0.25">
      <c r="A978">
        <v>27</v>
      </c>
      <c r="B978">
        <v>59</v>
      </c>
      <c r="C978">
        <v>2</v>
      </c>
    </row>
    <row r="979" spans="1:3" x14ac:dyDescent="0.25">
      <c r="A979">
        <v>27</v>
      </c>
      <c r="B979">
        <v>58</v>
      </c>
      <c r="C979">
        <v>3</v>
      </c>
    </row>
    <row r="980" spans="1:3" x14ac:dyDescent="0.25">
      <c r="A980">
        <v>27</v>
      </c>
      <c r="B980">
        <v>57</v>
      </c>
      <c r="C980">
        <v>5</v>
      </c>
    </row>
    <row r="981" spans="1:3" x14ac:dyDescent="0.25">
      <c r="A981">
        <v>27</v>
      </c>
      <c r="B981">
        <v>56</v>
      </c>
      <c r="C981">
        <v>4</v>
      </c>
    </row>
    <row r="982" spans="1:3" x14ac:dyDescent="0.25">
      <c r="A982">
        <v>27</v>
      </c>
      <c r="B982">
        <v>55</v>
      </c>
      <c r="C982">
        <v>8</v>
      </c>
    </row>
    <row r="983" spans="1:3" x14ac:dyDescent="0.25">
      <c r="A983">
        <v>27</v>
      </c>
      <c r="B983">
        <v>54</v>
      </c>
      <c r="C983">
        <v>6</v>
      </c>
    </row>
    <row r="984" spans="1:3" x14ac:dyDescent="0.25">
      <c r="A984">
        <v>27</v>
      </c>
      <c r="B984">
        <v>53</v>
      </c>
      <c r="C984">
        <v>5</v>
      </c>
    </row>
    <row r="985" spans="1:3" x14ac:dyDescent="0.25">
      <c r="A985">
        <v>27</v>
      </c>
      <c r="B985">
        <v>52</v>
      </c>
      <c r="C985">
        <v>6</v>
      </c>
    </row>
    <row r="986" spans="1:3" x14ac:dyDescent="0.25">
      <c r="A986">
        <v>27</v>
      </c>
      <c r="B986">
        <v>51</v>
      </c>
      <c r="C986">
        <v>3</v>
      </c>
    </row>
    <row r="987" spans="1:3" x14ac:dyDescent="0.25">
      <c r="A987">
        <v>27</v>
      </c>
      <c r="B987">
        <v>50</v>
      </c>
      <c r="C987">
        <v>5</v>
      </c>
    </row>
    <row r="988" spans="1:3" x14ac:dyDescent="0.25">
      <c r="A988">
        <v>27</v>
      </c>
      <c r="B988">
        <v>49</v>
      </c>
      <c r="C988">
        <v>5</v>
      </c>
    </row>
    <row r="989" spans="1:3" x14ac:dyDescent="0.25">
      <c r="A989">
        <v>27</v>
      </c>
      <c r="B989">
        <v>48</v>
      </c>
      <c r="C989">
        <v>4</v>
      </c>
    </row>
    <row r="990" spans="1:3" x14ac:dyDescent="0.25">
      <c r="A990">
        <v>27</v>
      </c>
      <c r="B990">
        <v>47</v>
      </c>
      <c r="C990">
        <v>4</v>
      </c>
    </row>
    <row r="991" spans="1:3" x14ac:dyDescent="0.25">
      <c r="A991">
        <v>27</v>
      </c>
      <c r="B991">
        <v>46</v>
      </c>
      <c r="C991">
        <v>4</v>
      </c>
    </row>
    <row r="992" spans="1:3" x14ac:dyDescent="0.25">
      <c r="A992">
        <v>27</v>
      </c>
      <c r="B992">
        <v>45</v>
      </c>
      <c r="C992">
        <v>6</v>
      </c>
    </row>
    <row r="993" spans="1:3" x14ac:dyDescent="0.25">
      <c r="A993">
        <v>27</v>
      </c>
      <c r="B993">
        <v>44</v>
      </c>
      <c r="C993">
        <v>7</v>
      </c>
    </row>
    <row r="994" spans="1:3" x14ac:dyDescent="0.25">
      <c r="A994">
        <v>27</v>
      </c>
      <c r="B994">
        <v>43</v>
      </c>
      <c r="C994">
        <v>7</v>
      </c>
    </row>
    <row r="995" spans="1:3" x14ac:dyDescent="0.25">
      <c r="A995">
        <v>27</v>
      </c>
      <c r="B995">
        <v>42</v>
      </c>
      <c r="C995">
        <v>1</v>
      </c>
    </row>
    <row r="996" spans="1:3" x14ac:dyDescent="0.25">
      <c r="A996">
        <v>27</v>
      </c>
      <c r="B996">
        <v>-1</v>
      </c>
      <c r="C996">
        <v>33</v>
      </c>
    </row>
    <row r="997" spans="1:3" x14ac:dyDescent="0.25">
      <c r="A997">
        <v>26</v>
      </c>
      <c r="B997">
        <v>60</v>
      </c>
      <c r="C997">
        <v>4</v>
      </c>
    </row>
    <row r="998" spans="1:3" x14ac:dyDescent="0.25">
      <c r="A998">
        <v>26</v>
      </c>
      <c r="B998">
        <v>59</v>
      </c>
      <c r="C998">
        <v>4</v>
      </c>
    </row>
    <row r="999" spans="1:3" x14ac:dyDescent="0.25">
      <c r="A999">
        <v>26</v>
      </c>
      <c r="B999">
        <v>58</v>
      </c>
      <c r="C999">
        <v>5</v>
      </c>
    </row>
    <row r="1000" spans="1:3" x14ac:dyDescent="0.25">
      <c r="A1000">
        <v>26</v>
      </c>
      <c r="B1000">
        <v>57</v>
      </c>
      <c r="C1000">
        <v>5</v>
      </c>
    </row>
    <row r="1001" spans="1:3" x14ac:dyDescent="0.25">
      <c r="A1001">
        <v>26</v>
      </c>
      <c r="B1001">
        <v>56</v>
      </c>
      <c r="C1001">
        <v>5</v>
      </c>
    </row>
    <row r="1002" spans="1:3" x14ac:dyDescent="0.25">
      <c r="A1002">
        <v>26</v>
      </c>
      <c r="B1002">
        <v>55</v>
      </c>
      <c r="C1002">
        <v>5</v>
      </c>
    </row>
    <row r="1003" spans="1:3" x14ac:dyDescent="0.25">
      <c r="A1003">
        <v>26</v>
      </c>
      <c r="B1003">
        <v>54</v>
      </c>
      <c r="C1003">
        <v>6</v>
      </c>
    </row>
    <row r="1004" spans="1:3" x14ac:dyDescent="0.25">
      <c r="A1004">
        <v>26</v>
      </c>
      <c r="B1004">
        <v>53</v>
      </c>
      <c r="C1004">
        <v>7</v>
      </c>
    </row>
    <row r="1005" spans="1:3" x14ac:dyDescent="0.25">
      <c r="A1005">
        <v>26</v>
      </c>
      <c r="B1005">
        <v>52</v>
      </c>
      <c r="C1005">
        <v>4</v>
      </c>
    </row>
    <row r="1006" spans="1:3" x14ac:dyDescent="0.25">
      <c r="A1006">
        <v>26</v>
      </c>
      <c r="B1006">
        <v>51</v>
      </c>
      <c r="C1006">
        <v>5</v>
      </c>
    </row>
    <row r="1007" spans="1:3" x14ac:dyDescent="0.25">
      <c r="A1007">
        <v>26</v>
      </c>
      <c r="B1007">
        <v>50</v>
      </c>
      <c r="C1007">
        <v>8</v>
      </c>
    </row>
    <row r="1008" spans="1:3" x14ac:dyDescent="0.25">
      <c r="A1008">
        <v>26</v>
      </c>
      <c r="B1008">
        <v>49</v>
      </c>
      <c r="C1008">
        <v>7</v>
      </c>
    </row>
    <row r="1009" spans="1:3" x14ac:dyDescent="0.25">
      <c r="A1009">
        <v>26</v>
      </c>
      <c r="B1009">
        <v>48</v>
      </c>
      <c r="C1009">
        <v>5</v>
      </c>
    </row>
    <row r="1010" spans="1:3" x14ac:dyDescent="0.25">
      <c r="A1010">
        <v>26</v>
      </c>
      <c r="B1010">
        <v>47</v>
      </c>
      <c r="C1010">
        <v>7</v>
      </c>
    </row>
    <row r="1011" spans="1:3" x14ac:dyDescent="0.25">
      <c r="A1011">
        <v>26</v>
      </c>
      <c r="B1011">
        <v>46</v>
      </c>
      <c r="C1011">
        <v>8</v>
      </c>
    </row>
    <row r="1012" spans="1:3" x14ac:dyDescent="0.25">
      <c r="A1012">
        <v>26</v>
      </c>
      <c r="B1012">
        <v>45</v>
      </c>
      <c r="C1012">
        <v>10</v>
      </c>
    </row>
    <row r="1013" spans="1:3" x14ac:dyDescent="0.25">
      <c r="A1013">
        <v>26</v>
      </c>
      <c r="B1013">
        <v>44</v>
      </c>
      <c r="C1013">
        <v>6</v>
      </c>
    </row>
    <row r="1014" spans="1:3" x14ac:dyDescent="0.25">
      <c r="A1014">
        <v>26</v>
      </c>
      <c r="B1014">
        <v>43</v>
      </c>
      <c r="C1014">
        <v>3</v>
      </c>
    </row>
    <row r="1015" spans="1:3" x14ac:dyDescent="0.25">
      <c r="A1015">
        <v>26</v>
      </c>
      <c r="B1015">
        <v>-1</v>
      </c>
      <c r="C1015">
        <v>38</v>
      </c>
    </row>
    <row r="1016" spans="1:3" x14ac:dyDescent="0.25">
      <c r="A1016">
        <v>25</v>
      </c>
      <c r="B1016">
        <v>61</v>
      </c>
      <c r="C1016">
        <v>8</v>
      </c>
    </row>
    <row r="1017" spans="1:3" x14ac:dyDescent="0.25">
      <c r="A1017">
        <v>25</v>
      </c>
      <c r="B1017">
        <v>60</v>
      </c>
      <c r="C1017">
        <v>4</v>
      </c>
    </row>
    <row r="1018" spans="1:3" x14ac:dyDescent="0.25">
      <c r="A1018">
        <v>25</v>
      </c>
      <c r="B1018">
        <v>59</v>
      </c>
      <c r="C1018">
        <v>4</v>
      </c>
    </row>
    <row r="1019" spans="1:3" x14ac:dyDescent="0.25">
      <c r="A1019">
        <v>25</v>
      </c>
      <c r="B1019">
        <v>58</v>
      </c>
      <c r="C1019">
        <v>7</v>
      </c>
    </row>
    <row r="1020" spans="1:3" x14ac:dyDescent="0.25">
      <c r="A1020">
        <v>25</v>
      </c>
      <c r="B1020">
        <v>57</v>
      </c>
      <c r="C1020">
        <v>6</v>
      </c>
    </row>
    <row r="1021" spans="1:3" x14ac:dyDescent="0.25">
      <c r="A1021">
        <v>25</v>
      </c>
      <c r="B1021">
        <v>56</v>
      </c>
      <c r="C1021">
        <v>6</v>
      </c>
    </row>
    <row r="1022" spans="1:3" x14ac:dyDescent="0.25">
      <c r="A1022">
        <v>25</v>
      </c>
      <c r="B1022">
        <v>55</v>
      </c>
      <c r="C1022">
        <v>8</v>
      </c>
    </row>
    <row r="1023" spans="1:3" x14ac:dyDescent="0.25">
      <c r="A1023">
        <v>25</v>
      </c>
      <c r="B1023">
        <v>54</v>
      </c>
      <c r="C1023">
        <v>9</v>
      </c>
    </row>
    <row r="1024" spans="1:3" x14ac:dyDescent="0.25">
      <c r="A1024">
        <v>25</v>
      </c>
      <c r="B1024">
        <v>53</v>
      </c>
      <c r="C1024">
        <v>6</v>
      </c>
    </row>
    <row r="1025" spans="1:3" x14ac:dyDescent="0.25">
      <c r="A1025">
        <v>25</v>
      </c>
      <c r="B1025">
        <v>52</v>
      </c>
      <c r="C1025">
        <v>6</v>
      </c>
    </row>
    <row r="1026" spans="1:3" x14ac:dyDescent="0.25">
      <c r="A1026">
        <v>25</v>
      </c>
      <c r="B1026">
        <v>51</v>
      </c>
      <c r="C1026">
        <v>4</v>
      </c>
    </row>
    <row r="1027" spans="1:3" x14ac:dyDescent="0.25">
      <c r="A1027">
        <v>25</v>
      </c>
      <c r="B1027">
        <v>50</v>
      </c>
      <c r="C1027">
        <v>4</v>
      </c>
    </row>
    <row r="1028" spans="1:3" x14ac:dyDescent="0.25">
      <c r="A1028">
        <v>25</v>
      </c>
      <c r="B1028">
        <v>49</v>
      </c>
      <c r="C1028">
        <v>4</v>
      </c>
    </row>
    <row r="1029" spans="1:3" x14ac:dyDescent="0.25">
      <c r="A1029">
        <v>25</v>
      </c>
      <c r="B1029">
        <v>48</v>
      </c>
      <c r="C1029">
        <v>5</v>
      </c>
    </row>
    <row r="1030" spans="1:3" x14ac:dyDescent="0.25">
      <c r="A1030">
        <v>25</v>
      </c>
      <c r="B1030">
        <v>47</v>
      </c>
      <c r="C1030">
        <v>4</v>
      </c>
    </row>
    <row r="1031" spans="1:3" x14ac:dyDescent="0.25">
      <c r="A1031">
        <v>25</v>
      </c>
      <c r="B1031">
        <v>46</v>
      </c>
      <c r="C1031">
        <v>9</v>
      </c>
    </row>
    <row r="1032" spans="1:3" x14ac:dyDescent="0.25">
      <c r="A1032">
        <v>25</v>
      </c>
      <c r="B1032">
        <v>45</v>
      </c>
      <c r="C1032">
        <v>7</v>
      </c>
    </row>
    <row r="1033" spans="1:3" x14ac:dyDescent="0.25">
      <c r="A1033">
        <v>25</v>
      </c>
      <c r="B1033">
        <v>44</v>
      </c>
      <c r="C1033">
        <v>5</v>
      </c>
    </row>
    <row r="1034" spans="1:3" x14ac:dyDescent="0.25">
      <c r="A1034">
        <v>25</v>
      </c>
      <c r="B1034">
        <v>-1</v>
      </c>
      <c r="C1034">
        <v>36</v>
      </c>
    </row>
    <row r="1035" spans="1:3" x14ac:dyDescent="0.25">
      <c r="A1035">
        <v>24</v>
      </c>
      <c r="B1035">
        <v>62</v>
      </c>
      <c r="C1035">
        <v>4</v>
      </c>
    </row>
    <row r="1036" spans="1:3" x14ac:dyDescent="0.25">
      <c r="A1036">
        <v>24</v>
      </c>
      <c r="B1036">
        <v>61</v>
      </c>
      <c r="C1036">
        <v>4</v>
      </c>
    </row>
    <row r="1037" spans="1:3" x14ac:dyDescent="0.25">
      <c r="A1037">
        <v>24</v>
      </c>
      <c r="B1037">
        <v>60</v>
      </c>
      <c r="C1037">
        <v>2</v>
      </c>
    </row>
    <row r="1038" spans="1:3" x14ac:dyDescent="0.25">
      <c r="A1038">
        <v>24</v>
      </c>
      <c r="B1038">
        <v>59</v>
      </c>
      <c r="C1038">
        <v>2</v>
      </c>
    </row>
    <row r="1039" spans="1:3" x14ac:dyDescent="0.25">
      <c r="A1039">
        <v>24</v>
      </c>
      <c r="B1039">
        <v>58</v>
      </c>
      <c r="C1039">
        <v>2</v>
      </c>
    </row>
    <row r="1040" spans="1:3" x14ac:dyDescent="0.25">
      <c r="A1040">
        <v>24</v>
      </c>
      <c r="B1040">
        <v>57</v>
      </c>
      <c r="C1040">
        <v>7</v>
      </c>
    </row>
    <row r="1041" spans="1:3" x14ac:dyDescent="0.25">
      <c r="A1041">
        <v>24</v>
      </c>
      <c r="B1041">
        <v>56</v>
      </c>
      <c r="C1041">
        <v>9</v>
      </c>
    </row>
    <row r="1042" spans="1:3" x14ac:dyDescent="0.25">
      <c r="A1042">
        <v>24</v>
      </c>
      <c r="B1042">
        <v>55</v>
      </c>
      <c r="C1042">
        <v>8</v>
      </c>
    </row>
    <row r="1043" spans="1:3" x14ac:dyDescent="0.25">
      <c r="A1043">
        <v>24</v>
      </c>
      <c r="B1043">
        <v>54</v>
      </c>
      <c r="C1043">
        <v>9</v>
      </c>
    </row>
    <row r="1044" spans="1:3" x14ac:dyDescent="0.25">
      <c r="A1044">
        <v>24</v>
      </c>
      <c r="B1044">
        <v>53</v>
      </c>
      <c r="C1044">
        <v>5</v>
      </c>
    </row>
    <row r="1045" spans="1:3" x14ac:dyDescent="0.25">
      <c r="A1045">
        <v>24</v>
      </c>
      <c r="B1045">
        <v>52</v>
      </c>
      <c r="C1045">
        <v>5</v>
      </c>
    </row>
    <row r="1046" spans="1:3" x14ac:dyDescent="0.25">
      <c r="A1046">
        <v>24</v>
      </c>
      <c r="B1046">
        <v>51</v>
      </c>
      <c r="C1046">
        <v>4</v>
      </c>
    </row>
    <row r="1047" spans="1:3" x14ac:dyDescent="0.25">
      <c r="A1047">
        <v>24</v>
      </c>
      <c r="B1047">
        <v>50</v>
      </c>
      <c r="C1047">
        <v>4</v>
      </c>
    </row>
    <row r="1048" spans="1:3" x14ac:dyDescent="0.25">
      <c r="A1048">
        <v>24</v>
      </c>
      <c r="B1048">
        <v>49</v>
      </c>
      <c r="C1048">
        <v>4</v>
      </c>
    </row>
    <row r="1049" spans="1:3" x14ac:dyDescent="0.25">
      <c r="A1049">
        <v>24</v>
      </c>
      <c r="B1049">
        <v>48</v>
      </c>
      <c r="C1049">
        <v>4</v>
      </c>
    </row>
    <row r="1050" spans="1:3" x14ac:dyDescent="0.25">
      <c r="A1050">
        <v>24</v>
      </c>
      <c r="B1050">
        <v>47</v>
      </c>
      <c r="C1050">
        <v>5</v>
      </c>
    </row>
    <row r="1051" spans="1:3" x14ac:dyDescent="0.25">
      <c r="A1051">
        <v>24</v>
      </c>
      <c r="B1051">
        <v>46</v>
      </c>
      <c r="C1051">
        <v>5</v>
      </c>
    </row>
    <row r="1052" spans="1:3" x14ac:dyDescent="0.25">
      <c r="A1052">
        <v>24</v>
      </c>
      <c r="B1052">
        <v>45</v>
      </c>
      <c r="C1052">
        <v>4</v>
      </c>
    </row>
    <row r="1053" spans="1:3" x14ac:dyDescent="0.25">
      <c r="A1053">
        <v>24</v>
      </c>
      <c r="B1053">
        <v>-1</v>
      </c>
      <c r="C1053">
        <v>26</v>
      </c>
    </row>
    <row r="1054" spans="1:3" x14ac:dyDescent="0.25">
      <c r="A1054">
        <v>23</v>
      </c>
      <c r="B1054">
        <v>63</v>
      </c>
      <c r="C1054">
        <v>5</v>
      </c>
    </row>
    <row r="1055" spans="1:3" x14ac:dyDescent="0.25">
      <c r="A1055">
        <v>23</v>
      </c>
      <c r="B1055">
        <v>62</v>
      </c>
      <c r="C1055">
        <v>2</v>
      </c>
    </row>
    <row r="1056" spans="1:3" x14ac:dyDescent="0.25">
      <c r="A1056">
        <v>23</v>
      </c>
      <c r="B1056">
        <v>61</v>
      </c>
      <c r="C1056">
        <v>4</v>
      </c>
    </row>
    <row r="1057" spans="1:3" x14ac:dyDescent="0.25">
      <c r="A1057">
        <v>23</v>
      </c>
      <c r="B1057">
        <v>60</v>
      </c>
      <c r="C1057">
        <v>2</v>
      </c>
    </row>
    <row r="1058" spans="1:3" x14ac:dyDescent="0.25">
      <c r="A1058">
        <v>23</v>
      </c>
      <c r="B1058">
        <v>59</v>
      </c>
      <c r="C1058">
        <v>7</v>
      </c>
    </row>
    <row r="1059" spans="1:3" x14ac:dyDescent="0.25">
      <c r="A1059">
        <v>23</v>
      </c>
      <c r="B1059">
        <v>58</v>
      </c>
      <c r="C1059">
        <v>5</v>
      </c>
    </row>
    <row r="1060" spans="1:3" x14ac:dyDescent="0.25">
      <c r="A1060">
        <v>23</v>
      </c>
      <c r="B1060">
        <v>57</v>
      </c>
      <c r="C1060">
        <v>5</v>
      </c>
    </row>
    <row r="1061" spans="1:3" x14ac:dyDescent="0.25">
      <c r="A1061">
        <v>23</v>
      </c>
      <c r="B1061">
        <v>56</v>
      </c>
      <c r="C1061">
        <v>3</v>
      </c>
    </row>
    <row r="1062" spans="1:3" x14ac:dyDescent="0.25">
      <c r="A1062">
        <v>23</v>
      </c>
      <c r="B1062">
        <v>55</v>
      </c>
      <c r="C1062">
        <v>2</v>
      </c>
    </row>
    <row r="1063" spans="1:3" x14ac:dyDescent="0.25">
      <c r="A1063">
        <v>23</v>
      </c>
      <c r="B1063">
        <v>54</v>
      </c>
      <c r="C1063">
        <v>3</v>
      </c>
    </row>
    <row r="1064" spans="1:3" x14ac:dyDescent="0.25">
      <c r="A1064">
        <v>23</v>
      </c>
      <c r="B1064">
        <v>53</v>
      </c>
      <c r="C1064">
        <v>5</v>
      </c>
    </row>
    <row r="1065" spans="1:3" x14ac:dyDescent="0.25">
      <c r="A1065">
        <v>23</v>
      </c>
      <c r="B1065">
        <v>52</v>
      </c>
      <c r="C1065">
        <v>2</v>
      </c>
    </row>
    <row r="1066" spans="1:3" x14ac:dyDescent="0.25">
      <c r="A1066">
        <v>23</v>
      </c>
      <c r="B1066">
        <v>51</v>
      </c>
      <c r="C1066">
        <v>5</v>
      </c>
    </row>
    <row r="1067" spans="1:3" x14ac:dyDescent="0.25">
      <c r="A1067">
        <v>23</v>
      </c>
      <c r="B1067">
        <v>50</v>
      </c>
      <c r="C1067">
        <v>5</v>
      </c>
    </row>
    <row r="1068" spans="1:3" x14ac:dyDescent="0.25">
      <c r="A1068">
        <v>23</v>
      </c>
      <c r="B1068">
        <v>49</v>
      </c>
      <c r="C1068">
        <v>6</v>
      </c>
    </row>
    <row r="1069" spans="1:3" x14ac:dyDescent="0.25">
      <c r="A1069">
        <v>23</v>
      </c>
      <c r="B1069">
        <v>48</v>
      </c>
      <c r="C1069">
        <v>6</v>
      </c>
    </row>
    <row r="1070" spans="1:3" x14ac:dyDescent="0.25">
      <c r="A1070">
        <v>23</v>
      </c>
      <c r="B1070">
        <v>47</v>
      </c>
      <c r="C1070">
        <v>5</v>
      </c>
    </row>
    <row r="1071" spans="1:3" x14ac:dyDescent="0.25">
      <c r="A1071">
        <v>23</v>
      </c>
      <c r="B1071">
        <v>46</v>
      </c>
      <c r="C1071">
        <v>7</v>
      </c>
    </row>
    <row r="1072" spans="1:3" x14ac:dyDescent="0.25">
      <c r="A1072">
        <v>23</v>
      </c>
      <c r="B1072">
        <v>-1</v>
      </c>
      <c r="C1072">
        <v>29</v>
      </c>
    </row>
    <row r="1073" spans="1:3" x14ac:dyDescent="0.25">
      <c r="A1073">
        <v>22</v>
      </c>
      <c r="B1073">
        <v>64</v>
      </c>
      <c r="C1073">
        <v>5</v>
      </c>
    </row>
    <row r="1074" spans="1:3" x14ac:dyDescent="0.25">
      <c r="A1074">
        <v>22</v>
      </c>
      <c r="B1074">
        <v>63</v>
      </c>
      <c r="C1074">
        <v>4</v>
      </c>
    </row>
    <row r="1075" spans="1:3" x14ac:dyDescent="0.25">
      <c r="A1075">
        <v>22</v>
      </c>
      <c r="B1075">
        <v>62</v>
      </c>
      <c r="C1075">
        <v>3</v>
      </c>
    </row>
    <row r="1076" spans="1:3" x14ac:dyDescent="0.25">
      <c r="A1076">
        <v>22</v>
      </c>
      <c r="B1076">
        <v>61</v>
      </c>
      <c r="C1076">
        <v>6</v>
      </c>
    </row>
    <row r="1077" spans="1:3" x14ac:dyDescent="0.25">
      <c r="A1077">
        <v>22</v>
      </c>
      <c r="B1077">
        <v>60</v>
      </c>
      <c r="C1077">
        <v>8</v>
      </c>
    </row>
    <row r="1078" spans="1:3" x14ac:dyDescent="0.25">
      <c r="A1078">
        <v>22</v>
      </c>
      <c r="B1078">
        <v>59</v>
      </c>
      <c r="C1078">
        <v>5</v>
      </c>
    </row>
    <row r="1079" spans="1:3" x14ac:dyDescent="0.25">
      <c r="A1079">
        <v>22</v>
      </c>
      <c r="B1079">
        <v>58</v>
      </c>
      <c r="C1079">
        <v>9</v>
      </c>
    </row>
    <row r="1080" spans="1:3" x14ac:dyDescent="0.25">
      <c r="A1080">
        <v>22</v>
      </c>
      <c r="B1080">
        <v>57</v>
      </c>
      <c r="C1080">
        <v>3</v>
      </c>
    </row>
    <row r="1081" spans="1:3" x14ac:dyDescent="0.25">
      <c r="A1081">
        <v>22</v>
      </c>
      <c r="B1081">
        <v>56</v>
      </c>
      <c r="C1081">
        <v>7</v>
      </c>
    </row>
    <row r="1082" spans="1:3" x14ac:dyDescent="0.25">
      <c r="A1082">
        <v>22</v>
      </c>
      <c r="B1082">
        <v>55</v>
      </c>
      <c r="C1082">
        <v>4</v>
      </c>
    </row>
    <row r="1083" spans="1:3" x14ac:dyDescent="0.25">
      <c r="A1083">
        <v>22</v>
      </c>
      <c r="B1083">
        <v>54</v>
      </c>
      <c r="C1083">
        <v>4</v>
      </c>
    </row>
    <row r="1084" spans="1:3" x14ac:dyDescent="0.25">
      <c r="A1084">
        <v>22</v>
      </c>
      <c r="B1084">
        <v>53</v>
      </c>
      <c r="C1084">
        <v>3</v>
      </c>
    </row>
    <row r="1085" spans="1:3" x14ac:dyDescent="0.25">
      <c r="A1085">
        <v>22</v>
      </c>
      <c r="B1085">
        <v>52</v>
      </c>
      <c r="C1085">
        <v>2</v>
      </c>
    </row>
    <row r="1086" spans="1:3" x14ac:dyDescent="0.25">
      <c r="A1086">
        <v>22</v>
      </c>
      <c r="B1086">
        <v>51</v>
      </c>
      <c r="C1086">
        <v>2</v>
      </c>
    </row>
    <row r="1087" spans="1:3" x14ac:dyDescent="0.25">
      <c r="A1087">
        <v>22</v>
      </c>
      <c r="B1087">
        <v>50</v>
      </c>
      <c r="C1087">
        <v>5</v>
      </c>
    </row>
    <row r="1088" spans="1:3" x14ac:dyDescent="0.25">
      <c r="A1088">
        <v>22</v>
      </c>
      <c r="B1088">
        <v>49</v>
      </c>
      <c r="C1088">
        <v>3</v>
      </c>
    </row>
    <row r="1089" spans="1:3" x14ac:dyDescent="0.25">
      <c r="A1089">
        <v>22</v>
      </c>
      <c r="B1089">
        <v>48</v>
      </c>
      <c r="C1089">
        <v>4</v>
      </c>
    </row>
    <row r="1090" spans="1:3" x14ac:dyDescent="0.25">
      <c r="A1090">
        <v>22</v>
      </c>
      <c r="B1090">
        <v>47</v>
      </c>
      <c r="C1090">
        <v>3</v>
      </c>
    </row>
    <row r="1091" spans="1:3" x14ac:dyDescent="0.25">
      <c r="A1091">
        <v>22</v>
      </c>
      <c r="B1091">
        <v>-1</v>
      </c>
      <c r="C1091">
        <v>34</v>
      </c>
    </row>
    <row r="1092" spans="1:3" x14ac:dyDescent="0.25">
      <c r="A1092">
        <v>21</v>
      </c>
      <c r="B1092">
        <v>65</v>
      </c>
      <c r="C1092">
        <v>4</v>
      </c>
    </row>
    <row r="1093" spans="1:3" x14ac:dyDescent="0.25">
      <c r="A1093">
        <v>21</v>
      </c>
      <c r="B1093">
        <v>64</v>
      </c>
      <c r="C1093">
        <v>3</v>
      </c>
    </row>
    <row r="1094" spans="1:3" x14ac:dyDescent="0.25">
      <c r="A1094">
        <v>21</v>
      </c>
      <c r="B1094">
        <v>63</v>
      </c>
      <c r="C1094">
        <v>1</v>
      </c>
    </row>
    <row r="1095" spans="1:3" x14ac:dyDescent="0.25">
      <c r="A1095">
        <v>21</v>
      </c>
      <c r="B1095">
        <v>62</v>
      </c>
      <c r="C1095">
        <v>1</v>
      </c>
    </row>
    <row r="1096" spans="1:3" x14ac:dyDescent="0.25">
      <c r="A1096">
        <v>21</v>
      </c>
      <c r="B1096">
        <v>61</v>
      </c>
      <c r="C1096">
        <v>2</v>
      </c>
    </row>
    <row r="1097" spans="1:3" x14ac:dyDescent="0.25">
      <c r="A1097">
        <v>21</v>
      </c>
      <c r="B1097">
        <v>60</v>
      </c>
      <c r="C1097">
        <v>1</v>
      </c>
    </row>
    <row r="1098" spans="1:3" x14ac:dyDescent="0.25">
      <c r="A1098">
        <v>21</v>
      </c>
      <c r="B1098">
        <v>59</v>
      </c>
      <c r="C1098">
        <v>1</v>
      </c>
    </row>
    <row r="1099" spans="1:3" x14ac:dyDescent="0.25">
      <c r="A1099">
        <v>21</v>
      </c>
      <c r="B1099">
        <v>58</v>
      </c>
      <c r="C1099">
        <v>3</v>
      </c>
    </row>
    <row r="1100" spans="1:3" x14ac:dyDescent="0.25">
      <c r="A1100">
        <v>21</v>
      </c>
      <c r="B1100">
        <v>57</v>
      </c>
      <c r="C1100">
        <v>3</v>
      </c>
    </row>
    <row r="1101" spans="1:3" x14ac:dyDescent="0.25">
      <c r="A1101">
        <v>21</v>
      </c>
      <c r="B1101">
        <v>56</v>
      </c>
      <c r="C1101">
        <v>3</v>
      </c>
    </row>
    <row r="1102" spans="1:3" x14ac:dyDescent="0.25">
      <c r="A1102">
        <v>21</v>
      </c>
      <c r="B1102">
        <v>55</v>
      </c>
      <c r="C1102">
        <v>1</v>
      </c>
    </row>
    <row r="1103" spans="1:3" x14ac:dyDescent="0.25">
      <c r="A1103">
        <v>21</v>
      </c>
      <c r="B1103">
        <v>54</v>
      </c>
      <c r="C1103">
        <v>2</v>
      </c>
    </row>
    <row r="1104" spans="1:3" x14ac:dyDescent="0.25">
      <c r="A1104">
        <v>21</v>
      </c>
      <c r="B1104">
        <v>53</v>
      </c>
      <c r="C1104">
        <v>2</v>
      </c>
    </row>
    <row r="1105" spans="1:3" x14ac:dyDescent="0.25">
      <c r="A1105">
        <v>21</v>
      </c>
      <c r="B1105">
        <v>52</v>
      </c>
      <c r="C1105">
        <v>3</v>
      </c>
    </row>
    <row r="1106" spans="1:3" x14ac:dyDescent="0.25">
      <c r="A1106">
        <v>21</v>
      </c>
      <c r="B1106">
        <v>51</v>
      </c>
      <c r="C1106">
        <v>3</v>
      </c>
    </row>
    <row r="1107" spans="1:3" x14ac:dyDescent="0.25">
      <c r="A1107">
        <v>21</v>
      </c>
      <c r="B1107">
        <v>50</v>
      </c>
      <c r="C1107">
        <v>3</v>
      </c>
    </row>
    <row r="1108" spans="1:3" x14ac:dyDescent="0.25">
      <c r="A1108">
        <v>21</v>
      </c>
      <c r="B1108">
        <v>49</v>
      </c>
      <c r="C1108">
        <v>5</v>
      </c>
    </row>
    <row r="1109" spans="1:3" x14ac:dyDescent="0.25">
      <c r="A1109">
        <v>21</v>
      </c>
      <c r="B1109">
        <v>48</v>
      </c>
      <c r="C1109">
        <v>2</v>
      </c>
    </row>
    <row r="1110" spans="1:3" x14ac:dyDescent="0.25">
      <c r="A1110">
        <v>21</v>
      </c>
      <c r="B1110">
        <v>-1</v>
      </c>
      <c r="C1110">
        <v>36</v>
      </c>
    </row>
    <row r="1111" spans="1:3" x14ac:dyDescent="0.25">
      <c r="A1111">
        <v>20</v>
      </c>
      <c r="B1111">
        <v>66</v>
      </c>
      <c r="C1111">
        <v>2</v>
      </c>
    </row>
    <row r="1112" spans="1:3" x14ac:dyDescent="0.25">
      <c r="A1112">
        <v>20</v>
      </c>
      <c r="B1112">
        <v>65</v>
      </c>
      <c r="C1112">
        <v>2</v>
      </c>
    </row>
    <row r="1113" spans="1:3" x14ac:dyDescent="0.25">
      <c r="A1113">
        <v>20</v>
      </c>
      <c r="B1113">
        <v>64</v>
      </c>
      <c r="C1113">
        <v>2</v>
      </c>
    </row>
    <row r="1114" spans="1:3" x14ac:dyDescent="0.25">
      <c r="A1114">
        <v>20</v>
      </c>
      <c r="B1114">
        <v>63</v>
      </c>
      <c r="C1114">
        <v>1</v>
      </c>
    </row>
    <row r="1115" spans="1:3" x14ac:dyDescent="0.25">
      <c r="A1115">
        <v>20</v>
      </c>
      <c r="B1115">
        <v>62</v>
      </c>
      <c r="C1115">
        <v>3</v>
      </c>
    </row>
    <row r="1116" spans="1:3" x14ac:dyDescent="0.25">
      <c r="A1116">
        <v>20</v>
      </c>
      <c r="B1116">
        <v>61</v>
      </c>
      <c r="C1116">
        <v>2</v>
      </c>
    </row>
    <row r="1117" spans="1:3" x14ac:dyDescent="0.25">
      <c r="A1117">
        <v>20</v>
      </c>
      <c r="B1117">
        <v>60</v>
      </c>
      <c r="C1117">
        <v>5</v>
      </c>
    </row>
    <row r="1118" spans="1:3" x14ac:dyDescent="0.25">
      <c r="A1118">
        <v>20</v>
      </c>
      <c r="B1118">
        <v>59</v>
      </c>
      <c r="C1118">
        <v>5</v>
      </c>
    </row>
    <row r="1119" spans="1:3" x14ac:dyDescent="0.25">
      <c r="A1119">
        <v>20</v>
      </c>
      <c r="B1119">
        <v>58</v>
      </c>
      <c r="C1119">
        <v>5</v>
      </c>
    </row>
    <row r="1120" spans="1:3" x14ac:dyDescent="0.25">
      <c r="A1120">
        <v>20</v>
      </c>
      <c r="B1120">
        <v>57</v>
      </c>
      <c r="C1120">
        <v>3</v>
      </c>
    </row>
    <row r="1121" spans="1:3" x14ac:dyDescent="0.25">
      <c r="A1121">
        <v>20</v>
      </c>
      <c r="B1121">
        <v>56</v>
      </c>
      <c r="C1121">
        <v>1</v>
      </c>
    </row>
    <row r="1122" spans="1:3" x14ac:dyDescent="0.25">
      <c r="A1122">
        <v>20</v>
      </c>
      <c r="B1122">
        <v>55</v>
      </c>
      <c r="C1122">
        <v>1</v>
      </c>
    </row>
    <row r="1123" spans="1:3" x14ac:dyDescent="0.25">
      <c r="A1123">
        <v>20</v>
      </c>
      <c r="B1123">
        <v>54</v>
      </c>
      <c r="C1123">
        <v>2</v>
      </c>
    </row>
    <row r="1124" spans="1:3" x14ac:dyDescent="0.25">
      <c r="A1124">
        <v>20</v>
      </c>
      <c r="B1124">
        <v>53</v>
      </c>
      <c r="C1124">
        <v>3</v>
      </c>
    </row>
    <row r="1125" spans="1:3" x14ac:dyDescent="0.25">
      <c r="A1125">
        <v>20</v>
      </c>
      <c r="B1125">
        <v>52</v>
      </c>
      <c r="C1125">
        <v>3</v>
      </c>
    </row>
    <row r="1126" spans="1:3" x14ac:dyDescent="0.25">
      <c r="A1126">
        <v>20</v>
      </c>
      <c r="B1126">
        <v>51</v>
      </c>
      <c r="C1126">
        <v>5</v>
      </c>
    </row>
    <row r="1127" spans="1:3" x14ac:dyDescent="0.25">
      <c r="A1127">
        <v>20</v>
      </c>
      <c r="B1127">
        <v>50</v>
      </c>
      <c r="C1127">
        <v>4</v>
      </c>
    </row>
    <row r="1128" spans="1:3" x14ac:dyDescent="0.25">
      <c r="A1128">
        <v>20</v>
      </c>
      <c r="B1128">
        <v>49</v>
      </c>
      <c r="C1128">
        <v>3</v>
      </c>
    </row>
    <row r="1129" spans="1:3" x14ac:dyDescent="0.25">
      <c r="A1129">
        <v>20</v>
      </c>
      <c r="B1129">
        <v>-1</v>
      </c>
      <c r="C1129">
        <v>26</v>
      </c>
    </row>
    <row r="1130" spans="1:3" x14ac:dyDescent="0.25">
      <c r="A1130">
        <v>19</v>
      </c>
      <c r="B1130">
        <v>67</v>
      </c>
      <c r="C1130">
        <v>5</v>
      </c>
    </row>
    <row r="1131" spans="1:3" x14ac:dyDescent="0.25">
      <c r="A1131">
        <v>19</v>
      </c>
      <c r="B1131">
        <v>66</v>
      </c>
      <c r="C1131">
        <v>4</v>
      </c>
    </row>
    <row r="1132" spans="1:3" x14ac:dyDescent="0.25">
      <c r="A1132">
        <v>19</v>
      </c>
      <c r="B1132">
        <v>65</v>
      </c>
      <c r="C1132">
        <v>7</v>
      </c>
    </row>
    <row r="1133" spans="1:3" x14ac:dyDescent="0.25">
      <c r="A1133">
        <v>19</v>
      </c>
      <c r="B1133">
        <v>64</v>
      </c>
      <c r="C1133">
        <v>7</v>
      </c>
    </row>
    <row r="1134" spans="1:3" x14ac:dyDescent="0.25">
      <c r="A1134">
        <v>19</v>
      </c>
      <c r="B1134">
        <v>63</v>
      </c>
      <c r="C1134">
        <v>7</v>
      </c>
    </row>
    <row r="1135" spans="1:3" x14ac:dyDescent="0.25">
      <c r="A1135">
        <v>19</v>
      </c>
      <c r="B1135">
        <v>62</v>
      </c>
      <c r="C1135">
        <v>8</v>
      </c>
    </row>
    <row r="1136" spans="1:3" x14ac:dyDescent="0.25">
      <c r="A1136">
        <v>19</v>
      </c>
      <c r="B1136">
        <v>61</v>
      </c>
      <c r="C1136">
        <v>11</v>
      </c>
    </row>
    <row r="1137" spans="1:3" x14ac:dyDescent="0.25">
      <c r="A1137">
        <v>19</v>
      </c>
      <c r="B1137">
        <v>60</v>
      </c>
      <c r="C1137">
        <v>6</v>
      </c>
    </row>
    <row r="1138" spans="1:3" x14ac:dyDescent="0.25">
      <c r="A1138">
        <v>19</v>
      </c>
      <c r="B1138">
        <v>59</v>
      </c>
      <c r="C1138">
        <v>7</v>
      </c>
    </row>
    <row r="1139" spans="1:3" x14ac:dyDescent="0.25">
      <c r="A1139">
        <v>19</v>
      </c>
      <c r="B1139">
        <v>58</v>
      </c>
      <c r="C1139">
        <v>5</v>
      </c>
    </row>
    <row r="1140" spans="1:3" x14ac:dyDescent="0.25">
      <c r="A1140">
        <v>19</v>
      </c>
      <c r="B1140">
        <v>57</v>
      </c>
      <c r="C1140">
        <v>6</v>
      </c>
    </row>
    <row r="1141" spans="1:3" x14ac:dyDescent="0.25">
      <c r="A1141">
        <v>19</v>
      </c>
      <c r="B1141">
        <v>56</v>
      </c>
      <c r="C1141">
        <v>9</v>
      </c>
    </row>
    <row r="1142" spans="1:3" x14ac:dyDescent="0.25">
      <c r="A1142">
        <v>19</v>
      </c>
      <c r="B1142">
        <v>55</v>
      </c>
      <c r="C1142">
        <v>7</v>
      </c>
    </row>
    <row r="1143" spans="1:3" x14ac:dyDescent="0.25">
      <c r="A1143">
        <v>19</v>
      </c>
      <c r="B1143">
        <v>54</v>
      </c>
      <c r="C1143">
        <v>7</v>
      </c>
    </row>
    <row r="1144" spans="1:3" x14ac:dyDescent="0.25">
      <c r="A1144">
        <v>19</v>
      </c>
      <c r="B1144">
        <v>53</v>
      </c>
      <c r="C1144">
        <v>9</v>
      </c>
    </row>
    <row r="1145" spans="1:3" x14ac:dyDescent="0.25">
      <c r="A1145">
        <v>19</v>
      </c>
      <c r="B1145">
        <v>52</v>
      </c>
      <c r="C1145">
        <v>10</v>
      </c>
    </row>
    <row r="1146" spans="1:3" x14ac:dyDescent="0.25">
      <c r="A1146">
        <v>19</v>
      </c>
      <c r="B1146">
        <v>51</v>
      </c>
      <c r="C1146">
        <v>6</v>
      </c>
    </row>
    <row r="1147" spans="1:3" x14ac:dyDescent="0.25">
      <c r="A1147">
        <v>19</v>
      </c>
      <c r="B1147">
        <v>50</v>
      </c>
      <c r="C1147">
        <v>3</v>
      </c>
    </row>
    <row r="1148" spans="1:3" x14ac:dyDescent="0.25">
      <c r="A1148">
        <v>19</v>
      </c>
      <c r="B1148">
        <v>-1</v>
      </c>
      <c r="C1148">
        <v>32</v>
      </c>
    </row>
    <row r="1149" spans="1:3" x14ac:dyDescent="0.25">
      <c r="A1149">
        <v>18</v>
      </c>
      <c r="B1149">
        <v>68</v>
      </c>
      <c r="C1149">
        <v>1</v>
      </c>
    </row>
    <row r="1150" spans="1:3" x14ac:dyDescent="0.25">
      <c r="A1150">
        <v>18</v>
      </c>
      <c r="B1150">
        <v>67</v>
      </c>
      <c r="C1150">
        <v>3</v>
      </c>
    </row>
    <row r="1151" spans="1:3" x14ac:dyDescent="0.25">
      <c r="A1151">
        <v>18</v>
      </c>
      <c r="B1151">
        <v>66</v>
      </c>
      <c r="C1151">
        <v>6</v>
      </c>
    </row>
    <row r="1152" spans="1:3" x14ac:dyDescent="0.25">
      <c r="A1152">
        <v>18</v>
      </c>
      <c r="B1152">
        <v>65</v>
      </c>
      <c r="C1152">
        <v>7</v>
      </c>
    </row>
    <row r="1153" spans="1:3" x14ac:dyDescent="0.25">
      <c r="A1153">
        <v>18</v>
      </c>
      <c r="B1153">
        <v>64</v>
      </c>
      <c r="C1153">
        <v>8</v>
      </c>
    </row>
    <row r="1154" spans="1:3" x14ac:dyDescent="0.25">
      <c r="A1154">
        <v>18</v>
      </c>
      <c r="B1154">
        <v>63</v>
      </c>
      <c r="C1154">
        <v>9</v>
      </c>
    </row>
    <row r="1155" spans="1:3" x14ac:dyDescent="0.25">
      <c r="A1155">
        <v>18</v>
      </c>
      <c r="B1155">
        <v>62</v>
      </c>
      <c r="C1155">
        <v>8</v>
      </c>
    </row>
    <row r="1156" spans="1:3" x14ac:dyDescent="0.25">
      <c r="A1156">
        <v>18</v>
      </c>
      <c r="B1156">
        <v>61</v>
      </c>
      <c r="C1156">
        <v>11</v>
      </c>
    </row>
    <row r="1157" spans="1:3" x14ac:dyDescent="0.25">
      <c r="A1157">
        <v>18</v>
      </c>
      <c r="B1157">
        <v>60</v>
      </c>
      <c r="C1157">
        <v>5</v>
      </c>
    </row>
    <row r="1158" spans="1:3" x14ac:dyDescent="0.25">
      <c r="A1158">
        <v>18</v>
      </c>
      <c r="B1158">
        <v>59</v>
      </c>
      <c r="C1158">
        <v>6</v>
      </c>
    </row>
    <row r="1159" spans="1:3" x14ac:dyDescent="0.25">
      <c r="A1159">
        <v>18</v>
      </c>
      <c r="B1159">
        <v>58</v>
      </c>
      <c r="C1159">
        <v>6</v>
      </c>
    </row>
    <row r="1160" spans="1:3" x14ac:dyDescent="0.25">
      <c r="A1160">
        <v>18</v>
      </c>
      <c r="B1160">
        <v>57</v>
      </c>
      <c r="C1160">
        <v>8</v>
      </c>
    </row>
    <row r="1161" spans="1:3" x14ac:dyDescent="0.25">
      <c r="A1161">
        <v>18</v>
      </c>
      <c r="B1161">
        <v>56</v>
      </c>
      <c r="C1161">
        <v>6</v>
      </c>
    </row>
    <row r="1162" spans="1:3" x14ac:dyDescent="0.25">
      <c r="A1162">
        <v>18</v>
      </c>
      <c r="B1162">
        <v>55</v>
      </c>
      <c r="C1162">
        <v>6</v>
      </c>
    </row>
    <row r="1163" spans="1:3" x14ac:dyDescent="0.25">
      <c r="A1163">
        <v>18</v>
      </c>
      <c r="B1163">
        <v>54</v>
      </c>
      <c r="C1163">
        <v>11</v>
      </c>
    </row>
    <row r="1164" spans="1:3" x14ac:dyDescent="0.25">
      <c r="A1164">
        <v>18</v>
      </c>
      <c r="B1164">
        <v>53</v>
      </c>
      <c r="C1164">
        <v>6</v>
      </c>
    </row>
    <row r="1165" spans="1:3" x14ac:dyDescent="0.25">
      <c r="A1165">
        <v>18</v>
      </c>
      <c r="B1165">
        <v>52</v>
      </c>
      <c r="C1165">
        <v>8</v>
      </c>
    </row>
    <row r="1166" spans="1:3" x14ac:dyDescent="0.25">
      <c r="A1166">
        <v>18</v>
      </c>
      <c r="B1166">
        <v>51</v>
      </c>
      <c r="C1166">
        <v>6</v>
      </c>
    </row>
    <row r="1167" spans="1:3" x14ac:dyDescent="0.25">
      <c r="A1167">
        <v>18</v>
      </c>
      <c r="B1167">
        <v>-1</v>
      </c>
      <c r="C1167">
        <v>24</v>
      </c>
    </row>
    <row r="1168" spans="1:3" x14ac:dyDescent="0.25">
      <c r="A1168">
        <v>17</v>
      </c>
      <c r="B1168">
        <v>69</v>
      </c>
      <c r="C1168">
        <v>8</v>
      </c>
    </row>
    <row r="1169" spans="1:3" x14ac:dyDescent="0.25">
      <c r="A1169">
        <v>17</v>
      </c>
      <c r="B1169">
        <v>68</v>
      </c>
      <c r="C1169">
        <v>8</v>
      </c>
    </row>
    <row r="1170" spans="1:3" x14ac:dyDescent="0.25">
      <c r="A1170">
        <v>17</v>
      </c>
      <c r="B1170">
        <v>67</v>
      </c>
      <c r="C1170">
        <v>6</v>
      </c>
    </row>
    <row r="1171" spans="1:3" x14ac:dyDescent="0.25">
      <c r="A1171">
        <v>17</v>
      </c>
      <c r="B1171">
        <v>66</v>
      </c>
      <c r="C1171">
        <v>6</v>
      </c>
    </row>
    <row r="1172" spans="1:3" x14ac:dyDescent="0.25">
      <c r="A1172">
        <v>17</v>
      </c>
      <c r="B1172">
        <v>65</v>
      </c>
      <c r="C1172">
        <v>6</v>
      </c>
    </row>
    <row r="1173" spans="1:3" x14ac:dyDescent="0.25">
      <c r="A1173">
        <v>17</v>
      </c>
      <c r="B1173">
        <v>64</v>
      </c>
      <c r="C1173">
        <v>9</v>
      </c>
    </row>
    <row r="1174" spans="1:3" x14ac:dyDescent="0.25">
      <c r="A1174">
        <v>17</v>
      </c>
      <c r="B1174">
        <v>63</v>
      </c>
      <c r="C1174">
        <v>7</v>
      </c>
    </row>
    <row r="1175" spans="1:3" x14ac:dyDescent="0.25">
      <c r="A1175">
        <v>17</v>
      </c>
      <c r="B1175">
        <v>62</v>
      </c>
      <c r="C1175">
        <v>7</v>
      </c>
    </row>
    <row r="1176" spans="1:3" x14ac:dyDescent="0.25">
      <c r="A1176">
        <v>17</v>
      </c>
      <c r="B1176">
        <v>61</v>
      </c>
      <c r="C1176">
        <v>10</v>
      </c>
    </row>
    <row r="1177" spans="1:3" x14ac:dyDescent="0.25">
      <c r="A1177">
        <v>17</v>
      </c>
      <c r="B1177">
        <v>60</v>
      </c>
      <c r="C1177">
        <v>8</v>
      </c>
    </row>
    <row r="1178" spans="1:3" x14ac:dyDescent="0.25">
      <c r="A1178">
        <v>17</v>
      </c>
      <c r="B1178">
        <v>59</v>
      </c>
      <c r="C1178">
        <v>9</v>
      </c>
    </row>
    <row r="1179" spans="1:3" x14ac:dyDescent="0.25">
      <c r="A1179">
        <v>17</v>
      </c>
      <c r="B1179">
        <v>58</v>
      </c>
      <c r="C1179">
        <v>9</v>
      </c>
    </row>
    <row r="1180" spans="1:3" x14ac:dyDescent="0.25">
      <c r="A1180">
        <v>17</v>
      </c>
      <c r="B1180">
        <v>57</v>
      </c>
      <c r="C1180">
        <v>7</v>
      </c>
    </row>
    <row r="1181" spans="1:3" x14ac:dyDescent="0.25">
      <c r="A1181">
        <v>17</v>
      </c>
      <c r="B1181">
        <v>56</v>
      </c>
      <c r="C1181">
        <v>6</v>
      </c>
    </row>
    <row r="1182" spans="1:3" x14ac:dyDescent="0.25">
      <c r="A1182">
        <v>17</v>
      </c>
      <c r="B1182">
        <v>55</v>
      </c>
      <c r="C1182">
        <v>8</v>
      </c>
    </row>
    <row r="1183" spans="1:3" x14ac:dyDescent="0.25">
      <c r="A1183">
        <v>17</v>
      </c>
      <c r="B1183">
        <v>54</v>
      </c>
      <c r="C1183">
        <v>8</v>
      </c>
    </row>
    <row r="1184" spans="1:3" x14ac:dyDescent="0.25">
      <c r="A1184">
        <v>17</v>
      </c>
      <c r="B1184">
        <v>53</v>
      </c>
      <c r="C1184">
        <v>7</v>
      </c>
    </row>
    <row r="1185" spans="1:3" x14ac:dyDescent="0.25">
      <c r="A1185">
        <v>17</v>
      </c>
      <c r="B1185">
        <v>52</v>
      </c>
      <c r="C1185">
        <v>3</v>
      </c>
    </row>
    <row r="1186" spans="1:3" x14ac:dyDescent="0.25">
      <c r="A1186">
        <v>17</v>
      </c>
      <c r="B1186">
        <v>-1</v>
      </c>
      <c r="C1186">
        <v>21</v>
      </c>
    </row>
    <row r="1187" spans="1:3" x14ac:dyDescent="0.25">
      <c r="A1187">
        <v>16</v>
      </c>
      <c r="B1187">
        <v>70</v>
      </c>
      <c r="C1187">
        <v>5</v>
      </c>
    </row>
    <row r="1188" spans="1:3" x14ac:dyDescent="0.25">
      <c r="A1188">
        <v>16</v>
      </c>
      <c r="B1188">
        <v>69</v>
      </c>
      <c r="C1188">
        <v>5</v>
      </c>
    </row>
    <row r="1189" spans="1:3" x14ac:dyDescent="0.25">
      <c r="A1189">
        <v>16</v>
      </c>
      <c r="B1189">
        <v>68</v>
      </c>
      <c r="C1189">
        <v>4</v>
      </c>
    </row>
    <row r="1190" spans="1:3" x14ac:dyDescent="0.25">
      <c r="A1190">
        <v>16</v>
      </c>
      <c r="B1190">
        <v>67</v>
      </c>
      <c r="C1190">
        <v>4</v>
      </c>
    </row>
    <row r="1191" spans="1:3" x14ac:dyDescent="0.25">
      <c r="A1191">
        <v>16</v>
      </c>
      <c r="B1191">
        <v>66</v>
      </c>
      <c r="C1191">
        <v>8</v>
      </c>
    </row>
    <row r="1192" spans="1:3" x14ac:dyDescent="0.25">
      <c r="A1192">
        <v>16</v>
      </c>
      <c r="B1192">
        <v>65</v>
      </c>
      <c r="C1192">
        <v>10</v>
      </c>
    </row>
    <row r="1193" spans="1:3" x14ac:dyDescent="0.25">
      <c r="A1193">
        <v>16</v>
      </c>
      <c r="B1193">
        <v>64</v>
      </c>
      <c r="C1193">
        <v>12</v>
      </c>
    </row>
    <row r="1194" spans="1:3" x14ac:dyDescent="0.25">
      <c r="A1194">
        <v>16</v>
      </c>
      <c r="B1194">
        <v>63</v>
      </c>
      <c r="C1194">
        <v>10</v>
      </c>
    </row>
    <row r="1195" spans="1:3" x14ac:dyDescent="0.25">
      <c r="A1195">
        <v>16</v>
      </c>
      <c r="B1195">
        <v>62</v>
      </c>
      <c r="C1195">
        <v>8</v>
      </c>
    </row>
    <row r="1196" spans="1:3" x14ac:dyDescent="0.25">
      <c r="A1196">
        <v>16</v>
      </c>
      <c r="B1196">
        <v>61</v>
      </c>
      <c r="C1196">
        <v>8</v>
      </c>
    </row>
    <row r="1197" spans="1:3" x14ac:dyDescent="0.25">
      <c r="A1197">
        <v>16</v>
      </c>
      <c r="B1197">
        <v>60</v>
      </c>
      <c r="C1197">
        <v>8</v>
      </c>
    </row>
    <row r="1198" spans="1:3" x14ac:dyDescent="0.25">
      <c r="A1198">
        <v>16</v>
      </c>
      <c r="B1198">
        <v>59</v>
      </c>
      <c r="C1198">
        <v>8</v>
      </c>
    </row>
    <row r="1199" spans="1:3" x14ac:dyDescent="0.25">
      <c r="A1199">
        <v>16</v>
      </c>
      <c r="B1199">
        <v>58</v>
      </c>
      <c r="C1199">
        <v>8</v>
      </c>
    </row>
    <row r="1200" spans="1:3" x14ac:dyDescent="0.25">
      <c r="A1200">
        <v>16</v>
      </c>
      <c r="B1200">
        <v>57</v>
      </c>
      <c r="C1200">
        <v>11</v>
      </c>
    </row>
    <row r="1201" spans="1:3" x14ac:dyDescent="0.25">
      <c r="A1201">
        <v>16</v>
      </c>
      <c r="B1201">
        <v>56</v>
      </c>
      <c r="C1201">
        <v>8</v>
      </c>
    </row>
    <row r="1202" spans="1:3" x14ac:dyDescent="0.25">
      <c r="A1202">
        <v>16</v>
      </c>
      <c r="B1202">
        <v>55</v>
      </c>
      <c r="C1202">
        <v>10</v>
      </c>
    </row>
    <row r="1203" spans="1:3" x14ac:dyDescent="0.25">
      <c r="A1203">
        <v>16</v>
      </c>
      <c r="B1203">
        <v>54</v>
      </c>
      <c r="C1203">
        <v>7</v>
      </c>
    </row>
    <row r="1204" spans="1:3" x14ac:dyDescent="0.25">
      <c r="A1204">
        <v>16</v>
      </c>
      <c r="B1204">
        <v>53</v>
      </c>
      <c r="C1204">
        <v>5</v>
      </c>
    </row>
    <row r="1205" spans="1:3" x14ac:dyDescent="0.25">
      <c r="A1205">
        <v>16</v>
      </c>
      <c r="B1205">
        <v>-1</v>
      </c>
      <c r="C1205">
        <v>22</v>
      </c>
    </row>
    <row r="1206" spans="1:3" x14ac:dyDescent="0.25">
      <c r="A1206">
        <v>15</v>
      </c>
      <c r="B1206">
        <v>71</v>
      </c>
      <c r="C1206">
        <v>4</v>
      </c>
    </row>
    <row r="1207" spans="1:3" x14ac:dyDescent="0.25">
      <c r="A1207">
        <v>15</v>
      </c>
      <c r="B1207">
        <v>70</v>
      </c>
      <c r="C1207">
        <v>8</v>
      </c>
    </row>
    <row r="1208" spans="1:3" x14ac:dyDescent="0.25">
      <c r="A1208">
        <v>15</v>
      </c>
      <c r="B1208">
        <v>69</v>
      </c>
      <c r="C1208">
        <v>8</v>
      </c>
    </row>
    <row r="1209" spans="1:3" x14ac:dyDescent="0.25">
      <c r="A1209">
        <v>15</v>
      </c>
      <c r="B1209">
        <v>68</v>
      </c>
      <c r="C1209">
        <v>4</v>
      </c>
    </row>
    <row r="1210" spans="1:3" x14ac:dyDescent="0.25">
      <c r="A1210">
        <v>15</v>
      </c>
      <c r="B1210">
        <v>67</v>
      </c>
      <c r="C1210">
        <v>8</v>
      </c>
    </row>
    <row r="1211" spans="1:3" x14ac:dyDescent="0.25">
      <c r="A1211">
        <v>15</v>
      </c>
      <c r="B1211">
        <v>66</v>
      </c>
      <c r="C1211">
        <v>8</v>
      </c>
    </row>
    <row r="1212" spans="1:3" x14ac:dyDescent="0.25">
      <c r="A1212">
        <v>15</v>
      </c>
      <c r="B1212">
        <v>65</v>
      </c>
      <c r="C1212">
        <v>6</v>
      </c>
    </row>
    <row r="1213" spans="1:3" x14ac:dyDescent="0.25">
      <c r="A1213">
        <v>15</v>
      </c>
      <c r="B1213">
        <v>64</v>
      </c>
      <c r="C1213">
        <v>7</v>
      </c>
    </row>
    <row r="1214" spans="1:3" x14ac:dyDescent="0.25">
      <c r="A1214">
        <v>15</v>
      </c>
      <c r="B1214">
        <v>63</v>
      </c>
      <c r="C1214">
        <v>5</v>
      </c>
    </row>
    <row r="1215" spans="1:3" x14ac:dyDescent="0.25">
      <c r="A1215">
        <v>15</v>
      </c>
      <c r="B1215">
        <v>62</v>
      </c>
      <c r="C1215">
        <v>6</v>
      </c>
    </row>
    <row r="1216" spans="1:3" x14ac:dyDescent="0.25">
      <c r="A1216">
        <v>15</v>
      </c>
      <c r="B1216">
        <v>61</v>
      </c>
      <c r="C1216">
        <v>8</v>
      </c>
    </row>
    <row r="1217" spans="1:3" x14ac:dyDescent="0.25">
      <c r="A1217">
        <v>15</v>
      </c>
      <c r="B1217">
        <v>60</v>
      </c>
      <c r="C1217">
        <v>6</v>
      </c>
    </row>
    <row r="1218" spans="1:3" x14ac:dyDescent="0.25">
      <c r="A1218">
        <v>15</v>
      </c>
      <c r="B1218">
        <v>59</v>
      </c>
      <c r="C1218">
        <v>7</v>
      </c>
    </row>
    <row r="1219" spans="1:3" x14ac:dyDescent="0.25">
      <c r="A1219">
        <v>15</v>
      </c>
      <c r="B1219">
        <v>58</v>
      </c>
      <c r="C1219">
        <v>5</v>
      </c>
    </row>
    <row r="1220" spans="1:3" x14ac:dyDescent="0.25">
      <c r="A1220">
        <v>15</v>
      </c>
      <c r="B1220">
        <v>57</v>
      </c>
      <c r="C1220">
        <v>7</v>
      </c>
    </row>
    <row r="1221" spans="1:3" x14ac:dyDescent="0.25">
      <c r="A1221">
        <v>15</v>
      </c>
      <c r="B1221">
        <v>56</v>
      </c>
      <c r="C1221">
        <v>5</v>
      </c>
    </row>
    <row r="1222" spans="1:3" x14ac:dyDescent="0.25">
      <c r="A1222">
        <v>15</v>
      </c>
      <c r="B1222">
        <v>55</v>
      </c>
      <c r="C1222">
        <v>6</v>
      </c>
    </row>
    <row r="1223" spans="1:3" x14ac:dyDescent="0.25">
      <c r="A1223">
        <v>15</v>
      </c>
      <c r="B1223">
        <v>54</v>
      </c>
      <c r="C1223">
        <v>4</v>
      </c>
    </row>
    <row r="1224" spans="1:3" x14ac:dyDescent="0.25">
      <c r="A1224">
        <v>15</v>
      </c>
      <c r="B1224">
        <v>-1</v>
      </c>
      <c r="C1224">
        <v>25</v>
      </c>
    </row>
    <row r="1225" spans="1:3" x14ac:dyDescent="0.25">
      <c r="A1225">
        <v>14</v>
      </c>
      <c r="B1225">
        <v>72</v>
      </c>
      <c r="C1225">
        <v>3</v>
      </c>
    </row>
    <row r="1226" spans="1:3" x14ac:dyDescent="0.25">
      <c r="A1226">
        <v>14</v>
      </c>
      <c r="B1226">
        <v>71</v>
      </c>
      <c r="C1226">
        <v>6</v>
      </c>
    </row>
    <row r="1227" spans="1:3" x14ac:dyDescent="0.25">
      <c r="A1227">
        <v>14</v>
      </c>
      <c r="B1227">
        <v>70</v>
      </c>
      <c r="C1227">
        <v>5</v>
      </c>
    </row>
    <row r="1228" spans="1:3" x14ac:dyDescent="0.25">
      <c r="A1228">
        <v>14</v>
      </c>
      <c r="B1228">
        <v>69</v>
      </c>
      <c r="C1228">
        <v>6</v>
      </c>
    </row>
    <row r="1229" spans="1:3" x14ac:dyDescent="0.25">
      <c r="A1229">
        <v>14</v>
      </c>
      <c r="B1229">
        <v>68</v>
      </c>
      <c r="C1229">
        <v>7</v>
      </c>
    </row>
    <row r="1230" spans="1:3" x14ac:dyDescent="0.25">
      <c r="A1230">
        <v>14</v>
      </c>
      <c r="B1230">
        <v>67</v>
      </c>
      <c r="C1230">
        <v>6</v>
      </c>
    </row>
    <row r="1231" spans="1:3" x14ac:dyDescent="0.25">
      <c r="A1231">
        <v>14</v>
      </c>
      <c r="B1231">
        <v>66</v>
      </c>
      <c r="C1231">
        <v>4</v>
      </c>
    </row>
    <row r="1232" spans="1:3" x14ac:dyDescent="0.25">
      <c r="A1232">
        <v>14</v>
      </c>
      <c r="B1232">
        <v>65</v>
      </c>
      <c r="C1232">
        <v>1</v>
      </c>
    </row>
    <row r="1233" spans="1:3" x14ac:dyDescent="0.25">
      <c r="A1233">
        <v>14</v>
      </c>
      <c r="B1233">
        <v>64</v>
      </c>
      <c r="C1233">
        <v>1</v>
      </c>
    </row>
    <row r="1234" spans="1:3" x14ac:dyDescent="0.25">
      <c r="A1234">
        <v>14</v>
      </c>
      <c r="B1234">
        <v>63</v>
      </c>
      <c r="C1234">
        <v>4</v>
      </c>
    </row>
    <row r="1235" spans="1:3" x14ac:dyDescent="0.25">
      <c r="A1235">
        <v>14</v>
      </c>
      <c r="B1235">
        <v>62</v>
      </c>
      <c r="C1235">
        <v>6</v>
      </c>
    </row>
    <row r="1236" spans="1:3" x14ac:dyDescent="0.25">
      <c r="A1236">
        <v>14</v>
      </c>
      <c r="B1236">
        <v>61</v>
      </c>
      <c r="C1236">
        <v>4</v>
      </c>
    </row>
    <row r="1237" spans="1:3" x14ac:dyDescent="0.25">
      <c r="A1237">
        <v>14</v>
      </c>
      <c r="B1237">
        <v>60</v>
      </c>
      <c r="C1237">
        <v>5</v>
      </c>
    </row>
    <row r="1238" spans="1:3" x14ac:dyDescent="0.25">
      <c r="A1238">
        <v>14</v>
      </c>
      <c r="B1238">
        <v>59</v>
      </c>
      <c r="C1238">
        <v>2</v>
      </c>
    </row>
    <row r="1239" spans="1:3" x14ac:dyDescent="0.25">
      <c r="A1239">
        <v>14</v>
      </c>
      <c r="B1239">
        <v>58</v>
      </c>
      <c r="C1239">
        <v>5</v>
      </c>
    </row>
    <row r="1240" spans="1:3" x14ac:dyDescent="0.25">
      <c r="A1240">
        <v>14</v>
      </c>
      <c r="B1240">
        <v>57</v>
      </c>
      <c r="C1240">
        <v>5</v>
      </c>
    </row>
    <row r="1241" spans="1:3" x14ac:dyDescent="0.25">
      <c r="A1241">
        <v>14</v>
      </c>
      <c r="B1241">
        <v>56</v>
      </c>
      <c r="C1241">
        <v>4</v>
      </c>
    </row>
    <row r="1242" spans="1:3" x14ac:dyDescent="0.25">
      <c r="A1242">
        <v>14</v>
      </c>
      <c r="B1242">
        <v>55</v>
      </c>
      <c r="C1242">
        <v>4</v>
      </c>
    </row>
    <row r="1243" spans="1:3" x14ac:dyDescent="0.25">
      <c r="A1243">
        <v>14</v>
      </c>
      <c r="B1243">
        <v>-1</v>
      </c>
      <c r="C1243">
        <v>20</v>
      </c>
    </row>
    <row r="1244" spans="1:3" x14ac:dyDescent="0.25">
      <c r="A1244">
        <v>13</v>
      </c>
      <c r="B1244">
        <v>73</v>
      </c>
      <c r="C1244">
        <v>3</v>
      </c>
    </row>
    <row r="1245" spans="1:3" x14ac:dyDescent="0.25">
      <c r="A1245">
        <v>13</v>
      </c>
      <c r="B1245">
        <v>72</v>
      </c>
      <c r="C1245">
        <v>2</v>
      </c>
    </row>
    <row r="1246" spans="1:3" x14ac:dyDescent="0.25">
      <c r="A1246">
        <v>13</v>
      </c>
      <c r="B1246">
        <v>71</v>
      </c>
      <c r="C1246">
        <v>2</v>
      </c>
    </row>
    <row r="1247" spans="1:3" x14ac:dyDescent="0.25">
      <c r="A1247">
        <v>13</v>
      </c>
      <c r="B1247">
        <v>70</v>
      </c>
      <c r="C1247">
        <v>6</v>
      </c>
    </row>
    <row r="1248" spans="1:3" x14ac:dyDescent="0.25">
      <c r="A1248">
        <v>13</v>
      </c>
      <c r="B1248">
        <v>69</v>
      </c>
      <c r="C1248">
        <v>9</v>
      </c>
    </row>
    <row r="1249" spans="1:3" x14ac:dyDescent="0.25">
      <c r="A1249">
        <v>13</v>
      </c>
      <c r="B1249">
        <v>68</v>
      </c>
      <c r="C1249">
        <v>7</v>
      </c>
    </row>
    <row r="1250" spans="1:3" x14ac:dyDescent="0.25">
      <c r="A1250">
        <v>13</v>
      </c>
      <c r="B1250">
        <v>67</v>
      </c>
      <c r="C1250">
        <v>7</v>
      </c>
    </row>
    <row r="1251" spans="1:3" x14ac:dyDescent="0.25">
      <c r="A1251">
        <v>13</v>
      </c>
      <c r="B1251">
        <v>66</v>
      </c>
      <c r="C1251">
        <v>7</v>
      </c>
    </row>
    <row r="1252" spans="1:3" x14ac:dyDescent="0.25">
      <c r="A1252">
        <v>13</v>
      </c>
      <c r="B1252">
        <v>65</v>
      </c>
      <c r="C1252">
        <v>5</v>
      </c>
    </row>
    <row r="1253" spans="1:3" x14ac:dyDescent="0.25">
      <c r="A1253">
        <v>13</v>
      </c>
      <c r="B1253">
        <v>64</v>
      </c>
      <c r="C1253">
        <v>3</v>
      </c>
    </row>
    <row r="1254" spans="1:3" x14ac:dyDescent="0.25">
      <c r="A1254">
        <v>13</v>
      </c>
      <c r="B1254">
        <v>63</v>
      </c>
      <c r="C1254">
        <v>1</v>
      </c>
    </row>
    <row r="1255" spans="1:3" x14ac:dyDescent="0.25">
      <c r="A1255">
        <v>13</v>
      </c>
      <c r="B1255">
        <v>62</v>
      </c>
      <c r="C1255">
        <v>2</v>
      </c>
    </row>
    <row r="1256" spans="1:3" x14ac:dyDescent="0.25">
      <c r="A1256">
        <v>13</v>
      </c>
      <c r="B1256">
        <v>61</v>
      </c>
      <c r="C1256">
        <v>3</v>
      </c>
    </row>
    <row r="1257" spans="1:3" x14ac:dyDescent="0.25">
      <c r="A1257">
        <v>13</v>
      </c>
      <c r="B1257">
        <v>60</v>
      </c>
      <c r="C1257">
        <v>4</v>
      </c>
    </row>
    <row r="1258" spans="1:3" x14ac:dyDescent="0.25">
      <c r="A1258">
        <v>13</v>
      </c>
      <c r="B1258">
        <v>59</v>
      </c>
      <c r="C1258">
        <v>4</v>
      </c>
    </row>
    <row r="1259" spans="1:3" x14ac:dyDescent="0.25">
      <c r="A1259">
        <v>13</v>
      </c>
      <c r="B1259">
        <v>58</v>
      </c>
      <c r="C1259">
        <v>4</v>
      </c>
    </row>
    <row r="1260" spans="1:3" x14ac:dyDescent="0.25">
      <c r="A1260">
        <v>13</v>
      </c>
      <c r="B1260">
        <v>57</v>
      </c>
      <c r="C1260">
        <v>3</v>
      </c>
    </row>
    <row r="1261" spans="1:3" x14ac:dyDescent="0.25">
      <c r="A1261">
        <v>13</v>
      </c>
      <c r="B1261">
        <v>56</v>
      </c>
      <c r="C1261">
        <v>1</v>
      </c>
    </row>
    <row r="1262" spans="1:3" x14ac:dyDescent="0.25">
      <c r="A1262">
        <v>13</v>
      </c>
      <c r="B1262">
        <v>-1</v>
      </c>
      <c r="C1262">
        <v>26</v>
      </c>
    </row>
    <row r="1263" spans="1:3" x14ac:dyDescent="0.25">
      <c r="A1263">
        <v>12</v>
      </c>
      <c r="B1263">
        <v>74</v>
      </c>
      <c r="C1263">
        <v>3</v>
      </c>
    </row>
    <row r="1264" spans="1:3" x14ac:dyDescent="0.25">
      <c r="A1264">
        <v>12</v>
      </c>
      <c r="B1264">
        <v>73</v>
      </c>
      <c r="C1264">
        <v>2</v>
      </c>
    </row>
    <row r="1265" spans="1:3" x14ac:dyDescent="0.25">
      <c r="A1265">
        <v>12</v>
      </c>
      <c r="B1265">
        <v>72</v>
      </c>
      <c r="C1265">
        <v>3</v>
      </c>
    </row>
    <row r="1266" spans="1:3" x14ac:dyDescent="0.25">
      <c r="A1266">
        <v>12</v>
      </c>
      <c r="B1266">
        <v>71</v>
      </c>
      <c r="C1266">
        <v>5</v>
      </c>
    </row>
    <row r="1267" spans="1:3" x14ac:dyDescent="0.25">
      <c r="A1267">
        <v>12</v>
      </c>
      <c r="B1267">
        <v>70</v>
      </c>
      <c r="C1267">
        <v>5</v>
      </c>
    </row>
    <row r="1268" spans="1:3" x14ac:dyDescent="0.25">
      <c r="A1268">
        <v>12</v>
      </c>
      <c r="B1268">
        <v>69</v>
      </c>
      <c r="C1268">
        <v>3</v>
      </c>
    </row>
    <row r="1269" spans="1:3" x14ac:dyDescent="0.25">
      <c r="A1269">
        <v>12</v>
      </c>
      <c r="B1269">
        <v>68</v>
      </c>
      <c r="C1269">
        <v>5</v>
      </c>
    </row>
    <row r="1270" spans="1:3" x14ac:dyDescent="0.25">
      <c r="A1270">
        <v>12</v>
      </c>
      <c r="B1270">
        <v>67</v>
      </c>
      <c r="C1270">
        <v>4</v>
      </c>
    </row>
    <row r="1271" spans="1:3" x14ac:dyDescent="0.25">
      <c r="A1271">
        <v>12</v>
      </c>
      <c r="B1271">
        <v>66</v>
      </c>
      <c r="C1271">
        <v>4</v>
      </c>
    </row>
    <row r="1272" spans="1:3" x14ac:dyDescent="0.25">
      <c r="A1272">
        <v>12</v>
      </c>
      <c r="B1272">
        <v>65</v>
      </c>
      <c r="C1272">
        <v>3</v>
      </c>
    </row>
    <row r="1273" spans="1:3" x14ac:dyDescent="0.25">
      <c r="A1273">
        <v>12</v>
      </c>
      <c r="B1273">
        <v>64</v>
      </c>
      <c r="C1273">
        <v>6</v>
      </c>
    </row>
    <row r="1274" spans="1:3" x14ac:dyDescent="0.25">
      <c r="A1274">
        <v>12</v>
      </c>
      <c r="B1274">
        <v>63</v>
      </c>
      <c r="C1274">
        <v>4</v>
      </c>
    </row>
    <row r="1275" spans="1:3" x14ac:dyDescent="0.25">
      <c r="A1275">
        <v>12</v>
      </c>
      <c r="B1275">
        <v>62</v>
      </c>
      <c r="C1275">
        <v>7</v>
      </c>
    </row>
    <row r="1276" spans="1:3" x14ac:dyDescent="0.25">
      <c r="A1276">
        <v>12</v>
      </c>
      <c r="B1276">
        <v>61</v>
      </c>
      <c r="C1276">
        <v>4</v>
      </c>
    </row>
    <row r="1277" spans="1:3" x14ac:dyDescent="0.25">
      <c r="A1277">
        <v>12</v>
      </c>
      <c r="B1277">
        <v>60</v>
      </c>
      <c r="C1277">
        <v>2</v>
      </c>
    </row>
    <row r="1278" spans="1:3" x14ac:dyDescent="0.25">
      <c r="A1278">
        <v>12</v>
      </c>
      <c r="B1278">
        <v>59</v>
      </c>
      <c r="C1278">
        <v>2</v>
      </c>
    </row>
    <row r="1279" spans="1:3" x14ac:dyDescent="0.25">
      <c r="A1279">
        <v>12</v>
      </c>
      <c r="B1279">
        <v>58</v>
      </c>
      <c r="C1279">
        <v>4</v>
      </c>
    </row>
    <row r="1280" spans="1:3" x14ac:dyDescent="0.25">
      <c r="A1280">
        <v>12</v>
      </c>
      <c r="B1280">
        <v>57</v>
      </c>
      <c r="C1280">
        <v>3</v>
      </c>
    </row>
    <row r="1281" spans="1:3" x14ac:dyDescent="0.25">
      <c r="A1281">
        <v>12</v>
      </c>
      <c r="B1281">
        <v>-1</v>
      </c>
      <c r="C1281">
        <v>19</v>
      </c>
    </row>
    <row r="1282" spans="1:3" x14ac:dyDescent="0.25">
      <c r="A1282">
        <v>11</v>
      </c>
      <c r="B1282">
        <v>75</v>
      </c>
      <c r="C1282">
        <v>3</v>
      </c>
    </row>
    <row r="1283" spans="1:3" x14ac:dyDescent="0.25">
      <c r="A1283">
        <v>11</v>
      </c>
      <c r="B1283">
        <v>74</v>
      </c>
      <c r="C1283">
        <v>3</v>
      </c>
    </row>
    <row r="1284" spans="1:3" x14ac:dyDescent="0.25">
      <c r="A1284">
        <v>11</v>
      </c>
      <c r="B1284">
        <v>73</v>
      </c>
      <c r="C1284">
        <v>4</v>
      </c>
    </row>
    <row r="1285" spans="1:3" x14ac:dyDescent="0.25">
      <c r="A1285">
        <v>11</v>
      </c>
      <c r="B1285">
        <v>72</v>
      </c>
      <c r="C1285">
        <v>6</v>
      </c>
    </row>
    <row r="1286" spans="1:3" x14ac:dyDescent="0.25">
      <c r="A1286">
        <v>11</v>
      </c>
      <c r="B1286">
        <v>71</v>
      </c>
      <c r="C1286">
        <v>6</v>
      </c>
    </row>
    <row r="1287" spans="1:3" x14ac:dyDescent="0.25">
      <c r="A1287">
        <v>11</v>
      </c>
      <c r="B1287">
        <v>70</v>
      </c>
      <c r="C1287">
        <v>3</v>
      </c>
    </row>
    <row r="1288" spans="1:3" x14ac:dyDescent="0.25">
      <c r="A1288">
        <v>11</v>
      </c>
      <c r="B1288">
        <v>69</v>
      </c>
      <c r="C1288">
        <v>4</v>
      </c>
    </row>
    <row r="1289" spans="1:3" x14ac:dyDescent="0.25">
      <c r="A1289">
        <v>11</v>
      </c>
      <c r="B1289">
        <v>68</v>
      </c>
      <c r="C1289">
        <v>4</v>
      </c>
    </row>
    <row r="1290" spans="1:3" x14ac:dyDescent="0.25">
      <c r="A1290">
        <v>11</v>
      </c>
      <c r="B1290">
        <v>67</v>
      </c>
      <c r="C1290">
        <v>5</v>
      </c>
    </row>
    <row r="1291" spans="1:3" x14ac:dyDescent="0.25">
      <c r="A1291">
        <v>11</v>
      </c>
      <c r="B1291">
        <v>66</v>
      </c>
      <c r="C1291">
        <v>3</v>
      </c>
    </row>
    <row r="1292" spans="1:3" x14ac:dyDescent="0.25">
      <c r="A1292">
        <v>11</v>
      </c>
      <c r="B1292">
        <v>65</v>
      </c>
      <c r="C1292">
        <v>3</v>
      </c>
    </row>
    <row r="1293" spans="1:3" x14ac:dyDescent="0.25">
      <c r="A1293">
        <v>11</v>
      </c>
      <c r="B1293">
        <v>64</v>
      </c>
      <c r="C1293">
        <v>4</v>
      </c>
    </row>
    <row r="1294" spans="1:3" x14ac:dyDescent="0.25">
      <c r="A1294">
        <v>11</v>
      </c>
      <c r="B1294">
        <v>63</v>
      </c>
      <c r="C1294">
        <v>3</v>
      </c>
    </row>
    <row r="1295" spans="1:3" x14ac:dyDescent="0.25">
      <c r="A1295">
        <v>11</v>
      </c>
      <c r="B1295">
        <v>62</v>
      </c>
      <c r="C1295">
        <v>6</v>
      </c>
    </row>
    <row r="1296" spans="1:3" x14ac:dyDescent="0.25">
      <c r="A1296">
        <v>11</v>
      </c>
      <c r="B1296">
        <v>61</v>
      </c>
      <c r="C1296">
        <v>3</v>
      </c>
    </row>
    <row r="1297" spans="1:3" x14ac:dyDescent="0.25">
      <c r="A1297">
        <v>11</v>
      </c>
      <c r="B1297">
        <v>60</v>
      </c>
      <c r="C1297">
        <v>5</v>
      </c>
    </row>
    <row r="1298" spans="1:3" x14ac:dyDescent="0.25">
      <c r="A1298">
        <v>11</v>
      </c>
      <c r="B1298">
        <v>59</v>
      </c>
      <c r="C1298">
        <v>4</v>
      </c>
    </row>
    <row r="1299" spans="1:3" x14ac:dyDescent="0.25">
      <c r="A1299">
        <v>11</v>
      </c>
      <c r="B1299">
        <v>58</v>
      </c>
      <c r="C1299">
        <v>5</v>
      </c>
    </row>
    <row r="1300" spans="1:3" x14ac:dyDescent="0.25">
      <c r="A1300">
        <v>11</v>
      </c>
      <c r="B1300">
        <v>-1</v>
      </c>
      <c r="C1300">
        <v>18</v>
      </c>
    </row>
    <row r="1301" spans="1:3" x14ac:dyDescent="0.25">
      <c r="A1301">
        <v>10</v>
      </c>
      <c r="B1301">
        <v>76</v>
      </c>
      <c r="C1301">
        <v>1</v>
      </c>
    </row>
    <row r="1302" spans="1:3" x14ac:dyDescent="0.25">
      <c r="A1302">
        <v>10</v>
      </c>
      <c r="B1302">
        <v>75</v>
      </c>
      <c r="C1302">
        <v>3</v>
      </c>
    </row>
    <row r="1303" spans="1:3" x14ac:dyDescent="0.25">
      <c r="A1303">
        <v>10</v>
      </c>
      <c r="B1303">
        <v>74</v>
      </c>
      <c r="C1303">
        <v>2</v>
      </c>
    </row>
    <row r="1304" spans="1:3" x14ac:dyDescent="0.25">
      <c r="A1304">
        <v>10</v>
      </c>
      <c r="B1304">
        <v>73</v>
      </c>
      <c r="C1304">
        <v>4</v>
      </c>
    </row>
    <row r="1305" spans="1:3" x14ac:dyDescent="0.25">
      <c r="A1305">
        <v>10</v>
      </c>
      <c r="B1305">
        <v>72</v>
      </c>
      <c r="C1305">
        <v>7</v>
      </c>
    </row>
    <row r="1306" spans="1:3" x14ac:dyDescent="0.25">
      <c r="A1306">
        <v>10</v>
      </c>
      <c r="B1306">
        <v>71</v>
      </c>
      <c r="C1306">
        <v>3</v>
      </c>
    </row>
    <row r="1307" spans="1:3" x14ac:dyDescent="0.25">
      <c r="A1307">
        <v>10</v>
      </c>
      <c r="B1307">
        <v>70</v>
      </c>
      <c r="C1307">
        <v>5</v>
      </c>
    </row>
    <row r="1308" spans="1:3" x14ac:dyDescent="0.25">
      <c r="A1308">
        <v>10</v>
      </c>
      <c r="B1308">
        <v>69</v>
      </c>
      <c r="C1308">
        <v>9</v>
      </c>
    </row>
    <row r="1309" spans="1:3" x14ac:dyDescent="0.25">
      <c r="A1309">
        <v>10</v>
      </c>
      <c r="B1309">
        <v>68</v>
      </c>
      <c r="C1309">
        <v>6</v>
      </c>
    </row>
    <row r="1310" spans="1:3" x14ac:dyDescent="0.25">
      <c r="A1310">
        <v>10</v>
      </c>
      <c r="B1310">
        <v>67</v>
      </c>
      <c r="C1310">
        <v>5</v>
      </c>
    </row>
    <row r="1311" spans="1:3" x14ac:dyDescent="0.25">
      <c r="A1311">
        <v>10</v>
      </c>
      <c r="B1311">
        <v>66</v>
      </c>
      <c r="C1311">
        <v>6</v>
      </c>
    </row>
    <row r="1312" spans="1:3" x14ac:dyDescent="0.25">
      <c r="A1312">
        <v>10</v>
      </c>
      <c r="B1312">
        <v>65</v>
      </c>
      <c r="C1312">
        <v>4</v>
      </c>
    </row>
    <row r="1313" spans="1:3" x14ac:dyDescent="0.25">
      <c r="A1313">
        <v>10</v>
      </c>
      <c r="B1313">
        <v>64</v>
      </c>
      <c r="C1313">
        <v>5</v>
      </c>
    </row>
    <row r="1314" spans="1:3" x14ac:dyDescent="0.25">
      <c r="A1314">
        <v>10</v>
      </c>
      <c r="B1314">
        <v>63</v>
      </c>
      <c r="C1314">
        <v>5</v>
      </c>
    </row>
    <row r="1315" spans="1:3" x14ac:dyDescent="0.25">
      <c r="A1315">
        <v>10</v>
      </c>
      <c r="B1315">
        <v>62</v>
      </c>
      <c r="C1315">
        <v>5</v>
      </c>
    </row>
    <row r="1316" spans="1:3" x14ac:dyDescent="0.25">
      <c r="A1316">
        <v>10</v>
      </c>
      <c r="B1316">
        <v>61</v>
      </c>
      <c r="C1316">
        <v>6</v>
      </c>
    </row>
    <row r="1317" spans="1:3" x14ac:dyDescent="0.25">
      <c r="A1317">
        <v>10</v>
      </c>
      <c r="B1317">
        <v>60</v>
      </c>
      <c r="C1317">
        <v>3</v>
      </c>
    </row>
    <row r="1318" spans="1:3" x14ac:dyDescent="0.25">
      <c r="A1318">
        <v>10</v>
      </c>
      <c r="B1318">
        <v>59</v>
      </c>
      <c r="C1318">
        <v>2</v>
      </c>
    </row>
    <row r="1319" spans="1:3" x14ac:dyDescent="0.25">
      <c r="A1319">
        <v>10</v>
      </c>
      <c r="B1319">
        <v>-1</v>
      </c>
      <c r="C1319">
        <v>15</v>
      </c>
    </row>
    <row r="1320" spans="1:3" x14ac:dyDescent="0.25">
      <c r="A1320">
        <v>9</v>
      </c>
      <c r="B1320">
        <v>77</v>
      </c>
      <c r="C1320">
        <v>3</v>
      </c>
    </row>
    <row r="1321" spans="1:3" x14ac:dyDescent="0.25">
      <c r="A1321">
        <v>9</v>
      </c>
      <c r="B1321">
        <v>76</v>
      </c>
      <c r="C1321">
        <v>3</v>
      </c>
    </row>
    <row r="1322" spans="1:3" x14ac:dyDescent="0.25">
      <c r="A1322">
        <v>9</v>
      </c>
      <c r="B1322">
        <v>75</v>
      </c>
      <c r="C1322">
        <v>2</v>
      </c>
    </row>
    <row r="1323" spans="1:3" x14ac:dyDescent="0.25">
      <c r="A1323">
        <v>9</v>
      </c>
      <c r="B1323">
        <v>74</v>
      </c>
      <c r="C1323">
        <v>4</v>
      </c>
    </row>
    <row r="1324" spans="1:3" x14ac:dyDescent="0.25">
      <c r="A1324">
        <v>9</v>
      </c>
      <c r="B1324">
        <v>73</v>
      </c>
      <c r="C1324">
        <v>6</v>
      </c>
    </row>
    <row r="1325" spans="1:3" x14ac:dyDescent="0.25">
      <c r="A1325">
        <v>9</v>
      </c>
      <c r="B1325">
        <v>72</v>
      </c>
      <c r="C1325">
        <v>5</v>
      </c>
    </row>
    <row r="1326" spans="1:3" x14ac:dyDescent="0.25">
      <c r="A1326">
        <v>9</v>
      </c>
      <c r="B1326">
        <v>71</v>
      </c>
      <c r="C1326">
        <v>6</v>
      </c>
    </row>
    <row r="1327" spans="1:3" x14ac:dyDescent="0.25">
      <c r="A1327">
        <v>9</v>
      </c>
      <c r="B1327">
        <v>70</v>
      </c>
      <c r="C1327">
        <v>4</v>
      </c>
    </row>
    <row r="1328" spans="1:3" x14ac:dyDescent="0.25">
      <c r="A1328">
        <v>9</v>
      </c>
      <c r="B1328">
        <v>69</v>
      </c>
      <c r="C1328">
        <v>6</v>
      </c>
    </row>
    <row r="1329" spans="1:3" x14ac:dyDescent="0.25">
      <c r="A1329">
        <v>9</v>
      </c>
      <c r="B1329">
        <v>68</v>
      </c>
      <c r="C1329">
        <v>6</v>
      </c>
    </row>
    <row r="1330" spans="1:3" x14ac:dyDescent="0.25">
      <c r="A1330">
        <v>9</v>
      </c>
      <c r="B1330">
        <v>67</v>
      </c>
      <c r="C1330">
        <v>9</v>
      </c>
    </row>
    <row r="1331" spans="1:3" x14ac:dyDescent="0.25">
      <c r="A1331">
        <v>9</v>
      </c>
      <c r="B1331">
        <v>66</v>
      </c>
      <c r="C1331">
        <v>8</v>
      </c>
    </row>
    <row r="1332" spans="1:3" x14ac:dyDescent="0.25">
      <c r="A1332">
        <v>9</v>
      </c>
      <c r="B1332">
        <v>65</v>
      </c>
      <c r="C1332">
        <v>8</v>
      </c>
    </row>
    <row r="1333" spans="1:3" x14ac:dyDescent="0.25">
      <c r="A1333">
        <v>9</v>
      </c>
      <c r="B1333">
        <v>64</v>
      </c>
      <c r="C1333">
        <v>8</v>
      </c>
    </row>
    <row r="1334" spans="1:3" x14ac:dyDescent="0.25">
      <c r="A1334">
        <v>9</v>
      </c>
      <c r="B1334">
        <v>63</v>
      </c>
      <c r="C1334">
        <v>8</v>
      </c>
    </row>
    <row r="1335" spans="1:3" x14ac:dyDescent="0.25">
      <c r="A1335">
        <v>9</v>
      </c>
      <c r="B1335">
        <v>62</v>
      </c>
      <c r="C1335">
        <v>5</v>
      </c>
    </row>
    <row r="1336" spans="1:3" x14ac:dyDescent="0.25">
      <c r="A1336">
        <v>9</v>
      </c>
      <c r="B1336">
        <v>61</v>
      </c>
      <c r="C1336">
        <v>7</v>
      </c>
    </row>
    <row r="1337" spans="1:3" x14ac:dyDescent="0.25">
      <c r="A1337">
        <v>9</v>
      </c>
      <c r="B1337">
        <v>60</v>
      </c>
      <c r="C1337">
        <v>5</v>
      </c>
    </row>
    <row r="1338" spans="1:3" x14ac:dyDescent="0.25">
      <c r="A1338">
        <v>9</v>
      </c>
      <c r="B1338">
        <v>-1</v>
      </c>
      <c r="C1338">
        <v>23</v>
      </c>
    </row>
    <row r="1339" spans="1:3" x14ac:dyDescent="0.25">
      <c r="A1339">
        <v>8</v>
      </c>
      <c r="B1339">
        <v>78</v>
      </c>
      <c r="C1339">
        <v>2</v>
      </c>
    </row>
    <row r="1340" spans="1:3" x14ac:dyDescent="0.25">
      <c r="A1340">
        <v>8</v>
      </c>
      <c r="B1340">
        <v>77</v>
      </c>
      <c r="C1340">
        <v>3</v>
      </c>
    </row>
    <row r="1341" spans="1:3" x14ac:dyDescent="0.25">
      <c r="A1341">
        <v>8</v>
      </c>
      <c r="B1341">
        <v>76</v>
      </c>
      <c r="C1341">
        <v>2</v>
      </c>
    </row>
    <row r="1342" spans="1:3" x14ac:dyDescent="0.25">
      <c r="A1342">
        <v>8</v>
      </c>
      <c r="B1342">
        <v>75</v>
      </c>
      <c r="C1342">
        <v>4</v>
      </c>
    </row>
    <row r="1343" spans="1:3" x14ac:dyDescent="0.25">
      <c r="A1343">
        <v>8</v>
      </c>
      <c r="B1343">
        <v>74</v>
      </c>
      <c r="C1343">
        <v>5</v>
      </c>
    </row>
    <row r="1344" spans="1:3" x14ac:dyDescent="0.25">
      <c r="A1344">
        <v>8</v>
      </c>
      <c r="B1344">
        <v>73</v>
      </c>
      <c r="C1344">
        <v>4</v>
      </c>
    </row>
    <row r="1345" spans="1:3" x14ac:dyDescent="0.25">
      <c r="A1345">
        <v>8</v>
      </c>
      <c r="B1345">
        <v>72</v>
      </c>
      <c r="C1345">
        <v>5</v>
      </c>
    </row>
    <row r="1346" spans="1:3" x14ac:dyDescent="0.25">
      <c r="A1346">
        <v>8</v>
      </c>
      <c r="B1346">
        <v>71</v>
      </c>
      <c r="C1346">
        <v>2</v>
      </c>
    </row>
    <row r="1347" spans="1:3" x14ac:dyDescent="0.25">
      <c r="A1347">
        <v>8</v>
      </c>
      <c r="B1347">
        <v>70</v>
      </c>
      <c r="C1347">
        <v>5</v>
      </c>
    </row>
    <row r="1348" spans="1:3" x14ac:dyDescent="0.25">
      <c r="A1348">
        <v>8</v>
      </c>
      <c r="B1348">
        <v>69</v>
      </c>
      <c r="C1348">
        <v>4</v>
      </c>
    </row>
    <row r="1349" spans="1:3" x14ac:dyDescent="0.25">
      <c r="A1349">
        <v>8</v>
      </c>
      <c r="B1349">
        <v>68</v>
      </c>
      <c r="C1349">
        <v>5</v>
      </c>
    </row>
    <row r="1350" spans="1:3" x14ac:dyDescent="0.25">
      <c r="A1350">
        <v>8</v>
      </c>
      <c r="B1350">
        <v>67</v>
      </c>
      <c r="C1350">
        <v>4</v>
      </c>
    </row>
    <row r="1351" spans="1:3" x14ac:dyDescent="0.25">
      <c r="A1351">
        <v>8</v>
      </c>
      <c r="B1351">
        <v>66</v>
      </c>
      <c r="C1351">
        <v>2</v>
      </c>
    </row>
    <row r="1352" spans="1:3" x14ac:dyDescent="0.25">
      <c r="A1352">
        <v>8</v>
      </c>
      <c r="B1352">
        <v>65</v>
      </c>
      <c r="C1352">
        <v>1</v>
      </c>
    </row>
    <row r="1353" spans="1:3" x14ac:dyDescent="0.25">
      <c r="A1353">
        <v>8</v>
      </c>
      <c r="B1353">
        <v>64</v>
      </c>
      <c r="C1353">
        <v>2</v>
      </c>
    </row>
    <row r="1354" spans="1:3" x14ac:dyDescent="0.25">
      <c r="A1354">
        <v>8</v>
      </c>
      <c r="B1354">
        <v>63</v>
      </c>
      <c r="C1354">
        <v>3</v>
      </c>
    </row>
    <row r="1355" spans="1:3" x14ac:dyDescent="0.25">
      <c r="A1355">
        <v>8</v>
      </c>
      <c r="B1355">
        <v>62</v>
      </c>
      <c r="C1355">
        <v>1</v>
      </c>
    </row>
    <row r="1356" spans="1:3" x14ac:dyDescent="0.25">
      <c r="A1356">
        <v>8</v>
      </c>
      <c r="B1356">
        <v>61</v>
      </c>
      <c r="C1356">
        <v>1</v>
      </c>
    </row>
    <row r="1357" spans="1:3" x14ac:dyDescent="0.25">
      <c r="A1357">
        <v>8</v>
      </c>
      <c r="B1357">
        <v>-1</v>
      </c>
      <c r="C1357">
        <v>24</v>
      </c>
    </row>
    <row r="1358" spans="1:3" x14ac:dyDescent="0.25">
      <c r="A1358">
        <v>7</v>
      </c>
      <c r="B1358">
        <v>79</v>
      </c>
      <c r="C1358">
        <v>2</v>
      </c>
    </row>
    <row r="1359" spans="1:3" x14ac:dyDescent="0.25">
      <c r="A1359">
        <v>7</v>
      </c>
      <c r="B1359">
        <v>78</v>
      </c>
      <c r="C1359">
        <v>1</v>
      </c>
    </row>
    <row r="1360" spans="1:3" x14ac:dyDescent="0.25">
      <c r="A1360">
        <v>7</v>
      </c>
      <c r="B1360">
        <v>77</v>
      </c>
      <c r="C1360">
        <v>3</v>
      </c>
    </row>
    <row r="1361" spans="1:3" x14ac:dyDescent="0.25">
      <c r="A1361">
        <v>7</v>
      </c>
      <c r="B1361">
        <v>76</v>
      </c>
      <c r="C1361">
        <v>5</v>
      </c>
    </row>
    <row r="1362" spans="1:3" x14ac:dyDescent="0.25">
      <c r="A1362">
        <v>7</v>
      </c>
      <c r="B1362">
        <v>75</v>
      </c>
      <c r="C1362">
        <v>6</v>
      </c>
    </row>
    <row r="1363" spans="1:3" x14ac:dyDescent="0.25">
      <c r="A1363">
        <v>7</v>
      </c>
      <c r="B1363">
        <v>74</v>
      </c>
      <c r="C1363">
        <v>9</v>
      </c>
    </row>
    <row r="1364" spans="1:3" x14ac:dyDescent="0.25">
      <c r="A1364">
        <v>7</v>
      </c>
      <c r="B1364">
        <v>73</v>
      </c>
      <c r="C1364">
        <v>12</v>
      </c>
    </row>
    <row r="1365" spans="1:3" x14ac:dyDescent="0.25">
      <c r="A1365">
        <v>7</v>
      </c>
      <c r="B1365">
        <v>72</v>
      </c>
      <c r="C1365">
        <v>11</v>
      </c>
    </row>
    <row r="1366" spans="1:3" x14ac:dyDescent="0.25">
      <c r="A1366">
        <v>7</v>
      </c>
      <c r="B1366">
        <v>71</v>
      </c>
      <c r="C1366">
        <v>10</v>
      </c>
    </row>
    <row r="1367" spans="1:3" x14ac:dyDescent="0.25">
      <c r="A1367">
        <v>7</v>
      </c>
      <c r="B1367">
        <v>70</v>
      </c>
      <c r="C1367">
        <v>9</v>
      </c>
    </row>
    <row r="1368" spans="1:3" x14ac:dyDescent="0.25">
      <c r="A1368">
        <v>7</v>
      </c>
      <c r="B1368">
        <v>69</v>
      </c>
      <c r="C1368">
        <v>8</v>
      </c>
    </row>
    <row r="1369" spans="1:3" x14ac:dyDescent="0.25">
      <c r="A1369">
        <v>7</v>
      </c>
      <c r="B1369">
        <v>68</v>
      </c>
      <c r="C1369">
        <v>6</v>
      </c>
    </row>
    <row r="1370" spans="1:3" x14ac:dyDescent="0.25">
      <c r="A1370">
        <v>7</v>
      </c>
      <c r="B1370">
        <v>67</v>
      </c>
      <c r="C1370">
        <v>6</v>
      </c>
    </row>
    <row r="1371" spans="1:3" x14ac:dyDescent="0.25">
      <c r="A1371">
        <v>7</v>
      </c>
      <c r="B1371">
        <v>66</v>
      </c>
      <c r="C1371">
        <v>8</v>
      </c>
    </row>
    <row r="1372" spans="1:3" x14ac:dyDescent="0.25">
      <c r="A1372">
        <v>7</v>
      </c>
      <c r="B1372">
        <v>65</v>
      </c>
      <c r="C1372">
        <v>7</v>
      </c>
    </row>
    <row r="1373" spans="1:3" x14ac:dyDescent="0.25">
      <c r="A1373">
        <v>7</v>
      </c>
      <c r="B1373">
        <v>64</v>
      </c>
      <c r="C1373">
        <v>6</v>
      </c>
    </row>
    <row r="1374" spans="1:3" x14ac:dyDescent="0.25">
      <c r="A1374">
        <v>7</v>
      </c>
      <c r="B1374">
        <v>63</v>
      </c>
      <c r="C1374">
        <v>9</v>
      </c>
    </row>
    <row r="1375" spans="1:3" x14ac:dyDescent="0.25">
      <c r="A1375">
        <v>7</v>
      </c>
      <c r="B1375">
        <v>62</v>
      </c>
      <c r="C1375">
        <v>2</v>
      </c>
    </row>
    <row r="1376" spans="1:3" x14ac:dyDescent="0.25">
      <c r="A1376">
        <v>7</v>
      </c>
      <c r="B1376">
        <v>-1</v>
      </c>
      <c r="C1376">
        <v>23</v>
      </c>
    </row>
    <row r="1377" spans="1:3" x14ac:dyDescent="0.25">
      <c r="A1377">
        <v>6</v>
      </c>
      <c r="B1377">
        <v>80</v>
      </c>
      <c r="C1377">
        <v>3</v>
      </c>
    </row>
    <row r="1378" spans="1:3" x14ac:dyDescent="0.25">
      <c r="A1378">
        <v>6</v>
      </c>
      <c r="B1378">
        <v>78</v>
      </c>
      <c r="C1378">
        <v>1</v>
      </c>
    </row>
    <row r="1379" spans="1:3" x14ac:dyDescent="0.25">
      <c r="A1379">
        <v>6</v>
      </c>
      <c r="B1379">
        <v>77</v>
      </c>
      <c r="C1379">
        <v>3</v>
      </c>
    </row>
    <row r="1380" spans="1:3" x14ac:dyDescent="0.25">
      <c r="A1380">
        <v>6</v>
      </c>
      <c r="B1380">
        <v>76</v>
      </c>
      <c r="C1380">
        <v>6</v>
      </c>
    </row>
    <row r="1381" spans="1:3" x14ac:dyDescent="0.25">
      <c r="A1381">
        <v>6</v>
      </c>
      <c r="B1381">
        <v>75</v>
      </c>
      <c r="C1381">
        <v>5</v>
      </c>
    </row>
    <row r="1382" spans="1:3" x14ac:dyDescent="0.25">
      <c r="A1382">
        <v>6</v>
      </c>
      <c r="B1382">
        <v>74</v>
      </c>
      <c r="C1382">
        <v>6</v>
      </c>
    </row>
    <row r="1383" spans="1:3" x14ac:dyDescent="0.25">
      <c r="A1383">
        <v>6</v>
      </c>
      <c r="B1383">
        <v>73</v>
      </c>
      <c r="C1383">
        <v>5</v>
      </c>
    </row>
    <row r="1384" spans="1:3" x14ac:dyDescent="0.25">
      <c r="A1384">
        <v>6</v>
      </c>
      <c r="B1384">
        <v>72</v>
      </c>
      <c r="C1384">
        <v>4</v>
      </c>
    </row>
    <row r="1385" spans="1:3" x14ac:dyDescent="0.25">
      <c r="A1385">
        <v>6</v>
      </c>
      <c r="B1385">
        <v>71</v>
      </c>
      <c r="C1385">
        <v>6</v>
      </c>
    </row>
    <row r="1386" spans="1:3" x14ac:dyDescent="0.25">
      <c r="A1386">
        <v>6</v>
      </c>
      <c r="B1386">
        <v>70</v>
      </c>
      <c r="C1386">
        <v>4</v>
      </c>
    </row>
    <row r="1387" spans="1:3" x14ac:dyDescent="0.25">
      <c r="A1387">
        <v>6</v>
      </c>
      <c r="B1387">
        <v>69</v>
      </c>
      <c r="C1387">
        <v>6</v>
      </c>
    </row>
    <row r="1388" spans="1:3" x14ac:dyDescent="0.25">
      <c r="A1388">
        <v>6</v>
      </c>
      <c r="B1388">
        <v>68</v>
      </c>
      <c r="C1388">
        <v>7</v>
      </c>
    </row>
    <row r="1389" spans="1:3" x14ac:dyDescent="0.25">
      <c r="A1389">
        <v>6</v>
      </c>
      <c r="B1389">
        <v>67</v>
      </c>
      <c r="C1389">
        <v>5</v>
      </c>
    </row>
    <row r="1390" spans="1:3" x14ac:dyDescent="0.25">
      <c r="A1390">
        <v>6</v>
      </c>
      <c r="B1390">
        <v>66</v>
      </c>
      <c r="C1390">
        <v>5</v>
      </c>
    </row>
    <row r="1391" spans="1:3" x14ac:dyDescent="0.25">
      <c r="A1391">
        <v>6</v>
      </c>
      <c r="B1391">
        <v>65</v>
      </c>
      <c r="C1391">
        <v>4</v>
      </c>
    </row>
    <row r="1392" spans="1:3" x14ac:dyDescent="0.25">
      <c r="A1392">
        <v>6</v>
      </c>
      <c r="B1392">
        <v>64</v>
      </c>
      <c r="C1392">
        <v>6</v>
      </c>
    </row>
    <row r="1393" spans="1:3" x14ac:dyDescent="0.25">
      <c r="A1393">
        <v>6</v>
      </c>
      <c r="B1393">
        <v>63</v>
      </c>
      <c r="C1393">
        <v>2</v>
      </c>
    </row>
    <row r="1394" spans="1:3" x14ac:dyDescent="0.25">
      <c r="A1394">
        <v>6</v>
      </c>
      <c r="B1394">
        <v>-1</v>
      </c>
      <c r="C1394">
        <v>21</v>
      </c>
    </row>
    <row r="1395" spans="1:3" x14ac:dyDescent="0.25">
      <c r="A1395">
        <v>5</v>
      </c>
      <c r="B1395">
        <v>81</v>
      </c>
      <c r="C1395">
        <v>4</v>
      </c>
    </row>
    <row r="1396" spans="1:3" x14ac:dyDescent="0.25">
      <c r="A1396">
        <v>5</v>
      </c>
      <c r="B1396">
        <v>80</v>
      </c>
      <c r="C1396">
        <v>7</v>
      </c>
    </row>
    <row r="1397" spans="1:3" x14ac:dyDescent="0.25">
      <c r="A1397">
        <v>5</v>
      </c>
      <c r="B1397">
        <v>79</v>
      </c>
      <c r="C1397">
        <v>6</v>
      </c>
    </row>
    <row r="1398" spans="1:3" x14ac:dyDescent="0.25">
      <c r="A1398">
        <v>5</v>
      </c>
      <c r="B1398">
        <v>78</v>
      </c>
      <c r="C1398">
        <v>7</v>
      </c>
    </row>
    <row r="1399" spans="1:3" x14ac:dyDescent="0.25">
      <c r="A1399">
        <v>5</v>
      </c>
      <c r="B1399">
        <v>77</v>
      </c>
      <c r="C1399">
        <v>10</v>
      </c>
    </row>
    <row r="1400" spans="1:3" x14ac:dyDescent="0.25">
      <c r="A1400">
        <v>5</v>
      </c>
      <c r="B1400">
        <v>76</v>
      </c>
      <c r="C1400">
        <v>9</v>
      </c>
    </row>
    <row r="1401" spans="1:3" x14ac:dyDescent="0.25">
      <c r="A1401">
        <v>5</v>
      </c>
      <c r="B1401">
        <v>75</v>
      </c>
      <c r="C1401">
        <v>8</v>
      </c>
    </row>
    <row r="1402" spans="1:3" x14ac:dyDescent="0.25">
      <c r="A1402">
        <v>5</v>
      </c>
      <c r="B1402">
        <v>74</v>
      </c>
      <c r="C1402">
        <v>9</v>
      </c>
    </row>
    <row r="1403" spans="1:3" x14ac:dyDescent="0.25">
      <c r="A1403">
        <v>5</v>
      </c>
      <c r="B1403">
        <v>73</v>
      </c>
      <c r="C1403">
        <v>6</v>
      </c>
    </row>
    <row r="1404" spans="1:3" x14ac:dyDescent="0.25">
      <c r="A1404">
        <v>5</v>
      </c>
      <c r="B1404">
        <v>72</v>
      </c>
      <c r="C1404">
        <v>8</v>
      </c>
    </row>
    <row r="1405" spans="1:3" x14ac:dyDescent="0.25">
      <c r="A1405">
        <v>5</v>
      </c>
      <c r="B1405">
        <v>71</v>
      </c>
      <c r="C1405">
        <v>7</v>
      </c>
    </row>
    <row r="1406" spans="1:3" x14ac:dyDescent="0.25">
      <c r="A1406">
        <v>5</v>
      </c>
      <c r="B1406">
        <v>70</v>
      </c>
      <c r="C1406">
        <v>5</v>
      </c>
    </row>
    <row r="1407" spans="1:3" x14ac:dyDescent="0.25">
      <c r="A1407">
        <v>5</v>
      </c>
      <c r="B1407">
        <v>69</v>
      </c>
      <c r="C1407">
        <v>7</v>
      </c>
    </row>
    <row r="1408" spans="1:3" x14ac:dyDescent="0.25">
      <c r="A1408">
        <v>5</v>
      </c>
      <c r="B1408">
        <v>68</v>
      </c>
      <c r="C1408">
        <v>6</v>
      </c>
    </row>
    <row r="1409" spans="1:3" x14ac:dyDescent="0.25">
      <c r="A1409">
        <v>5</v>
      </c>
      <c r="B1409">
        <v>67</v>
      </c>
      <c r="C1409">
        <v>6</v>
      </c>
    </row>
    <row r="1410" spans="1:3" x14ac:dyDescent="0.25">
      <c r="A1410">
        <v>5</v>
      </c>
      <c r="B1410">
        <v>66</v>
      </c>
      <c r="C1410">
        <v>9</v>
      </c>
    </row>
    <row r="1411" spans="1:3" x14ac:dyDescent="0.25">
      <c r="A1411">
        <v>5</v>
      </c>
      <c r="B1411">
        <v>65</v>
      </c>
      <c r="C1411">
        <v>6</v>
      </c>
    </row>
    <row r="1412" spans="1:3" x14ac:dyDescent="0.25">
      <c r="A1412">
        <v>5</v>
      </c>
      <c r="B1412">
        <v>64</v>
      </c>
      <c r="C1412">
        <v>4</v>
      </c>
    </row>
    <row r="1413" spans="1:3" x14ac:dyDescent="0.25">
      <c r="A1413">
        <v>5</v>
      </c>
      <c r="B1413">
        <v>-1</v>
      </c>
      <c r="C1413">
        <v>27</v>
      </c>
    </row>
    <row r="1414" spans="1:3" x14ac:dyDescent="0.25">
      <c r="A1414">
        <v>4</v>
      </c>
      <c r="B1414">
        <v>81</v>
      </c>
      <c r="C1414">
        <v>2</v>
      </c>
    </row>
    <row r="1415" spans="1:3" x14ac:dyDescent="0.25">
      <c r="A1415">
        <v>4</v>
      </c>
      <c r="B1415">
        <v>80</v>
      </c>
      <c r="C1415">
        <v>3</v>
      </c>
    </row>
    <row r="1416" spans="1:3" x14ac:dyDescent="0.25">
      <c r="A1416">
        <v>4</v>
      </c>
      <c r="B1416">
        <v>79</v>
      </c>
      <c r="C1416">
        <v>5</v>
      </c>
    </row>
    <row r="1417" spans="1:3" x14ac:dyDescent="0.25">
      <c r="A1417">
        <v>4</v>
      </c>
      <c r="B1417">
        <v>78</v>
      </c>
      <c r="C1417">
        <v>5</v>
      </c>
    </row>
    <row r="1418" spans="1:3" x14ac:dyDescent="0.25">
      <c r="A1418">
        <v>4</v>
      </c>
      <c r="B1418">
        <v>77</v>
      </c>
      <c r="C1418">
        <v>4</v>
      </c>
    </row>
    <row r="1419" spans="1:3" x14ac:dyDescent="0.25">
      <c r="A1419">
        <v>4</v>
      </c>
      <c r="B1419">
        <v>76</v>
      </c>
      <c r="C1419">
        <v>5</v>
      </c>
    </row>
    <row r="1420" spans="1:3" x14ac:dyDescent="0.25">
      <c r="A1420">
        <v>4</v>
      </c>
      <c r="B1420">
        <v>75</v>
      </c>
      <c r="C1420">
        <v>7</v>
      </c>
    </row>
    <row r="1421" spans="1:3" x14ac:dyDescent="0.25">
      <c r="A1421">
        <v>4</v>
      </c>
      <c r="B1421">
        <v>74</v>
      </c>
      <c r="C1421">
        <v>3</v>
      </c>
    </row>
    <row r="1422" spans="1:3" x14ac:dyDescent="0.25">
      <c r="A1422">
        <v>4</v>
      </c>
      <c r="B1422">
        <v>73</v>
      </c>
      <c r="C1422">
        <v>8</v>
      </c>
    </row>
    <row r="1423" spans="1:3" x14ac:dyDescent="0.25">
      <c r="A1423">
        <v>4</v>
      </c>
      <c r="B1423">
        <v>72</v>
      </c>
      <c r="C1423">
        <v>4</v>
      </c>
    </row>
    <row r="1424" spans="1:3" x14ac:dyDescent="0.25">
      <c r="A1424">
        <v>4</v>
      </c>
      <c r="B1424">
        <v>71</v>
      </c>
      <c r="C1424">
        <v>5</v>
      </c>
    </row>
    <row r="1425" spans="1:3" x14ac:dyDescent="0.25">
      <c r="A1425">
        <v>4</v>
      </c>
      <c r="B1425">
        <v>70</v>
      </c>
      <c r="C1425">
        <v>6</v>
      </c>
    </row>
    <row r="1426" spans="1:3" x14ac:dyDescent="0.25">
      <c r="A1426">
        <v>4</v>
      </c>
      <c r="B1426">
        <v>69</v>
      </c>
      <c r="C1426">
        <v>6</v>
      </c>
    </row>
    <row r="1427" spans="1:3" x14ac:dyDescent="0.25">
      <c r="A1427">
        <v>4</v>
      </c>
      <c r="B1427">
        <v>68</v>
      </c>
      <c r="C1427">
        <v>3</v>
      </c>
    </row>
    <row r="1428" spans="1:3" x14ac:dyDescent="0.25">
      <c r="A1428">
        <v>4</v>
      </c>
      <c r="B1428">
        <v>67</v>
      </c>
      <c r="C1428">
        <v>3</v>
      </c>
    </row>
    <row r="1429" spans="1:3" x14ac:dyDescent="0.25">
      <c r="A1429">
        <v>4</v>
      </c>
      <c r="B1429">
        <v>66</v>
      </c>
      <c r="C1429">
        <v>3</v>
      </c>
    </row>
    <row r="1430" spans="1:3" x14ac:dyDescent="0.25">
      <c r="A1430">
        <v>4</v>
      </c>
      <c r="B1430">
        <v>65</v>
      </c>
      <c r="C1430">
        <v>2</v>
      </c>
    </row>
    <row r="1431" spans="1:3" x14ac:dyDescent="0.25">
      <c r="A1431">
        <v>4</v>
      </c>
      <c r="B1431">
        <v>-1</v>
      </c>
      <c r="C1431">
        <v>16</v>
      </c>
    </row>
    <row r="1432" spans="1:3" x14ac:dyDescent="0.25">
      <c r="A1432">
        <v>3</v>
      </c>
      <c r="B1432">
        <v>84</v>
      </c>
      <c r="C1432">
        <v>1</v>
      </c>
    </row>
    <row r="1433" spans="1:3" x14ac:dyDescent="0.25">
      <c r="A1433">
        <v>3</v>
      </c>
      <c r="B1433">
        <v>83</v>
      </c>
      <c r="C1433">
        <v>4</v>
      </c>
    </row>
    <row r="1434" spans="1:3" x14ac:dyDescent="0.25">
      <c r="A1434">
        <v>3</v>
      </c>
      <c r="B1434">
        <v>82</v>
      </c>
      <c r="C1434">
        <v>2</v>
      </c>
    </row>
    <row r="1435" spans="1:3" x14ac:dyDescent="0.25">
      <c r="A1435">
        <v>3</v>
      </c>
      <c r="B1435">
        <v>81</v>
      </c>
      <c r="C1435">
        <v>1</v>
      </c>
    </row>
    <row r="1436" spans="1:3" x14ac:dyDescent="0.25">
      <c r="A1436">
        <v>3</v>
      </c>
      <c r="B1436">
        <v>80</v>
      </c>
      <c r="C1436">
        <v>3</v>
      </c>
    </row>
    <row r="1437" spans="1:3" x14ac:dyDescent="0.25">
      <c r="A1437">
        <v>3</v>
      </c>
      <c r="B1437">
        <v>79</v>
      </c>
      <c r="C1437">
        <v>4</v>
      </c>
    </row>
    <row r="1438" spans="1:3" x14ac:dyDescent="0.25">
      <c r="A1438">
        <v>3</v>
      </c>
      <c r="B1438">
        <v>78</v>
      </c>
      <c r="C1438">
        <v>7</v>
      </c>
    </row>
    <row r="1439" spans="1:3" x14ac:dyDescent="0.25">
      <c r="A1439">
        <v>3</v>
      </c>
      <c r="B1439">
        <v>77</v>
      </c>
      <c r="C1439">
        <v>6</v>
      </c>
    </row>
    <row r="1440" spans="1:3" x14ac:dyDescent="0.25">
      <c r="A1440">
        <v>3</v>
      </c>
      <c r="B1440">
        <v>76</v>
      </c>
      <c r="C1440">
        <v>4</v>
      </c>
    </row>
    <row r="1441" spans="1:3" x14ac:dyDescent="0.25">
      <c r="A1441">
        <v>3</v>
      </c>
      <c r="B1441">
        <v>75</v>
      </c>
      <c r="C1441">
        <v>3</v>
      </c>
    </row>
    <row r="1442" spans="1:3" x14ac:dyDescent="0.25">
      <c r="A1442">
        <v>3</v>
      </c>
      <c r="B1442">
        <v>74</v>
      </c>
      <c r="C1442">
        <v>6</v>
      </c>
    </row>
    <row r="1443" spans="1:3" x14ac:dyDescent="0.25">
      <c r="A1443">
        <v>3</v>
      </c>
      <c r="B1443">
        <v>73</v>
      </c>
      <c r="C1443">
        <v>6</v>
      </c>
    </row>
    <row r="1444" spans="1:3" x14ac:dyDescent="0.25">
      <c r="A1444">
        <v>3</v>
      </c>
      <c r="B1444">
        <v>72</v>
      </c>
      <c r="C1444">
        <v>6</v>
      </c>
    </row>
    <row r="1445" spans="1:3" x14ac:dyDescent="0.25">
      <c r="A1445">
        <v>3</v>
      </c>
      <c r="B1445">
        <v>71</v>
      </c>
      <c r="C1445">
        <v>8</v>
      </c>
    </row>
    <row r="1446" spans="1:3" x14ac:dyDescent="0.25">
      <c r="A1446">
        <v>3</v>
      </c>
      <c r="B1446">
        <v>70</v>
      </c>
      <c r="C1446">
        <v>6</v>
      </c>
    </row>
    <row r="1447" spans="1:3" x14ac:dyDescent="0.25">
      <c r="A1447">
        <v>3</v>
      </c>
      <c r="B1447">
        <v>69</v>
      </c>
      <c r="C1447">
        <v>7</v>
      </c>
    </row>
    <row r="1448" spans="1:3" x14ac:dyDescent="0.25">
      <c r="A1448">
        <v>3</v>
      </c>
      <c r="B1448">
        <v>68</v>
      </c>
      <c r="C1448">
        <v>6</v>
      </c>
    </row>
    <row r="1449" spans="1:3" x14ac:dyDescent="0.25">
      <c r="A1449">
        <v>3</v>
      </c>
      <c r="B1449">
        <v>67</v>
      </c>
      <c r="C1449">
        <v>6</v>
      </c>
    </row>
    <row r="1450" spans="1:3" x14ac:dyDescent="0.25">
      <c r="A1450">
        <v>3</v>
      </c>
      <c r="B1450">
        <v>66</v>
      </c>
      <c r="C1450">
        <v>4</v>
      </c>
    </row>
    <row r="1451" spans="1:3" x14ac:dyDescent="0.25">
      <c r="A1451">
        <v>3</v>
      </c>
      <c r="B1451">
        <v>-1</v>
      </c>
      <c r="C1451">
        <v>18</v>
      </c>
    </row>
    <row r="1452" spans="1:3" x14ac:dyDescent="0.25">
      <c r="A1452">
        <v>2</v>
      </c>
      <c r="B1452">
        <v>84</v>
      </c>
      <c r="C1452">
        <v>5</v>
      </c>
    </row>
    <row r="1453" spans="1:3" x14ac:dyDescent="0.25">
      <c r="A1453">
        <v>2</v>
      </c>
      <c r="B1453">
        <v>83</v>
      </c>
      <c r="C1453">
        <v>4</v>
      </c>
    </row>
    <row r="1454" spans="1:3" x14ac:dyDescent="0.25">
      <c r="A1454">
        <v>2</v>
      </c>
      <c r="B1454">
        <v>81</v>
      </c>
      <c r="C1454">
        <v>3</v>
      </c>
    </row>
    <row r="1455" spans="1:3" x14ac:dyDescent="0.25">
      <c r="A1455">
        <v>2</v>
      </c>
      <c r="B1455">
        <v>80</v>
      </c>
      <c r="C1455">
        <v>2</v>
      </c>
    </row>
    <row r="1456" spans="1:3" x14ac:dyDescent="0.25">
      <c r="A1456">
        <v>2</v>
      </c>
      <c r="B1456">
        <v>79</v>
      </c>
      <c r="C1456">
        <v>3</v>
      </c>
    </row>
    <row r="1457" spans="1:3" x14ac:dyDescent="0.25">
      <c r="A1457">
        <v>2</v>
      </c>
      <c r="B1457">
        <v>78</v>
      </c>
      <c r="C1457">
        <v>4</v>
      </c>
    </row>
    <row r="1458" spans="1:3" x14ac:dyDescent="0.25">
      <c r="A1458">
        <v>2</v>
      </c>
      <c r="B1458">
        <v>77</v>
      </c>
      <c r="C1458">
        <v>4</v>
      </c>
    </row>
    <row r="1459" spans="1:3" x14ac:dyDescent="0.25">
      <c r="A1459">
        <v>2</v>
      </c>
      <c r="B1459">
        <v>76</v>
      </c>
      <c r="C1459">
        <v>2</v>
      </c>
    </row>
    <row r="1460" spans="1:3" x14ac:dyDescent="0.25">
      <c r="A1460">
        <v>2</v>
      </c>
      <c r="B1460">
        <v>75</v>
      </c>
      <c r="C1460">
        <v>1</v>
      </c>
    </row>
    <row r="1461" spans="1:3" x14ac:dyDescent="0.25">
      <c r="A1461">
        <v>2</v>
      </c>
      <c r="B1461">
        <v>74</v>
      </c>
      <c r="C1461">
        <v>5</v>
      </c>
    </row>
    <row r="1462" spans="1:3" x14ac:dyDescent="0.25">
      <c r="A1462">
        <v>2</v>
      </c>
      <c r="B1462">
        <v>73</v>
      </c>
      <c r="C1462">
        <v>5</v>
      </c>
    </row>
    <row r="1463" spans="1:3" x14ac:dyDescent="0.25">
      <c r="A1463">
        <v>2</v>
      </c>
      <c r="B1463">
        <v>72</v>
      </c>
      <c r="C1463">
        <v>8</v>
      </c>
    </row>
    <row r="1464" spans="1:3" x14ac:dyDescent="0.25">
      <c r="A1464">
        <v>2</v>
      </c>
      <c r="B1464">
        <v>71</v>
      </c>
      <c r="C1464">
        <v>7</v>
      </c>
    </row>
    <row r="1465" spans="1:3" x14ac:dyDescent="0.25">
      <c r="A1465">
        <v>2</v>
      </c>
      <c r="B1465">
        <v>70</v>
      </c>
      <c r="C1465">
        <v>7</v>
      </c>
    </row>
    <row r="1466" spans="1:3" x14ac:dyDescent="0.25">
      <c r="A1466">
        <v>2</v>
      </c>
      <c r="B1466">
        <v>69</v>
      </c>
      <c r="C1466">
        <v>5</v>
      </c>
    </row>
    <row r="1467" spans="1:3" x14ac:dyDescent="0.25">
      <c r="A1467">
        <v>2</v>
      </c>
      <c r="B1467">
        <v>68</v>
      </c>
      <c r="C1467">
        <v>4</v>
      </c>
    </row>
    <row r="1468" spans="1:3" x14ac:dyDescent="0.25">
      <c r="A1468">
        <v>2</v>
      </c>
      <c r="B1468">
        <v>67</v>
      </c>
      <c r="C1468">
        <v>2</v>
      </c>
    </row>
    <row r="1469" spans="1:3" x14ac:dyDescent="0.25">
      <c r="A1469">
        <v>2</v>
      </c>
      <c r="B1469">
        <v>-1</v>
      </c>
      <c r="C1469">
        <v>35</v>
      </c>
    </row>
    <row r="1470" spans="1:3" x14ac:dyDescent="0.25">
      <c r="A1470">
        <v>1</v>
      </c>
      <c r="B1470">
        <v>85</v>
      </c>
      <c r="C1470">
        <v>2</v>
      </c>
    </row>
    <row r="1471" spans="1:3" x14ac:dyDescent="0.25">
      <c r="A1471">
        <v>1</v>
      </c>
      <c r="B1471">
        <v>84</v>
      </c>
      <c r="C1471">
        <v>4</v>
      </c>
    </row>
    <row r="1472" spans="1:3" x14ac:dyDescent="0.25">
      <c r="A1472">
        <v>1</v>
      </c>
      <c r="B1472">
        <v>83</v>
      </c>
      <c r="C1472">
        <v>4</v>
      </c>
    </row>
    <row r="1473" spans="1:3" x14ac:dyDescent="0.25">
      <c r="A1473">
        <v>1</v>
      </c>
      <c r="B1473">
        <v>82</v>
      </c>
      <c r="C1473">
        <v>4</v>
      </c>
    </row>
    <row r="1474" spans="1:3" x14ac:dyDescent="0.25">
      <c r="A1474">
        <v>1</v>
      </c>
      <c r="B1474">
        <v>81</v>
      </c>
      <c r="C1474">
        <v>2</v>
      </c>
    </row>
    <row r="1475" spans="1:3" x14ac:dyDescent="0.25">
      <c r="A1475">
        <v>1</v>
      </c>
      <c r="B1475">
        <v>80</v>
      </c>
      <c r="C1475">
        <v>3</v>
      </c>
    </row>
    <row r="1476" spans="1:3" x14ac:dyDescent="0.25">
      <c r="A1476">
        <v>1</v>
      </c>
      <c r="B1476">
        <v>79</v>
      </c>
      <c r="C1476">
        <v>2</v>
      </c>
    </row>
    <row r="1477" spans="1:3" x14ac:dyDescent="0.25">
      <c r="A1477">
        <v>1</v>
      </c>
      <c r="B1477">
        <v>78</v>
      </c>
      <c r="C1477">
        <v>1</v>
      </c>
    </row>
    <row r="1478" spans="1:3" x14ac:dyDescent="0.25">
      <c r="A1478">
        <v>1</v>
      </c>
      <c r="B1478">
        <v>77</v>
      </c>
      <c r="C1478">
        <v>3</v>
      </c>
    </row>
    <row r="1479" spans="1:3" x14ac:dyDescent="0.25">
      <c r="A1479">
        <v>1</v>
      </c>
      <c r="B1479">
        <v>76</v>
      </c>
      <c r="C1479">
        <v>4</v>
      </c>
    </row>
    <row r="1480" spans="1:3" x14ac:dyDescent="0.25">
      <c r="A1480">
        <v>1</v>
      </c>
      <c r="B1480">
        <v>75</v>
      </c>
      <c r="C1480">
        <v>6</v>
      </c>
    </row>
    <row r="1481" spans="1:3" x14ac:dyDescent="0.25">
      <c r="A1481">
        <v>1</v>
      </c>
      <c r="B1481">
        <v>74</v>
      </c>
      <c r="C1481">
        <v>3</v>
      </c>
    </row>
    <row r="1482" spans="1:3" x14ac:dyDescent="0.25">
      <c r="A1482">
        <v>1</v>
      </c>
      <c r="B1482">
        <v>73</v>
      </c>
      <c r="C1482">
        <v>4</v>
      </c>
    </row>
    <row r="1483" spans="1:3" x14ac:dyDescent="0.25">
      <c r="A1483">
        <v>1</v>
      </c>
      <c r="B1483">
        <v>72</v>
      </c>
      <c r="C1483">
        <v>2</v>
      </c>
    </row>
    <row r="1484" spans="1:3" x14ac:dyDescent="0.25">
      <c r="A1484">
        <v>1</v>
      </c>
      <c r="B1484">
        <v>71</v>
      </c>
      <c r="C1484">
        <v>1</v>
      </c>
    </row>
    <row r="1485" spans="1:3" x14ac:dyDescent="0.25">
      <c r="A1485">
        <v>1</v>
      </c>
      <c r="B1485">
        <v>70</v>
      </c>
      <c r="C1485">
        <v>3</v>
      </c>
    </row>
    <row r="1486" spans="1:3" x14ac:dyDescent="0.25">
      <c r="A1486">
        <v>1</v>
      </c>
      <c r="B1486">
        <v>69</v>
      </c>
      <c r="C1486">
        <v>2</v>
      </c>
    </row>
    <row r="1487" spans="1:3" x14ac:dyDescent="0.25">
      <c r="A1487">
        <v>1</v>
      </c>
      <c r="B1487">
        <v>68</v>
      </c>
      <c r="C1487">
        <v>1</v>
      </c>
    </row>
    <row r="1488" spans="1:3" x14ac:dyDescent="0.25">
      <c r="A1488">
        <v>1</v>
      </c>
      <c r="B1488">
        <v>-1</v>
      </c>
      <c r="C1488">
        <v>21</v>
      </c>
    </row>
    <row r="1489" spans="1:3" x14ac:dyDescent="0.25">
      <c r="A1489">
        <v>0</v>
      </c>
      <c r="B1489">
        <v>86</v>
      </c>
      <c r="C1489">
        <v>2</v>
      </c>
    </row>
    <row r="1490" spans="1:3" x14ac:dyDescent="0.25">
      <c r="A1490">
        <v>0</v>
      </c>
      <c r="B1490">
        <v>85</v>
      </c>
      <c r="C1490">
        <v>2</v>
      </c>
    </row>
    <row r="1491" spans="1:3" x14ac:dyDescent="0.25">
      <c r="A1491">
        <v>0</v>
      </c>
      <c r="B1491">
        <v>84</v>
      </c>
      <c r="C1491">
        <v>2</v>
      </c>
    </row>
    <row r="1492" spans="1:3" x14ac:dyDescent="0.25">
      <c r="A1492">
        <v>0</v>
      </c>
      <c r="B1492">
        <v>83</v>
      </c>
      <c r="C1492">
        <v>2</v>
      </c>
    </row>
    <row r="1493" spans="1:3" x14ac:dyDescent="0.25">
      <c r="A1493">
        <v>0</v>
      </c>
      <c r="B1493">
        <v>82</v>
      </c>
      <c r="C1493">
        <v>3</v>
      </c>
    </row>
    <row r="1494" spans="1:3" x14ac:dyDescent="0.25">
      <c r="A1494">
        <v>0</v>
      </c>
      <c r="B1494">
        <v>80</v>
      </c>
      <c r="C1494">
        <v>1</v>
      </c>
    </row>
    <row r="1495" spans="1:3" x14ac:dyDescent="0.25">
      <c r="A1495">
        <v>0</v>
      </c>
      <c r="B1495">
        <v>79</v>
      </c>
      <c r="C1495">
        <v>3</v>
      </c>
    </row>
    <row r="1496" spans="1:3" x14ac:dyDescent="0.25">
      <c r="A1496">
        <v>0</v>
      </c>
      <c r="B1496">
        <v>78</v>
      </c>
      <c r="C1496">
        <v>3</v>
      </c>
    </row>
    <row r="1497" spans="1:3" x14ac:dyDescent="0.25">
      <c r="A1497">
        <v>0</v>
      </c>
      <c r="B1497">
        <v>77</v>
      </c>
      <c r="C1497">
        <v>4</v>
      </c>
    </row>
    <row r="1498" spans="1:3" x14ac:dyDescent="0.25">
      <c r="A1498">
        <v>0</v>
      </c>
      <c r="B1498">
        <v>76</v>
      </c>
      <c r="C1498">
        <v>6</v>
      </c>
    </row>
    <row r="1499" spans="1:3" x14ac:dyDescent="0.25">
      <c r="A1499">
        <v>0</v>
      </c>
      <c r="B1499">
        <v>75</v>
      </c>
      <c r="C1499">
        <v>3</v>
      </c>
    </row>
    <row r="1500" spans="1:3" x14ac:dyDescent="0.25">
      <c r="A1500">
        <v>0</v>
      </c>
      <c r="B1500">
        <v>74</v>
      </c>
      <c r="C1500">
        <v>4</v>
      </c>
    </row>
    <row r="1501" spans="1:3" x14ac:dyDescent="0.25">
      <c r="A1501">
        <v>0</v>
      </c>
      <c r="B1501">
        <v>73</v>
      </c>
      <c r="C1501">
        <v>2</v>
      </c>
    </row>
    <row r="1502" spans="1:3" x14ac:dyDescent="0.25">
      <c r="A1502">
        <v>0</v>
      </c>
      <c r="B1502">
        <v>72</v>
      </c>
      <c r="C1502">
        <v>3</v>
      </c>
    </row>
    <row r="1503" spans="1:3" x14ac:dyDescent="0.25">
      <c r="A1503">
        <v>0</v>
      </c>
      <c r="B1503">
        <v>71</v>
      </c>
      <c r="C1503">
        <v>3</v>
      </c>
    </row>
    <row r="1504" spans="1:3" x14ac:dyDescent="0.25">
      <c r="A1504">
        <v>0</v>
      </c>
      <c r="B1504">
        <v>70</v>
      </c>
      <c r="C1504">
        <v>3</v>
      </c>
    </row>
    <row r="1505" spans="1:3" x14ac:dyDescent="0.25">
      <c r="A1505">
        <v>0</v>
      </c>
      <c r="B1505">
        <v>69</v>
      </c>
      <c r="C1505">
        <v>2</v>
      </c>
    </row>
    <row r="1506" spans="1:3" x14ac:dyDescent="0.25">
      <c r="A1506">
        <v>0</v>
      </c>
      <c r="B1506">
        <v>-1</v>
      </c>
      <c r="C1506">
        <v>14</v>
      </c>
    </row>
  </sheetData>
  <pageMargins left="0.7" right="0.7" top="0.75" bottom="0.75" header="0.3" footer="0.3"/>
  <drawing r:id="rId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8BE0-92B3-49E0-8278-69CB20E3B97E}">
  <dimension ref="A1:H65"/>
  <sheetViews>
    <sheetView topLeftCell="C7" workbookViewId="0">
      <selection activeCell="I17" sqref="I17"/>
    </sheetView>
  </sheetViews>
  <sheetFormatPr defaultRowHeight="15" x14ac:dyDescent="0.25"/>
  <cols>
    <col min="1" max="1" width="10.125" customWidth="1"/>
    <col min="2" max="2" width="17.875" customWidth="1"/>
    <col min="3" max="3" width="16.875" customWidth="1"/>
  </cols>
  <sheetData>
    <row r="1" spans="1:7" x14ac:dyDescent="0.25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158</v>
      </c>
    </row>
    <row r="2" spans="1:7" x14ac:dyDescent="0.25">
      <c r="A2">
        <v>69</v>
      </c>
      <c r="B2">
        <v>981</v>
      </c>
      <c r="C2">
        <v>166</v>
      </c>
      <c r="D2">
        <v>310</v>
      </c>
      <c r="E2" s="4">
        <v>0.16919999999999999</v>
      </c>
      <c r="F2" s="4">
        <v>0.53549999999999998</v>
      </c>
      <c r="G2" s="6">
        <f>Table10[[#This Row],[opens]]/Table10[[#This Row],[deliveries]]</f>
        <v>0.3160040774719674</v>
      </c>
    </row>
    <row r="3" spans="1:7" x14ac:dyDescent="0.25">
      <c r="A3">
        <v>70</v>
      </c>
      <c r="B3">
        <v>2759</v>
      </c>
      <c r="C3">
        <v>430</v>
      </c>
      <c r="D3">
        <v>912</v>
      </c>
      <c r="E3" s="4">
        <v>0.15590000000000001</v>
      </c>
      <c r="F3" s="4">
        <v>0.47149999999999997</v>
      </c>
      <c r="G3" s="6">
        <f>Table10[[#This Row],[opens]]/Table10[[#This Row],[deliveries]]</f>
        <v>0.33055454874954693</v>
      </c>
    </row>
    <row r="4" spans="1:7" x14ac:dyDescent="0.25">
      <c r="A4">
        <v>71</v>
      </c>
      <c r="B4">
        <v>2838</v>
      </c>
      <c r="C4">
        <v>477</v>
      </c>
      <c r="D4">
        <v>972</v>
      </c>
      <c r="E4" s="4">
        <v>0.1681</v>
      </c>
      <c r="F4" s="4">
        <v>0.49070000000000003</v>
      </c>
      <c r="G4" s="6">
        <f>Table10[[#This Row],[opens]]/Table10[[#This Row],[deliveries]]</f>
        <v>0.34249471458773784</v>
      </c>
    </row>
    <row r="5" spans="1:7" x14ac:dyDescent="0.25">
      <c r="A5">
        <v>72</v>
      </c>
      <c r="B5">
        <v>2924</v>
      </c>
      <c r="C5">
        <v>507</v>
      </c>
      <c r="D5">
        <v>1004</v>
      </c>
      <c r="E5" s="4">
        <v>0.1734</v>
      </c>
      <c r="F5" s="4">
        <v>0.505</v>
      </c>
      <c r="G5" s="6">
        <f>Table10[[#This Row],[opens]]/Table10[[#This Row],[deliveries]]</f>
        <v>0.34336525307797539</v>
      </c>
    </row>
    <row r="6" spans="1:7" x14ac:dyDescent="0.25">
      <c r="A6">
        <v>73</v>
      </c>
      <c r="B6">
        <v>2986</v>
      </c>
      <c r="C6">
        <v>443</v>
      </c>
      <c r="D6">
        <v>1014</v>
      </c>
      <c r="E6" s="4">
        <v>0.1484</v>
      </c>
      <c r="F6" s="4">
        <v>0.43690000000000001</v>
      </c>
      <c r="G6" s="6">
        <f>Table10[[#This Row],[opens]]/Table10[[#This Row],[deliveries]]</f>
        <v>0.33958472873409246</v>
      </c>
    </row>
    <row r="7" spans="1:7" x14ac:dyDescent="0.25">
      <c r="A7">
        <v>74</v>
      </c>
      <c r="B7">
        <v>3103</v>
      </c>
      <c r="C7">
        <v>488</v>
      </c>
      <c r="D7">
        <v>987</v>
      </c>
      <c r="E7" s="4">
        <v>0.1573</v>
      </c>
      <c r="F7" s="4">
        <v>0.49440000000000001</v>
      </c>
      <c r="G7" s="6">
        <f>Table10[[#This Row],[opens]]/Table10[[#This Row],[deliveries]]</f>
        <v>0.31807927811795039</v>
      </c>
    </row>
    <row r="8" spans="1:7" x14ac:dyDescent="0.25">
      <c r="A8">
        <v>75</v>
      </c>
      <c r="B8">
        <v>3200</v>
      </c>
      <c r="C8">
        <v>538</v>
      </c>
      <c r="D8">
        <v>1075</v>
      </c>
      <c r="E8" s="4">
        <v>0.1681</v>
      </c>
      <c r="F8" s="4">
        <v>0.50049999999999994</v>
      </c>
      <c r="G8" s="6">
        <f>Table10[[#This Row],[opens]]/Table10[[#This Row],[deliveries]]</f>
        <v>0.3359375</v>
      </c>
    </row>
    <row r="9" spans="1:7" x14ac:dyDescent="0.25">
      <c r="A9">
        <v>76</v>
      </c>
      <c r="B9">
        <v>3331</v>
      </c>
      <c r="C9">
        <v>554</v>
      </c>
      <c r="D9">
        <v>1155</v>
      </c>
      <c r="E9" s="4">
        <v>0.1663</v>
      </c>
      <c r="F9" s="4">
        <v>0.47970000000000002</v>
      </c>
      <c r="G9" s="6">
        <f>Table10[[#This Row],[opens]]/Table10[[#This Row],[deliveries]]</f>
        <v>0.34674271990393274</v>
      </c>
    </row>
    <row r="10" spans="1:7" x14ac:dyDescent="0.25">
      <c r="A10">
        <v>77</v>
      </c>
      <c r="B10">
        <v>3403</v>
      </c>
      <c r="C10">
        <v>530</v>
      </c>
      <c r="D10">
        <v>1096</v>
      </c>
      <c r="E10" s="4">
        <v>0.15570000000000001</v>
      </c>
      <c r="F10" s="4">
        <v>0.48359999999999997</v>
      </c>
      <c r="G10" s="6">
        <f>Table10[[#This Row],[opens]]/Table10[[#This Row],[deliveries]]</f>
        <v>0.32206876285630326</v>
      </c>
    </row>
    <row r="11" spans="1:7" x14ac:dyDescent="0.25">
      <c r="A11">
        <v>78</v>
      </c>
      <c r="B11">
        <v>3521</v>
      </c>
      <c r="C11">
        <v>556</v>
      </c>
      <c r="D11">
        <v>1165</v>
      </c>
      <c r="E11" s="4">
        <v>0.15790000000000001</v>
      </c>
      <c r="F11" s="4">
        <v>0.4773</v>
      </c>
      <c r="G11" s="6">
        <f>Table10[[#This Row],[opens]]/Table10[[#This Row],[deliveries]]</f>
        <v>0.33087191138881</v>
      </c>
    </row>
    <row r="12" spans="1:7" x14ac:dyDescent="0.25">
      <c r="A12">
        <v>79</v>
      </c>
      <c r="B12">
        <v>3612</v>
      </c>
      <c r="C12">
        <v>621</v>
      </c>
      <c r="D12">
        <v>1228</v>
      </c>
      <c r="E12" s="4">
        <v>0.1719</v>
      </c>
      <c r="F12" s="4">
        <v>0.50570000000000004</v>
      </c>
      <c r="G12" s="6">
        <f>Table10[[#This Row],[opens]]/Table10[[#This Row],[deliveries]]</f>
        <v>0.33997785160575861</v>
      </c>
    </row>
    <row r="13" spans="1:7" x14ac:dyDescent="0.25">
      <c r="A13">
        <v>80</v>
      </c>
      <c r="B13">
        <v>3712</v>
      </c>
      <c r="C13">
        <v>599</v>
      </c>
      <c r="D13">
        <v>1250</v>
      </c>
      <c r="E13" s="4">
        <v>0.16139999999999999</v>
      </c>
      <c r="F13" s="4">
        <v>0.47920000000000001</v>
      </c>
      <c r="G13" s="6">
        <f>Table10[[#This Row],[opens]]/Table10[[#This Row],[deliveries]]</f>
        <v>0.33674568965517243</v>
      </c>
    </row>
    <row r="14" spans="1:7" x14ac:dyDescent="0.25">
      <c r="A14">
        <v>81</v>
      </c>
      <c r="B14">
        <v>3805</v>
      </c>
      <c r="C14">
        <v>590</v>
      </c>
      <c r="D14">
        <v>1219</v>
      </c>
      <c r="E14" s="4">
        <v>0.15509999999999999</v>
      </c>
      <c r="F14" s="4">
        <v>0.48399999999999999</v>
      </c>
      <c r="G14" s="6">
        <f>Table10[[#This Row],[opens]]/Table10[[#This Row],[deliveries]]</f>
        <v>0.32036793692509857</v>
      </c>
    </row>
    <row r="15" spans="1:7" x14ac:dyDescent="0.25">
      <c r="A15">
        <v>82</v>
      </c>
      <c r="B15">
        <v>3937</v>
      </c>
      <c r="C15">
        <v>630</v>
      </c>
      <c r="D15">
        <v>1383</v>
      </c>
      <c r="E15" s="4">
        <v>0.16</v>
      </c>
      <c r="F15" s="4">
        <v>0.45550000000000002</v>
      </c>
      <c r="G15" s="6">
        <f>Table10[[#This Row],[opens]]/Table10[[#This Row],[deliveries]]</f>
        <v>0.35128270256540511</v>
      </c>
    </row>
    <row r="16" spans="1:7" x14ac:dyDescent="0.25">
      <c r="A16">
        <v>83</v>
      </c>
      <c r="B16">
        <v>4015</v>
      </c>
      <c r="C16">
        <v>445</v>
      </c>
      <c r="D16">
        <v>1351</v>
      </c>
      <c r="E16" s="4">
        <v>0.1108</v>
      </c>
      <c r="F16" s="4">
        <v>0.32940000000000003</v>
      </c>
      <c r="G16" s="6">
        <f>Table10[[#This Row],[opens]]/Table10[[#This Row],[deliveries]]</f>
        <v>0.33648816936488168</v>
      </c>
    </row>
    <row r="17" spans="1:8" x14ac:dyDescent="0.25">
      <c r="A17">
        <v>84</v>
      </c>
      <c r="B17">
        <v>4097</v>
      </c>
      <c r="C17">
        <v>418</v>
      </c>
      <c r="D17">
        <v>1337</v>
      </c>
      <c r="E17" s="4">
        <v>0.10199999999999999</v>
      </c>
      <c r="F17" s="4">
        <v>0.31259999999999999</v>
      </c>
      <c r="G17" s="6">
        <f>Table10[[#This Row],[opens]]/Table10[[#This Row],[deliveries]]</f>
        <v>0.32633634366609715</v>
      </c>
    </row>
    <row r="18" spans="1:8" x14ac:dyDescent="0.25">
      <c r="A18">
        <v>85</v>
      </c>
      <c r="B18">
        <v>4276</v>
      </c>
      <c r="C18">
        <v>490</v>
      </c>
      <c r="D18">
        <v>1432</v>
      </c>
      <c r="E18" s="4">
        <v>0.11459999999999999</v>
      </c>
      <c r="F18" s="4">
        <v>0.3422</v>
      </c>
      <c r="G18" s="6">
        <f>Table10[[#This Row],[opens]]/Table10[[#This Row],[deliveries]]</f>
        <v>0.33489242282507015</v>
      </c>
    </row>
    <row r="19" spans="1:8" x14ac:dyDescent="0.25">
      <c r="A19">
        <v>86</v>
      </c>
      <c r="B19">
        <v>4372</v>
      </c>
      <c r="C19">
        <v>490</v>
      </c>
      <c r="D19">
        <v>1528</v>
      </c>
      <c r="E19" s="4">
        <v>0.11210000000000001</v>
      </c>
      <c r="F19" s="4">
        <v>0.32069999999999999</v>
      </c>
      <c r="G19" s="6">
        <f>Table10[[#This Row],[opens]]/Table10[[#This Row],[deliveries]]</f>
        <v>0.34949679780420861</v>
      </c>
    </row>
    <row r="20" spans="1:8" hidden="1" x14ac:dyDescent="0.25">
      <c r="A20">
        <v>87</v>
      </c>
      <c r="B20">
        <v>48</v>
      </c>
      <c r="C20">
        <v>38</v>
      </c>
      <c r="D20">
        <v>41</v>
      </c>
      <c r="E20" s="4">
        <v>0.79169999999999996</v>
      </c>
      <c r="F20" s="4">
        <v>0.92679999999999996</v>
      </c>
      <c r="G20" s="8">
        <f>Table10[[#This Row],[opens]]/Table10[[#This Row],[deliveries]]</f>
        <v>0.85416666666666663</v>
      </c>
    </row>
    <row r="21" spans="1:8" x14ac:dyDescent="0.25">
      <c r="B21">
        <f>SUM(B3:B19)</f>
        <v>59891</v>
      </c>
      <c r="C21">
        <f t="shared" ref="C21:D21" si="0">SUM(C3:C19)</f>
        <v>8806</v>
      </c>
      <c r="D21">
        <f t="shared" si="0"/>
        <v>20108</v>
      </c>
      <c r="E21" s="3">
        <f>Table10[[#Totals],[clicks]]/Table10[[#Totals],[deliveries]]</f>
        <v>0.14703377803008799</v>
      </c>
      <c r="F21" s="3">
        <f>Table10[[#Totals],[clicks]]/Table10[[#Totals],[opens]]</f>
        <v>0.43793515018897949</v>
      </c>
      <c r="G21" s="3">
        <f>Table10[[#Totals],[opens]]/Table10[[#Totals],[deliveries]]</f>
        <v>0.33574326693493178</v>
      </c>
    </row>
    <row r="23" spans="1:8" x14ac:dyDescent="0.25">
      <c r="A23" t="s">
        <v>149</v>
      </c>
      <c r="B23" t="s">
        <v>150</v>
      </c>
      <c r="C23" t="s">
        <v>140</v>
      </c>
      <c r="D23" t="s">
        <v>141</v>
      </c>
      <c r="E23" t="s">
        <v>142</v>
      </c>
      <c r="F23" t="s">
        <v>143</v>
      </c>
      <c r="G23" t="s">
        <v>144</v>
      </c>
      <c r="H23" t="s">
        <v>158</v>
      </c>
    </row>
    <row r="24" spans="1:8" x14ac:dyDescent="0.25">
      <c r="A24" t="s">
        <v>151</v>
      </c>
      <c r="B24">
        <v>0</v>
      </c>
      <c r="C24">
        <v>16562</v>
      </c>
      <c r="D24">
        <v>2230</v>
      </c>
      <c r="E24">
        <v>5431</v>
      </c>
      <c r="F24" s="3">
        <v>0.1346</v>
      </c>
      <c r="G24" s="3">
        <v>0.41060000000000002</v>
      </c>
      <c r="H24" s="3">
        <f>Table4[[#This Row],[opens]]/Table4[[#This Row],[deliveries]]</f>
        <v>0.32791933341383889</v>
      </c>
    </row>
    <row r="25" spans="1:8" x14ac:dyDescent="0.25">
      <c r="A25" t="s">
        <v>152</v>
      </c>
      <c r="B25">
        <v>1</v>
      </c>
      <c r="C25">
        <v>10983</v>
      </c>
      <c r="D25">
        <v>1649</v>
      </c>
      <c r="E25">
        <v>3711</v>
      </c>
      <c r="F25" s="3">
        <v>0.15010000000000001</v>
      </c>
      <c r="G25" s="3">
        <v>0.44440000000000002</v>
      </c>
      <c r="H25" s="3">
        <f>Table4[[#This Row],[opens]]/Table4[[#This Row],[deliveries]]</f>
        <v>0.33788582354547936</v>
      </c>
    </row>
    <row r="26" spans="1:8" x14ac:dyDescent="0.25">
      <c r="A26" t="s">
        <v>153</v>
      </c>
      <c r="B26">
        <v>2</v>
      </c>
      <c r="C26">
        <v>9789</v>
      </c>
      <c r="D26">
        <v>1110</v>
      </c>
      <c r="E26">
        <v>2996</v>
      </c>
      <c r="F26" s="3">
        <v>0.1134</v>
      </c>
      <c r="G26" s="3">
        <v>0.3705</v>
      </c>
      <c r="H26" s="3">
        <f>Table4[[#This Row],[opens]]/Table4[[#This Row],[deliveries]]</f>
        <v>0.30605782000204312</v>
      </c>
    </row>
    <row r="27" spans="1:8" x14ac:dyDescent="0.25">
      <c r="A27" t="s">
        <v>154</v>
      </c>
      <c r="B27">
        <v>3</v>
      </c>
      <c r="C27">
        <v>11060</v>
      </c>
      <c r="D27">
        <v>1289</v>
      </c>
      <c r="E27">
        <v>3430</v>
      </c>
      <c r="F27" s="3">
        <v>0.11650000000000001</v>
      </c>
      <c r="G27" s="3">
        <v>0.37580000000000002</v>
      </c>
      <c r="H27" s="3">
        <f>Table4[[#This Row],[opens]]/Table4[[#This Row],[deliveries]]</f>
        <v>0.310126582278481</v>
      </c>
    </row>
    <row r="28" spans="1:8" x14ac:dyDescent="0.25">
      <c r="A28" t="s">
        <v>155</v>
      </c>
      <c r="B28">
        <v>4</v>
      </c>
      <c r="C28">
        <v>11180</v>
      </c>
      <c r="D28">
        <v>1651</v>
      </c>
      <c r="E28">
        <v>3711</v>
      </c>
      <c r="F28" s="3">
        <v>0.1477</v>
      </c>
      <c r="G28" s="3">
        <v>0.44490000000000002</v>
      </c>
      <c r="H28" s="3">
        <f>Table4[[#This Row],[opens]]/Table4[[#This Row],[deliveries]]</f>
        <v>0.3319320214669052</v>
      </c>
    </row>
    <row r="29" spans="1:8" x14ac:dyDescent="0.25">
      <c r="A29" t="s">
        <v>156</v>
      </c>
      <c r="B29">
        <v>5</v>
      </c>
      <c r="C29">
        <v>635</v>
      </c>
      <c r="D29">
        <v>516</v>
      </c>
      <c r="E29">
        <v>561</v>
      </c>
      <c r="F29" s="3">
        <v>0.81259999999999999</v>
      </c>
      <c r="G29" s="3">
        <v>0.91979999999999995</v>
      </c>
      <c r="H29" s="3">
        <f>Table4[[#This Row],[opens]]/Table4[[#This Row],[deliveries]]</f>
        <v>0.88346456692913389</v>
      </c>
    </row>
    <row r="30" spans="1:8" x14ac:dyDescent="0.25">
      <c r="A30" t="s">
        <v>157</v>
      </c>
      <c r="B30">
        <v>6</v>
      </c>
      <c r="C30">
        <v>711</v>
      </c>
      <c r="D30">
        <v>565</v>
      </c>
      <c r="E30">
        <v>619</v>
      </c>
      <c r="F30" s="3">
        <v>0.79469999999999996</v>
      </c>
      <c r="G30" s="3">
        <v>0.91279999999999994</v>
      </c>
      <c r="H30" s="3">
        <f>Table4[[#This Row],[opens]]/Table4[[#This Row],[deliveries]]</f>
        <v>0.87060478199718705</v>
      </c>
    </row>
    <row r="34" spans="1:2" x14ac:dyDescent="0.25">
      <c r="A34" t="s">
        <v>0</v>
      </c>
      <c r="B34" t="s">
        <v>160</v>
      </c>
    </row>
    <row r="35" spans="1:2" hidden="1" x14ac:dyDescent="0.25">
      <c r="A35">
        <v>69</v>
      </c>
      <c r="B35">
        <v>73</v>
      </c>
    </row>
    <row r="36" spans="1:2" x14ac:dyDescent="0.25">
      <c r="A36">
        <v>70</v>
      </c>
      <c r="B36">
        <v>157</v>
      </c>
    </row>
    <row r="37" spans="1:2" x14ac:dyDescent="0.25">
      <c r="A37">
        <v>71</v>
      </c>
      <c r="B37">
        <v>173</v>
      </c>
    </row>
    <row r="38" spans="1:2" x14ac:dyDescent="0.25">
      <c r="A38">
        <v>72</v>
      </c>
      <c r="B38">
        <v>191</v>
      </c>
    </row>
    <row r="39" spans="1:2" x14ac:dyDescent="0.25">
      <c r="A39">
        <v>73</v>
      </c>
      <c r="B39">
        <v>164</v>
      </c>
    </row>
    <row r="40" spans="1:2" x14ac:dyDescent="0.25">
      <c r="A40">
        <v>74</v>
      </c>
      <c r="B40">
        <v>192</v>
      </c>
    </row>
    <row r="41" spans="1:2" x14ac:dyDescent="0.25">
      <c r="A41">
        <v>75</v>
      </c>
      <c r="B41">
        <v>197</v>
      </c>
    </row>
    <row r="42" spans="1:2" x14ac:dyDescent="0.25">
      <c r="A42">
        <v>76</v>
      </c>
      <c r="B42">
        <v>226</v>
      </c>
    </row>
    <row r="43" spans="1:2" x14ac:dyDescent="0.25">
      <c r="A43">
        <v>77</v>
      </c>
      <c r="B43">
        <v>196</v>
      </c>
    </row>
    <row r="44" spans="1:2" x14ac:dyDescent="0.25">
      <c r="A44">
        <v>78</v>
      </c>
      <c r="B44">
        <v>219</v>
      </c>
    </row>
    <row r="45" spans="1:2" x14ac:dyDescent="0.25">
      <c r="A45">
        <v>79</v>
      </c>
      <c r="B45">
        <v>213</v>
      </c>
    </row>
    <row r="46" spans="1:2" x14ac:dyDescent="0.25">
      <c r="A46">
        <v>80</v>
      </c>
      <c r="B46">
        <v>213</v>
      </c>
    </row>
    <row r="47" spans="1:2" x14ac:dyDescent="0.25">
      <c r="A47">
        <v>81</v>
      </c>
      <c r="B47">
        <v>213</v>
      </c>
    </row>
    <row r="48" spans="1:2" x14ac:dyDescent="0.25">
      <c r="A48">
        <v>82</v>
      </c>
      <c r="B48">
        <v>231</v>
      </c>
    </row>
    <row r="49" spans="1:3" x14ac:dyDescent="0.25">
      <c r="A49">
        <v>83</v>
      </c>
      <c r="B49">
        <v>222</v>
      </c>
    </row>
    <row r="50" spans="1:3" x14ac:dyDescent="0.25">
      <c r="A50">
        <v>84</v>
      </c>
      <c r="B50">
        <v>200</v>
      </c>
    </row>
    <row r="51" spans="1:3" x14ac:dyDescent="0.25">
      <c r="A51">
        <v>85</v>
      </c>
      <c r="B51">
        <v>264</v>
      </c>
    </row>
    <row r="52" spans="1:3" x14ac:dyDescent="0.25">
      <c r="A52">
        <v>86</v>
      </c>
      <c r="B52">
        <v>261</v>
      </c>
    </row>
    <row r="53" spans="1:3" hidden="1" x14ac:dyDescent="0.25">
      <c r="A53">
        <v>87</v>
      </c>
      <c r="B53">
        <v>48</v>
      </c>
    </row>
    <row r="54" spans="1:3" x14ac:dyDescent="0.25">
      <c r="B54">
        <f>SUM(Table11[re_enagagements])</f>
        <v>3653</v>
      </c>
    </row>
    <row r="58" spans="1:3" x14ac:dyDescent="0.25">
      <c r="A58" t="s">
        <v>149</v>
      </c>
      <c r="B58" t="s">
        <v>150</v>
      </c>
      <c r="C58" t="s">
        <v>161</v>
      </c>
    </row>
    <row r="59" spans="1:3" x14ac:dyDescent="0.25">
      <c r="A59" t="s">
        <v>151</v>
      </c>
      <c r="B59">
        <v>0</v>
      </c>
      <c r="C59">
        <v>635</v>
      </c>
    </row>
    <row r="60" spans="1:3" x14ac:dyDescent="0.25">
      <c r="A60" t="s">
        <v>152</v>
      </c>
      <c r="B60">
        <v>1</v>
      </c>
      <c r="C60">
        <v>660</v>
      </c>
    </row>
    <row r="61" spans="1:3" x14ac:dyDescent="0.25">
      <c r="A61" t="s">
        <v>153</v>
      </c>
      <c r="B61">
        <v>2</v>
      </c>
      <c r="C61">
        <v>169</v>
      </c>
    </row>
    <row r="62" spans="1:3" x14ac:dyDescent="0.25">
      <c r="A62" t="s">
        <v>154</v>
      </c>
      <c r="B62">
        <v>3</v>
      </c>
      <c r="C62">
        <v>177</v>
      </c>
    </row>
    <row r="63" spans="1:3" x14ac:dyDescent="0.25">
      <c r="A63" t="s">
        <v>155</v>
      </c>
      <c r="B63">
        <v>4</v>
      </c>
      <c r="C63">
        <v>666</v>
      </c>
    </row>
    <row r="64" spans="1:3" x14ac:dyDescent="0.25">
      <c r="A64" t="s">
        <v>156</v>
      </c>
      <c r="B64">
        <v>5</v>
      </c>
      <c r="C64">
        <v>635</v>
      </c>
    </row>
    <row r="65" spans="1:3" x14ac:dyDescent="0.25">
      <c r="A65" t="s">
        <v>157</v>
      </c>
      <c r="B65">
        <v>6</v>
      </c>
      <c r="C65">
        <v>711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0598-5C40-4E19-B4F5-B9D6A45D5AFE}">
  <dimension ref="A1:B84"/>
  <sheetViews>
    <sheetView workbookViewId="0">
      <selection activeCell="G33" sqref="G33"/>
    </sheetView>
  </sheetViews>
  <sheetFormatPr defaultRowHeight="15" x14ac:dyDescent="0.25"/>
  <cols>
    <col min="1" max="1" width="10.125" bestFit="1" customWidth="1"/>
    <col min="2" max="2" width="22.625" customWidth="1"/>
  </cols>
  <sheetData>
    <row r="1" spans="1:2" x14ac:dyDescent="0.25">
      <c r="A1" t="s">
        <v>163</v>
      </c>
      <c r="B1" t="s">
        <v>164</v>
      </c>
    </row>
    <row r="2" spans="1:2" x14ac:dyDescent="0.25">
      <c r="A2" s="9">
        <v>44160</v>
      </c>
      <c r="B2">
        <v>2.2200000000000001E-2</v>
      </c>
    </row>
    <row r="3" spans="1:2" x14ac:dyDescent="0.25">
      <c r="A3" s="9">
        <v>44161</v>
      </c>
      <c r="B3">
        <v>2.0049999999999998E-2</v>
      </c>
    </row>
    <row r="4" spans="1:2" x14ac:dyDescent="0.25">
      <c r="A4" s="9">
        <v>44162</v>
      </c>
      <c r="B4">
        <v>1.6566669999999999E-2</v>
      </c>
    </row>
    <row r="5" spans="1:2" x14ac:dyDescent="0.25">
      <c r="A5" s="9">
        <v>44163</v>
      </c>
      <c r="B5">
        <v>2.7574999999999999E-2</v>
      </c>
    </row>
    <row r="6" spans="1:2" x14ac:dyDescent="0.25">
      <c r="A6" s="9">
        <v>44164</v>
      </c>
      <c r="B6">
        <v>3.2059999999999998E-2</v>
      </c>
    </row>
    <row r="7" spans="1:2" x14ac:dyDescent="0.25">
      <c r="A7" s="9">
        <v>44165</v>
      </c>
      <c r="B7">
        <v>3.5049999999999998E-2</v>
      </c>
    </row>
    <row r="8" spans="1:2" x14ac:dyDescent="0.25">
      <c r="A8" s="9">
        <v>44166</v>
      </c>
      <c r="B8">
        <v>3.2242859999999998E-2</v>
      </c>
    </row>
    <row r="9" spans="1:2" x14ac:dyDescent="0.25">
      <c r="A9" s="9">
        <v>44167</v>
      </c>
      <c r="B9">
        <v>3.6214290000000003E-2</v>
      </c>
    </row>
    <row r="10" spans="1:2" x14ac:dyDescent="0.25">
      <c r="A10" s="9">
        <v>44168</v>
      </c>
      <c r="B10">
        <v>3.56E-2</v>
      </c>
    </row>
    <row r="11" spans="1:2" x14ac:dyDescent="0.25">
      <c r="A11" s="9">
        <v>44169</v>
      </c>
      <c r="B11">
        <v>3.8199999999999998E-2</v>
      </c>
    </row>
    <row r="12" spans="1:2" x14ac:dyDescent="0.25">
      <c r="A12" s="9">
        <v>44170</v>
      </c>
      <c r="B12">
        <v>3.9071429999999997E-2</v>
      </c>
    </row>
    <row r="13" spans="1:2" x14ac:dyDescent="0.25">
      <c r="A13" s="9">
        <v>44171</v>
      </c>
      <c r="B13">
        <v>3.3485710000000002E-2</v>
      </c>
    </row>
    <row r="14" spans="1:2" x14ac:dyDescent="0.25">
      <c r="A14" s="9">
        <v>44172</v>
      </c>
      <c r="B14">
        <v>2.8985710000000001E-2</v>
      </c>
    </row>
    <row r="15" spans="1:2" x14ac:dyDescent="0.25">
      <c r="A15" s="9">
        <v>44173</v>
      </c>
      <c r="B15">
        <v>2.9000000000000001E-2</v>
      </c>
    </row>
    <row r="16" spans="1:2" x14ac:dyDescent="0.25">
      <c r="A16" s="9">
        <v>44174</v>
      </c>
      <c r="B16">
        <v>2.6785710000000001E-2</v>
      </c>
    </row>
    <row r="17" spans="1:2" x14ac:dyDescent="0.25">
      <c r="A17" s="9">
        <v>44175</v>
      </c>
      <c r="B17">
        <v>2.75E-2</v>
      </c>
    </row>
    <row r="18" spans="1:2" x14ac:dyDescent="0.25">
      <c r="A18" s="9">
        <v>44176</v>
      </c>
      <c r="B18">
        <v>3.6514289999999998E-2</v>
      </c>
    </row>
    <row r="19" spans="1:2" x14ac:dyDescent="0.25">
      <c r="A19" s="9">
        <v>44177</v>
      </c>
      <c r="B19">
        <v>2.902857E-2</v>
      </c>
    </row>
    <row r="20" spans="1:2" x14ac:dyDescent="0.25">
      <c r="A20" s="9">
        <v>44178</v>
      </c>
      <c r="B20">
        <v>3.1185709999999998E-2</v>
      </c>
    </row>
    <row r="21" spans="1:2" x14ac:dyDescent="0.25">
      <c r="A21" s="9">
        <v>44179</v>
      </c>
      <c r="B21">
        <v>3.1285710000000001E-2</v>
      </c>
    </row>
    <row r="22" spans="1:2" x14ac:dyDescent="0.25">
      <c r="A22" s="9">
        <v>44180</v>
      </c>
      <c r="B22">
        <v>3.2314290000000002E-2</v>
      </c>
    </row>
    <row r="23" spans="1:2" x14ac:dyDescent="0.25">
      <c r="A23" s="9">
        <v>44181</v>
      </c>
      <c r="B23">
        <v>2.887143E-2</v>
      </c>
    </row>
    <row r="24" spans="1:2" x14ac:dyDescent="0.25">
      <c r="A24" s="9">
        <v>44182</v>
      </c>
      <c r="B24">
        <v>2.792857E-2</v>
      </c>
    </row>
    <row r="25" spans="1:2" x14ac:dyDescent="0.25">
      <c r="A25" s="9">
        <v>44183</v>
      </c>
      <c r="B25">
        <v>1.7299999999999999E-2</v>
      </c>
    </row>
    <row r="26" spans="1:2" x14ac:dyDescent="0.25">
      <c r="A26" s="9">
        <v>44184</v>
      </c>
      <c r="B26">
        <v>1.7885709999999999E-2</v>
      </c>
    </row>
    <row r="27" spans="1:2" x14ac:dyDescent="0.25">
      <c r="A27" s="9">
        <v>44185</v>
      </c>
      <c r="B27">
        <v>1.6342860000000001E-2</v>
      </c>
    </row>
    <row r="28" spans="1:2" x14ac:dyDescent="0.25">
      <c r="A28" s="9">
        <v>44186</v>
      </c>
      <c r="B28">
        <v>2.1757140000000001E-2</v>
      </c>
    </row>
    <row r="29" spans="1:2" x14ac:dyDescent="0.25">
      <c r="A29" s="9">
        <v>44187</v>
      </c>
      <c r="B29">
        <v>2.2271429999999998E-2</v>
      </c>
    </row>
    <row r="30" spans="1:2" x14ac:dyDescent="0.25">
      <c r="A30" s="9">
        <v>44188</v>
      </c>
      <c r="B30">
        <v>2.228571E-2</v>
      </c>
    </row>
    <row r="31" spans="1:2" x14ac:dyDescent="0.25">
      <c r="A31" s="9">
        <v>44189</v>
      </c>
      <c r="B31">
        <v>2.4971429999999999E-2</v>
      </c>
    </row>
    <row r="32" spans="1:2" x14ac:dyDescent="0.25">
      <c r="A32" s="9">
        <v>44190</v>
      </c>
      <c r="B32">
        <v>2.4514290000000001E-2</v>
      </c>
    </row>
    <row r="33" spans="1:2" x14ac:dyDescent="0.25">
      <c r="A33" s="9">
        <v>44191</v>
      </c>
      <c r="B33">
        <v>2.3400000000000001E-2</v>
      </c>
    </row>
    <row r="34" spans="1:2" x14ac:dyDescent="0.25">
      <c r="A34" s="9">
        <v>44192</v>
      </c>
      <c r="B34">
        <v>2.382857E-2</v>
      </c>
    </row>
    <row r="35" spans="1:2" x14ac:dyDescent="0.25">
      <c r="A35" s="9">
        <v>44193</v>
      </c>
      <c r="B35">
        <v>2.4071430000000001E-2</v>
      </c>
    </row>
    <row r="36" spans="1:2" x14ac:dyDescent="0.25">
      <c r="A36" s="9">
        <v>44194</v>
      </c>
      <c r="B36">
        <v>2.3114289999999999E-2</v>
      </c>
    </row>
    <row r="37" spans="1:2" x14ac:dyDescent="0.25">
      <c r="A37" s="9">
        <v>44195</v>
      </c>
      <c r="B37">
        <v>2.69E-2</v>
      </c>
    </row>
    <row r="38" spans="1:2" x14ac:dyDescent="0.25">
      <c r="A38" s="9">
        <v>44196</v>
      </c>
      <c r="B38">
        <v>2.4371429999999999E-2</v>
      </c>
    </row>
    <row r="39" spans="1:2" x14ac:dyDescent="0.25">
      <c r="A39" s="9">
        <v>44197</v>
      </c>
      <c r="B39">
        <v>2.5542860000000001E-2</v>
      </c>
    </row>
    <row r="40" spans="1:2" x14ac:dyDescent="0.25">
      <c r="A40" s="9">
        <v>44198</v>
      </c>
      <c r="B40">
        <v>2.7E-2</v>
      </c>
    </row>
    <row r="41" spans="1:2" x14ac:dyDescent="0.25">
      <c r="A41" s="9">
        <v>44199</v>
      </c>
      <c r="B41">
        <v>2.5942860000000002E-2</v>
      </c>
    </row>
    <row r="42" spans="1:2" x14ac:dyDescent="0.25">
      <c r="A42" s="9">
        <v>44200</v>
      </c>
      <c r="B42">
        <v>2.102857E-2</v>
      </c>
    </row>
    <row r="43" spans="1:2" x14ac:dyDescent="0.25">
      <c r="A43" s="9">
        <v>44201</v>
      </c>
      <c r="B43">
        <v>2.042857E-2</v>
      </c>
    </row>
    <row r="44" spans="1:2" x14ac:dyDescent="0.25">
      <c r="A44" s="9">
        <v>44202</v>
      </c>
      <c r="B44">
        <v>1.8671429999999999E-2</v>
      </c>
    </row>
    <row r="45" spans="1:2" x14ac:dyDescent="0.25">
      <c r="A45" s="9">
        <v>44203</v>
      </c>
      <c r="B45">
        <v>1.8514289999999999E-2</v>
      </c>
    </row>
    <row r="46" spans="1:2" x14ac:dyDescent="0.25">
      <c r="A46" s="9">
        <v>44204</v>
      </c>
      <c r="B46">
        <v>1.8014289999999999E-2</v>
      </c>
    </row>
    <row r="47" spans="1:2" x14ac:dyDescent="0.25">
      <c r="A47" s="9">
        <v>44205</v>
      </c>
      <c r="B47">
        <v>1.7842859999999999E-2</v>
      </c>
    </row>
    <row r="48" spans="1:2" x14ac:dyDescent="0.25">
      <c r="A48" s="9">
        <v>44206</v>
      </c>
      <c r="B48">
        <v>1.828571E-2</v>
      </c>
    </row>
    <row r="49" spans="1:2" x14ac:dyDescent="0.25">
      <c r="A49" s="9">
        <v>44207</v>
      </c>
      <c r="B49">
        <v>1.845714E-2</v>
      </c>
    </row>
    <row r="50" spans="1:2" x14ac:dyDescent="0.25">
      <c r="A50" s="9">
        <v>44208</v>
      </c>
      <c r="B50">
        <v>1.8057139999999999E-2</v>
      </c>
    </row>
    <row r="51" spans="1:2" x14ac:dyDescent="0.25">
      <c r="A51" s="9">
        <v>44209</v>
      </c>
      <c r="B51">
        <v>1.687143E-2</v>
      </c>
    </row>
    <row r="52" spans="1:2" x14ac:dyDescent="0.25">
      <c r="A52" s="9">
        <v>44210</v>
      </c>
      <c r="B52">
        <v>1.7985709999999999E-2</v>
      </c>
    </row>
    <row r="53" spans="1:2" x14ac:dyDescent="0.25">
      <c r="A53" s="9">
        <v>44211</v>
      </c>
      <c r="B53">
        <v>2.0342860000000001E-2</v>
      </c>
    </row>
    <row r="54" spans="1:2" x14ac:dyDescent="0.25">
      <c r="A54" s="9">
        <v>44212</v>
      </c>
      <c r="B54">
        <v>1.9685709999999999E-2</v>
      </c>
    </row>
    <row r="55" spans="1:2" x14ac:dyDescent="0.25">
      <c r="A55" s="9">
        <v>44213</v>
      </c>
      <c r="B55">
        <v>1.9242860000000001E-2</v>
      </c>
    </row>
    <row r="56" spans="1:2" x14ac:dyDescent="0.25">
      <c r="A56" s="9">
        <v>44214</v>
      </c>
      <c r="B56">
        <v>1.747143E-2</v>
      </c>
    </row>
    <row r="57" spans="1:2" x14ac:dyDescent="0.25">
      <c r="A57" s="9">
        <v>44215</v>
      </c>
      <c r="B57">
        <v>1.8171429999999999E-2</v>
      </c>
    </row>
    <row r="58" spans="1:2" x14ac:dyDescent="0.25">
      <c r="A58" s="9">
        <v>44216</v>
      </c>
      <c r="B58">
        <v>1.9585709999999999E-2</v>
      </c>
    </row>
    <row r="59" spans="1:2" x14ac:dyDescent="0.25">
      <c r="A59" s="9">
        <v>44217</v>
      </c>
      <c r="B59">
        <v>1.8514289999999999E-2</v>
      </c>
    </row>
    <row r="60" spans="1:2" x14ac:dyDescent="0.25">
      <c r="A60" s="9">
        <v>44218</v>
      </c>
      <c r="B60">
        <v>1.7857140000000001E-2</v>
      </c>
    </row>
    <row r="61" spans="1:2" x14ac:dyDescent="0.25">
      <c r="A61" s="9">
        <v>44219</v>
      </c>
      <c r="B61">
        <v>1.7128569999999999E-2</v>
      </c>
    </row>
    <row r="62" spans="1:2" x14ac:dyDescent="0.25">
      <c r="A62" s="9">
        <v>44220</v>
      </c>
      <c r="B62">
        <v>1.7857140000000001E-2</v>
      </c>
    </row>
    <row r="63" spans="1:2" x14ac:dyDescent="0.25">
      <c r="A63" s="9">
        <v>44221</v>
      </c>
      <c r="B63">
        <v>1.7342860000000002E-2</v>
      </c>
    </row>
    <row r="64" spans="1:2" x14ac:dyDescent="0.25">
      <c r="A64" s="9">
        <v>44222</v>
      </c>
      <c r="B64">
        <v>1.977143E-2</v>
      </c>
    </row>
    <row r="65" spans="1:2" x14ac:dyDescent="0.25">
      <c r="A65" s="9">
        <v>44223</v>
      </c>
      <c r="B65">
        <v>1.7871430000000001E-2</v>
      </c>
    </row>
    <row r="66" spans="1:2" x14ac:dyDescent="0.25">
      <c r="A66" s="9">
        <v>44224</v>
      </c>
      <c r="B66">
        <v>1.7600000000000001E-2</v>
      </c>
    </row>
    <row r="67" spans="1:2" x14ac:dyDescent="0.25">
      <c r="A67" s="9">
        <v>44225</v>
      </c>
      <c r="B67">
        <v>1.6242860000000001E-2</v>
      </c>
    </row>
    <row r="68" spans="1:2" x14ac:dyDescent="0.25">
      <c r="A68" s="9">
        <v>44226</v>
      </c>
      <c r="B68">
        <v>1.7228569999999999E-2</v>
      </c>
    </row>
    <row r="69" spans="1:2" x14ac:dyDescent="0.25">
      <c r="A69" s="9">
        <v>44227</v>
      </c>
      <c r="B69">
        <v>1.9285710000000001E-2</v>
      </c>
    </row>
    <row r="70" spans="1:2" x14ac:dyDescent="0.25">
      <c r="A70" s="9">
        <v>44228</v>
      </c>
      <c r="B70">
        <v>1.9599999999999999E-2</v>
      </c>
    </row>
    <row r="71" spans="1:2" x14ac:dyDescent="0.25">
      <c r="A71" s="9">
        <v>44229</v>
      </c>
      <c r="B71">
        <v>1.601429E-2</v>
      </c>
    </row>
    <row r="72" spans="1:2" x14ac:dyDescent="0.25">
      <c r="A72" s="9">
        <v>44230</v>
      </c>
      <c r="B72">
        <v>1.6285709999999998E-2</v>
      </c>
    </row>
    <row r="73" spans="1:2" x14ac:dyDescent="0.25">
      <c r="A73" s="9">
        <v>44231</v>
      </c>
      <c r="B73">
        <v>2.2314290000000001E-2</v>
      </c>
    </row>
    <row r="74" spans="1:2" x14ac:dyDescent="0.25">
      <c r="A74" s="9">
        <v>44232</v>
      </c>
      <c r="B74">
        <v>2.085714E-2</v>
      </c>
    </row>
    <row r="75" spans="1:2" x14ac:dyDescent="0.25">
      <c r="A75" s="9">
        <v>44233</v>
      </c>
      <c r="B75">
        <v>2.0628569999999999E-2</v>
      </c>
    </row>
    <row r="76" spans="1:2" x14ac:dyDescent="0.25">
      <c r="A76" s="9">
        <v>44234</v>
      </c>
      <c r="B76">
        <v>1.9699999999999999E-2</v>
      </c>
    </row>
    <row r="77" spans="1:2" x14ac:dyDescent="0.25">
      <c r="A77" s="9">
        <v>44235</v>
      </c>
      <c r="B77">
        <v>2.0514290000000001E-2</v>
      </c>
    </row>
    <row r="78" spans="1:2" x14ac:dyDescent="0.25">
      <c r="A78" s="9">
        <v>44236</v>
      </c>
      <c r="B78">
        <v>2.1057139999999998E-2</v>
      </c>
    </row>
    <row r="79" spans="1:2" x14ac:dyDescent="0.25">
      <c r="A79" s="9">
        <v>44237</v>
      </c>
      <c r="B79">
        <v>2.0742859999999998E-2</v>
      </c>
    </row>
    <row r="80" spans="1:2" x14ac:dyDescent="0.25">
      <c r="A80" s="9">
        <v>44238</v>
      </c>
      <c r="B80">
        <v>1.535714E-2</v>
      </c>
    </row>
    <row r="81" spans="1:2" x14ac:dyDescent="0.25">
      <c r="A81" s="9">
        <v>44239</v>
      </c>
      <c r="B81">
        <v>1.5628570000000001E-2</v>
      </c>
    </row>
    <row r="82" spans="1:2" x14ac:dyDescent="0.25">
      <c r="A82" s="9">
        <v>44240</v>
      </c>
      <c r="B82">
        <v>1.9957140000000002E-2</v>
      </c>
    </row>
    <row r="83" spans="1:2" x14ac:dyDescent="0.25">
      <c r="A83" s="9">
        <v>44241</v>
      </c>
      <c r="B83">
        <v>1.8971430000000001E-2</v>
      </c>
    </row>
    <row r="84" spans="1:2" x14ac:dyDescent="0.25">
      <c r="A84" s="9">
        <v>44242</v>
      </c>
      <c r="B84">
        <v>2.0942860000000001E-2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user engagement</vt:lpstr>
      <vt:lpstr>Weekly engagement per device</vt:lpstr>
      <vt:lpstr>Weekly user growth</vt:lpstr>
      <vt:lpstr>Weekly Retention</vt:lpstr>
      <vt:lpstr>Weekly email engagement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Tripathi</dc:creator>
  <cp:lastModifiedBy>Siddhant Tripathi</cp:lastModifiedBy>
  <dcterms:created xsi:type="dcterms:W3CDTF">2023-12-22T12:50:07Z</dcterms:created>
  <dcterms:modified xsi:type="dcterms:W3CDTF">2023-12-29T18:27:51Z</dcterms:modified>
</cp:coreProperties>
</file>