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nter project\in house\codes\"/>
    </mc:Choice>
  </mc:AlternateContent>
  <xr:revisionPtr revIDLastSave="0" documentId="13_ncr:1_{2D2F29A3-58B4-4A20-8469-540ACE44E9CA}" xr6:coauthVersionLast="45" xr6:coauthVersionMax="45" xr10:uidLastSave="{00000000-0000-0000-0000-000000000000}"/>
  <bookViews>
    <workbookView xWindow="-120" yWindow="-120" windowWidth="29040" windowHeight="15840" tabRatio="249" xr2:uid="{E59656FE-81A5-41B4-934E-8934EF2180EE}"/>
  </bookViews>
  <sheets>
    <sheet name="New Results" sheetId="2" r:id="rId1"/>
    <sheet name="old result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03" i="2" l="1"/>
  <c r="P503" i="2" s="1"/>
  <c r="Q503" i="2" s="1"/>
  <c r="O502" i="2"/>
  <c r="P502" i="2" s="1"/>
  <c r="Q502" i="2" s="1"/>
  <c r="P501" i="2"/>
  <c r="Q501" i="2" s="1"/>
  <c r="O501" i="2"/>
  <c r="O500" i="2"/>
  <c r="P500" i="2" s="1"/>
  <c r="Q500" i="2" s="1"/>
  <c r="O499" i="2"/>
  <c r="P499" i="2" s="1"/>
  <c r="Q499" i="2" s="1"/>
  <c r="Q498" i="2"/>
  <c r="O498" i="2"/>
  <c r="P498" i="2" s="1"/>
  <c r="P497" i="2"/>
  <c r="Q497" i="2" s="1"/>
  <c r="O497" i="2"/>
  <c r="O496" i="2"/>
  <c r="P496" i="2" s="1"/>
  <c r="Q496" i="2" s="1"/>
  <c r="P495" i="2"/>
  <c r="Q495" i="2" s="1"/>
  <c r="O495" i="2"/>
  <c r="O494" i="2"/>
  <c r="P494" i="2" s="1"/>
  <c r="Q494" i="2" s="1"/>
  <c r="P493" i="2"/>
  <c r="Q493" i="2" s="1"/>
  <c r="O493" i="2"/>
  <c r="O492" i="2"/>
  <c r="P492" i="2" s="1"/>
  <c r="Q492" i="2" s="1"/>
  <c r="P491" i="2"/>
  <c r="Q491" i="2" s="1"/>
  <c r="O491" i="2"/>
  <c r="O490" i="2"/>
  <c r="P490" i="2" s="1"/>
  <c r="Q490" i="2" s="1"/>
  <c r="P489" i="2"/>
  <c r="Q489" i="2" s="1"/>
  <c r="O489" i="2"/>
  <c r="O488" i="2"/>
  <c r="P488" i="2" s="1"/>
  <c r="Q488" i="2" s="1"/>
  <c r="P487" i="2"/>
  <c r="Q487" i="2" s="1"/>
  <c r="O487" i="2"/>
  <c r="O486" i="2"/>
  <c r="P486" i="2" s="1"/>
  <c r="Q486" i="2" s="1"/>
  <c r="P485" i="2"/>
  <c r="Q485" i="2" s="1"/>
  <c r="O485" i="2"/>
  <c r="O484" i="2"/>
  <c r="P484" i="2" s="1"/>
  <c r="Q484" i="2" s="1"/>
  <c r="P483" i="2"/>
  <c r="Q483" i="2" s="1"/>
  <c r="O483" i="2"/>
  <c r="Q482" i="2"/>
  <c r="O482" i="2"/>
  <c r="P482" i="2" s="1"/>
  <c r="P481" i="2"/>
  <c r="Q481" i="2" s="1"/>
  <c r="O481" i="2"/>
  <c r="O480" i="2"/>
  <c r="P480" i="2" s="1"/>
  <c r="Q480" i="2" s="1"/>
  <c r="P479" i="2"/>
  <c r="Q479" i="2" s="1"/>
  <c r="O479" i="2"/>
  <c r="O478" i="2"/>
  <c r="P478" i="2" s="1"/>
  <c r="Q478" i="2" s="1"/>
  <c r="P477" i="2"/>
  <c r="Q477" i="2" s="1"/>
  <c r="O477" i="2"/>
  <c r="O476" i="2"/>
  <c r="P476" i="2" s="1"/>
  <c r="Q476" i="2" s="1"/>
  <c r="P475" i="2"/>
  <c r="Q475" i="2" s="1"/>
  <c r="O475" i="2"/>
  <c r="O474" i="2"/>
  <c r="P474" i="2" s="1"/>
  <c r="Q474" i="2" s="1"/>
  <c r="P473" i="2"/>
  <c r="Q473" i="2" s="1"/>
  <c r="O473" i="2"/>
  <c r="O472" i="2"/>
  <c r="P472" i="2" s="1"/>
  <c r="Q472" i="2" s="1"/>
  <c r="P471" i="2"/>
  <c r="Q471" i="2" s="1"/>
  <c r="O471" i="2"/>
  <c r="O470" i="2"/>
  <c r="P470" i="2" s="1"/>
  <c r="Q470" i="2" s="1"/>
  <c r="P469" i="2"/>
  <c r="Q469" i="2" s="1"/>
  <c r="O469" i="2"/>
  <c r="O468" i="2"/>
  <c r="P468" i="2" s="1"/>
  <c r="Q468" i="2" s="1"/>
  <c r="P467" i="2"/>
  <c r="Q467" i="2" s="1"/>
  <c r="O467" i="2"/>
  <c r="Q466" i="2"/>
  <c r="O466" i="2"/>
  <c r="P466" i="2" s="1"/>
  <c r="P465" i="2"/>
  <c r="Q465" i="2" s="1"/>
  <c r="O465" i="2"/>
  <c r="O464" i="2"/>
  <c r="P464" i="2" s="1"/>
  <c r="Q464" i="2" s="1"/>
  <c r="P463" i="2"/>
  <c r="Q463" i="2" s="1"/>
  <c r="O463" i="2"/>
  <c r="O462" i="2"/>
  <c r="P462" i="2" s="1"/>
  <c r="Q462" i="2" s="1"/>
  <c r="P461" i="2"/>
  <c r="Q461" i="2" s="1"/>
  <c r="O461" i="2"/>
  <c r="O460" i="2"/>
  <c r="P460" i="2" s="1"/>
  <c r="Q460" i="2" s="1"/>
  <c r="P459" i="2"/>
  <c r="Q459" i="2" s="1"/>
  <c r="O459" i="2"/>
  <c r="O458" i="2"/>
  <c r="P458" i="2" s="1"/>
  <c r="Q458" i="2" s="1"/>
  <c r="P457" i="2"/>
  <c r="Q457" i="2" s="1"/>
  <c r="O457" i="2"/>
  <c r="O456" i="2"/>
  <c r="P456" i="2" s="1"/>
  <c r="Q456" i="2" s="1"/>
  <c r="P455" i="2"/>
  <c r="Q455" i="2" s="1"/>
  <c r="O455" i="2"/>
  <c r="O454" i="2"/>
  <c r="P454" i="2" s="1"/>
  <c r="Q454" i="2" s="1"/>
  <c r="P453" i="2"/>
  <c r="Q453" i="2" s="1"/>
  <c r="O453" i="2"/>
  <c r="O452" i="2"/>
  <c r="P452" i="2" s="1"/>
  <c r="Q452" i="2" s="1"/>
  <c r="P451" i="2"/>
  <c r="Q451" i="2" s="1"/>
  <c r="O451" i="2"/>
  <c r="Q450" i="2"/>
  <c r="O450" i="2"/>
  <c r="P450" i="2" s="1"/>
  <c r="P449" i="2"/>
  <c r="Q449" i="2" s="1"/>
  <c r="O449" i="2"/>
  <c r="O448" i="2"/>
  <c r="P448" i="2" s="1"/>
  <c r="Q448" i="2" s="1"/>
  <c r="P447" i="2"/>
  <c r="Q447" i="2" s="1"/>
  <c r="O447" i="2"/>
  <c r="O446" i="2"/>
  <c r="P446" i="2" s="1"/>
  <c r="Q446" i="2" s="1"/>
  <c r="P445" i="2"/>
  <c r="Q445" i="2" s="1"/>
  <c r="O445" i="2"/>
  <c r="O444" i="2"/>
  <c r="P444" i="2" s="1"/>
  <c r="Q444" i="2" s="1"/>
  <c r="P443" i="2"/>
  <c r="Q443" i="2" s="1"/>
  <c r="O443" i="2"/>
  <c r="O442" i="2"/>
  <c r="P442" i="2" s="1"/>
  <c r="Q442" i="2" s="1"/>
  <c r="P441" i="2"/>
  <c r="Q441" i="2" s="1"/>
  <c r="O441" i="2"/>
  <c r="O440" i="2"/>
  <c r="P440" i="2" s="1"/>
  <c r="Q440" i="2" s="1"/>
  <c r="P439" i="2"/>
  <c r="Q439" i="2" s="1"/>
  <c r="O439" i="2"/>
  <c r="O438" i="2"/>
  <c r="P438" i="2" s="1"/>
  <c r="Q438" i="2" s="1"/>
  <c r="P437" i="2"/>
  <c r="Q437" i="2" s="1"/>
  <c r="O437" i="2"/>
  <c r="O436" i="2"/>
  <c r="P436" i="2" s="1"/>
  <c r="Q436" i="2" s="1"/>
  <c r="P435" i="2"/>
  <c r="Q435" i="2" s="1"/>
  <c r="O435" i="2"/>
  <c r="Q434" i="2"/>
  <c r="O434" i="2"/>
  <c r="P434" i="2" s="1"/>
  <c r="P433" i="2"/>
  <c r="Q433" i="2" s="1"/>
  <c r="O433" i="2"/>
  <c r="O432" i="2"/>
  <c r="P432" i="2" s="1"/>
  <c r="Q432" i="2" s="1"/>
  <c r="P431" i="2"/>
  <c r="Q431" i="2" s="1"/>
  <c r="O431" i="2"/>
  <c r="O430" i="2"/>
  <c r="P430" i="2" s="1"/>
  <c r="Q430" i="2" s="1"/>
  <c r="P429" i="2"/>
  <c r="Q429" i="2" s="1"/>
  <c r="O429" i="2"/>
  <c r="O428" i="2"/>
  <c r="P428" i="2" s="1"/>
  <c r="Q428" i="2" s="1"/>
  <c r="P427" i="2"/>
  <c r="Q427" i="2" s="1"/>
  <c r="O427" i="2"/>
  <c r="O426" i="2"/>
  <c r="P426" i="2" s="1"/>
  <c r="Q426" i="2" s="1"/>
  <c r="P425" i="2"/>
  <c r="Q425" i="2" s="1"/>
  <c r="O425" i="2"/>
  <c r="O424" i="2"/>
  <c r="P424" i="2" s="1"/>
  <c r="Q424" i="2" s="1"/>
  <c r="P423" i="2"/>
  <c r="Q423" i="2" s="1"/>
  <c r="O423" i="2"/>
  <c r="O422" i="2"/>
  <c r="P422" i="2" s="1"/>
  <c r="Q422" i="2" s="1"/>
  <c r="P421" i="2"/>
  <c r="Q421" i="2" s="1"/>
  <c r="O421" i="2"/>
  <c r="O420" i="2"/>
  <c r="P420" i="2" s="1"/>
  <c r="Q420" i="2" s="1"/>
  <c r="P419" i="2"/>
  <c r="Q419" i="2" s="1"/>
  <c r="O419" i="2"/>
  <c r="Q418" i="2"/>
  <c r="O418" i="2"/>
  <c r="P418" i="2" s="1"/>
  <c r="P417" i="2"/>
  <c r="Q417" i="2" s="1"/>
  <c r="O417" i="2"/>
  <c r="O416" i="2"/>
  <c r="P416" i="2" s="1"/>
  <c r="Q416" i="2" s="1"/>
  <c r="P415" i="2"/>
  <c r="Q415" i="2" s="1"/>
  <c r="O415" i="2"/>
  <c r="O414" i="2"/>
  <c r="P414" i="2" s="1"/>
  <c r="Q414" i="2" s="1"/>
  <c r="P413" i="2"/>
  <c r="Q413" i="2" s="1"/>
  <c r="O413" i="2"/>
  <c r="O412" i="2"/>
  <c r="P412" i="2" s="1"/>
  <c r="Q412" i="2" s="1"/>
  <c r="P411" i="2"/>
  <c r="Q411" i="2" s="1"/>
  <c r="O411" i="2"/>
  <c r="O410" i="2"/>
  <c r="P410" i="2" s="1"/>
  <c r="Q410" i="2" s="1"/>
  <c r="P409" i="2"/>
  <c r="Q409" i="2" s="1"/>
  <c r="O409" i="2"/>
  <c r="O408" i="2"/>
  <c r="P408" i="2" s="1"/>
  <c r="Q408" i="2" s="1"/>
  <c r="P407" i="2"/>
  <c r="Q407" i="2" s="1"/>
  <c r="O407" i="2"/>
  <c r="O406" i="2"/>
  <c r="P406" i="2" s="1"/>
  <c r="Q406" i="2" s="1"/>
  <c r="P405" i="2"/>
  <c r="Q405" i="2" s="1"/>
  <c r="O405" i="2"/>
  <c r="O404" i="2"/>
  <c r="P404" i="2" s="1"/>
  <c r="Q404" i="2" s="1"/>
  <c r="P403" i="2"/>
  <c r="Q403" i="2" s="1"/>
  <c r="O403" i="2"/>
  <c r="Q402" i="2"/>
  <c r="O402" i="2"/>
  <c r="P402" i="2" s="1"/>
  <c r="P401" i="2"/>
  <c r="Q401" i="2" s="1"/>
  <c r="O401" i="2"/>
  <c r="O400" i="2"/>
  <c r="P400" i="2" s="1"/>
  <c r="Q400" i="2" s="1"/>
  <c r="P399" i="2"/>
  <c r="Q399" i="2" s="1"/>
  <c r="O399" i="2"/>
  <c r="O398" i="2"/>
  <c r="P398" i="2" s="1"/>
  <c r="Q398" i="2" s="1"/>
  <c r="P397" i="2"/>
  <c r="Q397" i="2" s="1"/>
  <c r="O397" i="2"/>
  <c r="O396" i="2"/>
  <c r="P396" i="2" s="1"/>
  <c r="Q396" i="2" s="1"/>
  <c r="P395" i="2"/>
  <c r="Q395" i="2" s="1"/>
  <c r="O395" i="2"/>
  <c r="O394" i="2"/>
  <c r="P394" i="2" s="1"/>
  <c r="Q394" i="2" s="1"/>
  <c r="P393" i="2"/>
  <c r="Q393" i="2" s="1"/>
  <c r="O393" i="2"/>
  <c r="O392" i="2"/>
  <c r="P392" i="2" s="1"/>
  <c r="Q392" i="2" s="1"/>
  <c r="P391" i="2"/>
  <c r="Q391" i="2" s="1"/>
  <c r="O391" i="2"/>
  <c r="O390" i="2"/>
  <c r="P390" i="2" s="1"/>
  <c r="Q390" i="2" s="1"/>
  <c r="P389" i="2"/>
  <c r="Q389" i="2" s="1"/>
  <c r="O389" i="2"/>
  <c r="O388" i="2"/>
  <c r="P388" i="2" s="1"/>
  <c r="Q388" i="2" s="1"/>
  <c r="P387" i="2"/>
  <c r="Q387" i="2" s="1"/>
  <c r="O387" i="2"/>
  <c r="Q386" i="2"/>
  <c r="O386" i="2"/>
  <c r="P386" i="2" s="1"/>
  <c r="P385" i="2"/>
  <c r="Q385" i="2" s="1"/>
  <c r="O385" i="2"/>
  <c r="O384" i="2"/>
  <c r="P384" i="2" s="1"/>
  <c r="Q384" i="2" s="1"/>
  <c r="P383" i="2"/>
  <c r="Q383" i="2" s="1"/>
  <c r="O383" i="2"/>
  <c r="O382" i="2"/>
  <c r="P382" i="2" s="1"/>
  <c r="Q382" i="2" s="1"/>
  <c r="P381" i="2"/>
  <c r="Q381" i="2" s="1"/>
  <c r="O381" i="2"/>
  <c r="O380" i="2"/>
  <c r="P380" i="2" s="1"/>
  <c r="Q380" i="2" s="1"/>
  <c r="P379" i="2"/>
  <c r="Q379" i="2" s="1"/>
  <c r="O379" i="2"/>
  <c r="O378" i="2"/>
  <c r="P378" i="2" s="1"/>
  <c r="Q378" i="2" s="1"/>
  <c r="P377" i="2"/>
  <c r="Q377" i="2" s="1"/>
  <c r="O377" i="2"/>
  <c r="O376" i="2"/>
  <c r="P376" i="2" s="1"/>
  <c r="Q376" i="2" s="1"/>
  <c r="P375" i="2"/>
  <c r="Q375" i="2" s="1"/>
  <c r="O375" i="2"/>
  <c r="O374" i="2"/>
  <c r="P374" i="2" s="1"/>
  <c r="Q374" i="2" s="1"/>
  <c r="P373" i="2"/>
  <c r="Q373" i="2" s="1"/>
  <c r="O373" i="2"/>
  <c r="O372" i="2"/>
  <c r="P372" i="2" s="1"/>
  <c r="Q372" i="2" s="1"/>
  <c r="P371" i="2"/>
  <c r="Q371" i="2" s="1"/>
  <c r="O371" i="2"/>
  <c r="Q370" i="2"/>
  <c r="O370" i="2"/>
  <c r="P370" i="2" s="1"/>
  <c r="P369" i="2"/>
  <c r="Q369" i="2" s="1"/>
  <c r="O369" i="2"/>
  <c r="O368" i="2"/>
  <c r="P368" i="2" s="1"/>
  <c r="Q368" i="2" s="1"/>
  <c r="P367" i="2"/>
  <c r="Q367" i="2" s="1"/>
  <c r="O367" i="2"/>
  <c r="O366" i="2"/>
  <c r="P366" i="2" s="1"/>
  <c r="Q366" i="2" s="1"/>
  <c r="P365" i="2"/>
  <c r="Q365" i="2" s="1"/>
  <c r="O365" i="2"/>
  <c r="O364" i="2"/>
  <c r="P364" i="2" s="1"/>
  <c r="Q364" i="2" s="1"/>
  <c r="P363" i="2"/>
  <c r="Q363" i="2" s="1"/>
  <c r="O363" i="2"/>
  <c r="O362" i="2"/>
  <c r="P362" i="2" s="1"/>
  <c r="Q362" i="2" s="1"/>
  <c r="P361" i="2"/>
  <c r="Q361" i="2" s="1"/>
  <c r="O361" i="2"/>
  <c r="O360" i="2"/>
  <c r="P360" i="2" s="1"/>
  <c r="Q360" i="2" s="1"/>
  <c r="P359" i="2"/>
  <c r="Q359" i="2" s="1"/>
  <c r="O359" i="2"/>
  <c r="O358" i="2"/>
  <c r="P358" i="2" s="1"/>
  <c r="Q358" i="2" s="1"/>
  <c r="P357" i="2"/>
  <c r="Q357" i="2" s="1"/>
  <c r="O357" i="2"/>
  <c r="O356" i="2"/>
  <c r="P356" i="2" s="1"/>
  <c r="Q356" i="2" s="1"/>
  <c r="P355" i="2"/>
  <c r="Q355" i="2" s="1"/>
  <c r="O355" i="2"/>
  <c r="O354" i="2"/>
  <c r="P354" i="2" s="1"/>
  <c r="Q354" i="2" s="1"/>
  <c r="P353" i="2"/>
  <c r="Q353" i="2" s="1"/>
  <c r="O353" i="2"/>
  <c r="O352" i="2"/>
  <c r="P352" i="2" s="1"/>
  <c r="Q352" i="2" s="1"/>
  <c r="P351" i="2"/>
  <c r="Q351" i="2" s="1"/>
  <c r="O351" i="2"/>
  <c r="O350" i="2"/>
  <c r="P350" i="2" s="1"/>
  <c r="Q350" i="2" s="1"/>
  <c r="P349" i="2"/>
  <c r="Q349" i="2" s="1"/>
  <c r="O349" i="2"/>
  <c r="O348" i="2"/>
  <c r="P348" i="2" s="1"/>
  <c r="Q348" i="2" s="1"/>
  <c r="P347" i="2"/>
  <c r="Q347" i="2" s="1"/>
  <c r="O347" i="2"/>
  <c r="O346" i="2"/>
  <c r="P346" i="2" s="1"/>
  <c r="Q346" i="2" s="1"/>
  <c r="P345" i="2"/>
  <c r="Q345" i="2" s="1"/>
  <c r="O345" i="2"/>
  <c r="O344" i="2"/>
  <c r="P344" i="2" s="1"/>
  <c r="Q344" i="2" s="1"/>
  <c r="P343" i="2"/>
  <c r="Q343" i="2" s="1"/>
  <c r="O343" i="2"/>
  <c r="O342" i="2"/>
  <c r="P342" i="2" s="1"/>
  <c r="Q342" i="2" s="1"/>
  <c r="P341" i="2"/>
  <c r="Q341" i="2" s="1"/>
  <c r="O341" i="2"/>
  <c r="O340" i="2"/>
  <c r="P340" i="2" s="1"/>
  <c r="Q340" i="2" s="1"/>
  <c r="P339" i="2"/>
  <c r="Q339" i="2" s="1"/>
  <c r="O339" i="2"/>
  <c r="O338" i="2"/>
  <c r="P338" i="2" s="1"/>
  <c r="Q338" i="2" s="1"/>
  <c r="P337" i="2"/>
  <c r="Q337" i="2" s="1"/>
  <c r="O337" i="2"/>
  <c r="O336" i="2"/>
  <c r="P336" i="2" s="1"/>
  <c r="Q336" i="2" s="1"/>
  <c r="P335" i="2"/>
  <c r="Q335" i="2" s="1"/>
  <c r="O335" i="2"/>
  <c r="O334" i="2"/>
  <c r="P334" i="2" s="1"/>
  <c r="Q334" i="2" s="1"/>
  <c r="O333" i="2"/>
  <c r="P333" i="2" s="1"/>
  <c r="Q333" i="2" s="1"/>
  <c r="Q332" i="2"/>
  <c r="O332" i="2"/>
  <c r="P332" i="2" s="1"/>
  <c r="P331" i="2"/>
  <c r="Q331" i="2" s="1"/>
  <c r="O331" i="2"/>
  <c r="O330" i="2"/>
  <c r="P330" i="2" s="1"/>
  <c r="Q330" i="2" s="1"/>
  <c r="O329" i="2"/>
  <c r="P329" i="2" s="1"/>
  <c r="Q329" i="2" s="1"/>
  <c r="O328" i="2"/>
  <c r="P328" i="2" s="1"/>
  <c r="Q328" i="2" s="1"/>
  <c r="P327" i="2"/>
  <c r="Q327" i="2" s="1"/>
  <c r="O327" i="2"/>
  <c r="O326" i="2"/>
  <c r="P326" i="2" s="1"/>
  <c r="Q326" i="2" s="1"/>
  <c r="O325" i="2"/>
  <c r="P325" i="2" s="1"/>
  <c r="Q325" i="2" s="1"/>
  <c r="Q324" i="2"/>
  <c r="O324" i="2"/>
  <c r="P324" i="2" s="1"/>
  <c r="P323" i="2"/>
  <c r="Q323" i="2" s="1"/>
  <c r="O323" i="2"/>
  <c r="O322" i="2"/>
  <c r="P322" i="2" s="1"/>
  <c r="Q322" i="2" s="1"/>
  <c r="O321" i="2"/>
  <c r="P321" i="2" s="1"/>
  <c r="Q321" i="2" s="1"/>
  <c r="O320" i="2"/>
  <c r="P320" i="2" s="1"/>
  <c r="Q320" i="2" s="1"/>
  <c r="P319" i="2"/>
  <c r="Q319" i="2" s="1"/>
  <c r="O319" i="2"/>
  <c r="O318" i="2"/>
  <c r="P318" i="2" s="1"/>
  <c r="Q318" i="2" s="1"/>
  <c r="O317" i="2"/>
  <c r="P317" i="2" s="1"/>
  <c r="Q317" i="2" s="1"/>
  <c r="Q316" i="2"/>
  <c r="O316" i="2"/>
  <c r="P316" i="2" s="1"/>
  <c r="P315" i="2"/>
  <c r="Q315" i="2" s="1"/>
  <c r="O315" i="2"/>
  <c r="O314" i="2"/>
  <c r="P314" i="2" s="1"/>
  <c r="Q314" i="2" s="1"/>
  <c r="O313" i="2"/>
  <c r="P313" i="2" s="1"/>
  <c r="Q313" i="2" s="1"/>
  <c r="Q312" i="2"/>
  <c r="O312" i="2"/>
  <c r="P312" i="2" s="1"/>
  <c r="P311" i="2"/>
  <c r="Q311" i="2" s="1"/>
  <c r="O311" i="2"/>
  <c r="O310" i="2"/>
  <c r="P310" i="2" s="1"/>
  <c r="Q310" i="2" s="1"/>
  <c r="O309" i="2"/>
  <c r="P309" i="2" s="1"/>
  <c r="Q309" i="2" s="1"/>
  <c r="Q308" i="2"/>
  <c r="O308" i="2"/>
  <c r="P308" i="2" s="1"/>
  <c r="P307" i="2"/>
  <c r="Q307" i="2" s="1"/>
  <c r="O307" i="2"/>
  <c r="O306" i="2"/>
  <c r="P306" i="2" s="1"/>
  <c r="Q306" i="2" s="1"/>
  <c r="O305" i="2"/>
  <c r="P305" i="2" s="1"/>
  <c r="Q305" i="2" s="1"/>
  <c r="Q304" i="2"/>
  <c r="O304" i="2"/>
  <c r="P304" i="2" s="1"/>
  <c r="P303" i="2"/>
  <c r="Q303" i="2" s="1"/>
  <c r="O303" i="2"/>
  <c r="O302" i="2"/>
  <c r="P302" i="2" s="1"/>
  <c r="Q302" i="2" s="1"/>
  <c r="O301" i="2"/>
  <c r="P301" i="2" s="1"/>
  <c r="Q301" i="2" s="1"/>
  <c r="Q300" i="2"/>
  <c r="O300" i="2"/>
  <c r="P300" i="2" s="1"/>
  <c r="P299" i="2"/>
  <c r="Q299" i="2" s="1"/>
  <c r="O299" i="2"/>
  <c r="O298" i="2"/>
  <c r="P298" i="2" s="1"/>
  <c r="Q298" i="2" s="1"/>
  <c r="O297" i="2"/>
  <c r="P297" i="2" s="1"/>
  <c r="Q297" i="2" s="1"/>
  <c r="Q296" i="2"/>
  <c r="O296" i="2"/>
  <c r="P296" i="2" s="1"/>
  <c r="P295" i="2"/>
  <c r="Q295" i="2" s="1"/>
  <c r="O295" i="2"/>
  <c r="O294" i="2"/>
  <c r="P294" i="2" s="1"/>
  <c r="Q294" i="2" s="1"/>
  <c r="O293" i="2"/>
  <c r="P293" i="2" s="1"/>
  <c r="Q293" i="2" s="1"/>
  <c r="Q292" i="2"/>
  <c r="O292" i="2"/>
  <c r="P292" i="2" s="1"/>
  <c r="P291" i="2"/>
  <c r="Q291" i="2" s="1"/>
  <c r="O291" i="2"/>
  <c r="O290" i="2"/>
  <c r="P290" i="2" s="1"/>
  <c r="Q290" i="2" s="1"/>
  <c r="O289" i="2"/>
  <c r="P289" i="2" s="1"/>
  <c r="Q289" i="2" s="1"/>
  <c r="Q288" i="2"/>
  <c r="O288" i="2"/>
  <c r="P288" i="2" s="1"/>
  <c r="P287" i="2"/>
  <c r="Q287" i="2" s="1"/>
  <c r="O287" i="2"/>
  <c r="O286" i="2"/>
  <c r="P286" i="2" s="1"/>
  <c r="Q286" i="2" s="1"/>
  <c r="O285" i="2"/>
  <c r="P285" i="2" s="1"/>
  <c r="Q285" i="2" s="1"/>
  <c r="Q284" i="2"/>
  <c r="O284" i="2"/>
  <c r="P284" i="2" s="1"/>
  <c r="P283" i="2"/>
  <c r="Q283" i="2" s="1"/>
  <c r="O283" i="2"/>
  <c r="O282" i="2"/>
  <c r="P282" i="2" s="1"/>
  <c r="Q282" i="2" s="1"/>
  <c r="O281" i="2"/>
  <c r="P281" i="2" s="1"/>
  <c r="Q281" i="2" s="1"/>
  <c r="Q280" i="2"/>
  <c r="O280" i="2"/>
  <c r="P280" i="2" s="1"/>
  <c r="P279" i="2"/>
  <c r="Q279" i="2" s="1"/>
  <c r="O279" i="2"/>
  <c r="O278" i="2"/>
  <c r="P278" i="2" s="1"/>
  <c r="Q278" i="2" s="1"/>
  <c r="O277" i="2"/>
  <c r="P277" i="2" s="1"/>
  <c r="Q277" i="2" s="1"/>
  <c r="Q276" i="2"/>
  <c r="O276" i="2"/>
  <c r="P276" i="2" s="1"/>
  <c r="P275" i="2"/>
  <c r="Q275" i="2" s="1"/>
  <c r="O275" i="2"/>
  <c r="O274" i="2"/>
  <c r="P274" i="2" s="1"/>
  <c r="Q274" i="2" s="1"/>
  <c r="O273" i="2"/>
  <c r="P273" i="2" s="1"/>
  <c r="Q273" i="2" s="1"/>
  <c r="Q272" i="2"/>
  <c r="O272" i="2"/>
  <c r="P272" i="2" s="1"/>
  <c r="P271" i="2"/>
  <c r="Q271" i="2" s="1"/>
  <c r="O271" i="2"/>
  <c r="O270" i="2"/>
  <c r="P270" i="2" s="1"/>
  <c r="Q270" i="2" s="1"/>
  <c r="O269" i="2"/>
  <c r="P269" i="2" s="1"/>
  <c r="Q269" i="2" s="1"/>
  <c r="Q268" i="2"/>
  <c r="O268" i="2"/>
  <c r="P268" i="2" s="1"/>
  <c r="P267" i="2"/>
  <c r="Q267" i="2" s="1"/>
  <c r="O267" i="2"/>
  <c r="O266" i="2"/>
  <c r="P266" i="2" s="1"/>
  <c r="Q266" i="2" s="1"/>
  <c r="O265" i="2"/>
  <c r="P265" i="2" s="1"/>
  <c r="Q265" i="2" s="1"/>
  <c r="Q264" i="2"/>
  <c r="O264" i="2"/>
  <c r="P264" i="2" s="1"/>
  <c r="P263" i="2"/>
  <c r="Q263" i="2" s="1"/>
  <c r="O263" i="2"/>
  <c r="O262" i="2"/>
  <c r="P262" i="2" s="1"/>
  <c r="Q262" i="2" s="1"/>
  <c r="O261" i="2"/>
  <c r="P261" i="2" s="1"/>
  <c r="Q261" i="2" s="1"/>
  <c r="Q260" i="2"/>
  <c r="O260" i="2"/>
  <c r="P260" i="2" s="1"/>
  <c r="P259" i="2"/>
  <c r="Q259" i="2" s="1"/>
  <c r="O259" i="2"/>
  <c r="O258" i="2"/>
  <c r="P258" i="2" s="1"/>
  <c r="Q258" i="2" s="1"/>
  <c r="O257" i="2"/>
  <c r="P257" i="2" s="1"/>
  <c r="Q257" i="2" s="1"/>
  <c r="Q256" i="2"/>
  <c r="P256" i="2"/>
  <c r="O256" i="2"/>
  <c r="P255" i="2"/>
  <c r="Q255" i="2" s="1"/>
  <c r="O255" i="2"/>
  <c r="O254" i="2"/>
  <c r="P254" i="2" s="1"/>
  <c r="Q254" i="2" s="1"/>
  <c r="O253" i="2"/>
  <c r="P253" i="2" s="1"/>
  <c r="Q253" i="2" s="1"/>
  <c r="Q252" i="2"/>
  <c r="P252" i="2"/>
  <c r="O252" i="2"/>
  <c r="P251" i="2"/>
  <c r="Q251" i="2" s="1"/>
  <c r="O251" i="2"/>
  <c r="O250" i="2"/>
  <c r="P250" i="2" s="1"/>
  <c r="Q250" i="2" s="1"/>
  <c r="O249" i="2"/>
  <c r="P249" i="2" s="1"/>
  <c r="Q249" i="2" s="1"/>
  <c r="Q248" i="2"/>
  <c r="O248" i="2"/>
  <c r="P248" i="2" s="1"/>
  <c r="P247" i="2"/>
  <c r="Q247" i="2" s="1"/>
  <c r="O247" i="2"/>
  <c r="O246" i="2"/>
  <c r="P246" i="2" s="1"/>
  <c r="Q246" i="2" s="1"/>
  <c r="O245" i="2"/>
  <c r="P245" i="2" s="1"/>
  <c r="Q245" i="2" s="1"/>
  <c r="Q244" i="2"/>
  <c r="O244" i="2"/>
  <c r="P244" i="2" s="1"/>
  <c r="P243" i="2"/>
  <c r="Q243" i="2" s="1"/>
  <c r="O243" i="2"/>
  <c r="O242" i="2"/>
  <c r="P242" i="2" s="1"/>
  <c r="Q242" i="2" s="1"/>
  <c r="O241" i="2"/>
  <c r="P241" i="2" s="1"/>
  <c r="Q241" i="2" s="1"/>
  <c r="Q240" i="2"/>
  <c r="O240" i="2"/>
  <c r="P240" i="2" s="1"/>
  <c r="P239" i="2"/>
  <c r="Q239" i="2" s="1"/>
  <c r="O239" i="2"/>
  <c r="O238" i="2"/>
  <c r="P238" i="2" s="1"/>
  <c r="Q238" i="2" s="1"/>
  <c r="O237" i="2"/>
  <c r="P237" i="2" s="1"/>
  <c r="Q237" i="2" s="1"/>
  <c r="Q236" i="2"/>
  <c r="O236" i="2"/>
  <c r="P236" i="2" s="1"/>
  <c r="P235" i="2"/>
  <c r="Q235" i="2" s="1"/>
  <c r="O235" i="2"/>
  <c r="P234" i="2"/>
  <c r="Q234" i="2" s="1"/>
  <c r="O234" i="2"/>
  <c r="O233" i="2"/>
  <c r="P233" i="2" s="1"/>
  <c r="Q233" i="2" s="1"/>
  <c r="O232" i="2"/>
  <c r="P232" i="2" s="1"/>
  <c r="Q232" i="2" s="1"/>
  <c r="P231" i="2"/>
  <c r="Q231" i="2" s="1"/>
  <c r="O231" i="2"/>
  <c r="P230" i="2"/>
  <c r="Q230" i="2" s="1"/>
  <c r="O230" i="2"/>
  <c r="O229" i="2"/>
  <c r="P229" i="2" s="1"/>
  <c r="Q229" i="2" s="1"/>
  <c r="O228" i="2"/>
  <c r="P228" i="2" s="1"/>
  <c r="Q228" i="2" s="1"/>
  <c r="P227" i="2"/>
  <c r="Q227" i="2" s="1"/>
  <c r="O227" i="2"/>
  <c r="P226" i="2"/>
  <c r="Q226" i="2" s="1"/>
  <c r="O226" i="2"/>
  <c r="O225" i="2"/>
  <c r="P225" i="2" s="1"/>
  <c r="Q225" i="2" s="1"/>
  <c r="O224" i="2"/>
  <c r="P224" i="2" s="1"/>
  <c r="Q224" i="2" s="1"/>
  <c r="P223" i="2"/>
  <c r="Q223" i="2" s="1"/>
  <c r="O223" i="2"/>
  <c r="P222" i="2"/>
  <c r="Q222" i="2" s="1"/>
  <c r="O222" i="2"/>
  <c r="O221" i="2"/>
  <c r="P221" i="2" s="1"/>
  <c r="Q221" i="2" s="1"/>
  <c r="O220" i="2"/>
  <c r="P220" i="2" s="1"/>
  <c r="Q220" i="2" s="1"/>
  <c r="P219" i="2"/>
  <c r="Q219" i="2" s="1"/>
  <c r="O219" i="2"/>
  <c r="P218" i="2"/>
  <c r="Q218" i="2" s="1"/>
  <c r="O218" i="2"/>
  <c r="O217" i="2"/>
  <c r="P217" i="2" s="1"/>
  <c r="Q217" i="2" s="1"/>
  <c r="O216" i="2"/>
  <c r="P216" i="2" s="1"/>
  <c r="Q216" i="2" s="1"/>
  <c r="P215" i="2"/>
  <c r="Q215" i="2" s="1"/>
  <c r="O215" i="2"/>
  <c r="P214" i="2"/>
  <c r="Q214" i="2" s="1"/>
  <c r="O214" i="2"/>
  <c r="O213" i="2"/>
  <c r="P213" i="2" s="1"/>
  <c r="Q213" i="2" s="1"/>
  <c r="P212" i="2"/>
  <c r="Q212" i="2" s="1"/>
  <c r="O212" i="2"/>
  <c r="O211" i="2"/>
  <c r="P211" i="2" s="1"/>
  <c r="Q211" i="2" s="1"/>
  <c r="P210" i="2"/>
  <c r="Q210" i="2" s="1"/>
  <c r="O210" i="2"/>
  <c r="O209" i="2"/>
  <c r="P209" i="2" s="1"/>
  <c r="Q209" i="2" s="1"/>
  <c r="P208" i="2"/>
  <c r="Q208" i="2" s="1"/>
  <c r="O208" i="2"/>
  <c r="Q207" i="2"/>
  <c r="O207" i="2"/>
  <c r="P207" i="2" s="1"/>
  <c r="P206" i="2"/>
  <c r="Q206" i="2" s="1"/>
  <c r="O206" i="2"/>
  <c r="O205" i="2"/>
  <c r="P205" i="2" s="1"/>
  <c r="Q205" i="2" s="1"/>
  <c r="P204" i="2"/>
  <c r="Q204" i="2" s="1"/>
  <c r="O204" i="2"/>
  <c r="O203" i="2"/>
  <c r="P203" i="2" s="1"/>
  <c r="Q203" i="2" s="1"/>
  <c r="P202" i="2"/>
  <c r="Q202" i="2" s="1"/>
  <c r="O202" i="2"/>
  <c r="O201" i="2"/>
  <c r="P201" i="2" s="1"/>
  <c r="Q201" i="2" s="1"/>
  <c r="P200" i="2"/>
  <c r="Q200" i="2" s="1"/>
  <c r="O200" i="2"/>
  <c r="Q199" i="2"/>
  <c r="O199" i="2"/>
  <c r="P199" i="2" s="1"/>
  <c r="P198" i="2"/>
  <c r="Q198" i="2" s="1"/>
  <c r="O198" i="2"/>
  <c r="O197" i="2"/>
  <c r="P197" i="2" s="1"/>
  <c r="Q197" i="2" s="1"/>
  <c r="P196" i="2"/>
  <c r="Q196" i="2" s="1"/>
  <c r="O196" i="2"/>
  <c r="O195" i="2"/>
  <c r="P195" i="2" s="1"/>
  <c r="Q195" i="2" s="1"/>
  <c r="P194" i="2"/>
  <c r="Q194" i="2" s="1"/>
  <c r="O194" i="2"/>
  <c r="O193" i="2"/>
  <c r="P193" i="2" s="1"/>
  <c r="Q193" i="2" s="1"/>
  <c r="P192" i="2"/>
  <c r="Q192" i="2" s="1"/>
  <c r="O192" i="2"/>
  <c r="Q191" i="2"/>
  <c r="O191" i="2"/>
  <c r="P191" i="2" s="1"/>
  <c r="P190" i="2"/>
  <c r="Q190" i="2" s="1"/>
  <c r="O190" i="2"/>
  <c r="O189" i="2"/>
  <c r="P189" i="2" s="1"/>
  <c r="Q189" i="2" s="1"/>
  <c r="P188" i="2"/>
  <c r="Q188" i="2" s="1"/>
  <c r="O188" i="2"/>
  <c r="O187" i="2"/>
  <c r="P187" i="2" s="1"/>
  <c r="Q187" i="2" s="1"/>
  <c r="P186" i="2"/>
  <c r="Q186" i="2" s="1"/>
  <c r="O186" i="2"/>
  <c r="O185" i="2"/>
  <c r="P185" i="2" s="1"/>
  <c r="Q185" i="2" s="1"/>
  <c r="P184" i="2"/>
  <c r="Q184" i="2" s="1"/>
  <c r="O184" i="2"/>
  <c r="Q183" i="2"/>
  <c r="O183" i="2"/>
  <c r="P183" i="2" s="1"/>
  <c r="P182" i="2"/>
  <c r="Q182" i="2" s="1"/>
  <c r="O182" i="2"/>
  <c r="O181" i="2"/>
  <c r="P181" i="2" s="1"/>
  <c r="Q181" i="2" s="1"/>
  <c r="P180" i="2"/>
  <c r="Q180" i="2" s="1"/>
  <c r="O180" i="2"/>
  <c r="O179" i="2"/>
  <c r="P179" i="2" s="1"/>
  <c r="Q179" i="2" s="1"/>
  <c r="P178" i="2"/>
  <c r="Q178" i="2" s="1"/>
  <c r="O178" i="2"/>
  <c r="O177" i="2"/>
  <c r="P177" i="2" s="1"/>
  <c r="Q177" i="2" s="1"/>
  <c r="P176" i="2"/>
  <c r="Q176" i="2" s="1"/>
  <c r="O176" i="2"/>
  <c r="Q175" i="2"/>
  <c r="O175" i="2"/>
  <c r="P175" i="2" s="1"/>
  <c r="P174" i="2"/>
  <c r="Q174" i="2" s="1"/>
  <c r="O174" i="2"/>
  <c r="O173" i="2"/>
  <c r="P173" i="2" s="1"/>
  <c r="Q173" i="2" s="1"/>
  <c r="P172" i="2"/>
  <c r="Q172" i="2" s="1"/>
  <c r="O172" i="2"/>
  <c r="O171" i="2"/>
  <c r="P171" i="2" s="1"/>
  <c r="Q171" i="2" s="1"/>
  <c r="P170" i="2"/>
  <c r="Q170" i="2" s="1"/>
  <c r="O170" i="2"/>
  <c r="O169" i="2"/>
  <c r="P169" i="2" s="1"/>
  <c r="Q169" i="2" s="1"/>
  <c r="P168" i="2"/>
  <c r="Q168" i="2" s="1"/>
  <c r="O168" i="2"/>
  <c r="Q167" i="2"/>
  <c r="O167" i="2"/>
  <c r="P167" i="2" s="1"/>
  <c r="P166" i="2"/>
  <c r="Q166" i="2" s="1"/>
  <c r="O166" i="2"/>
  <c r="O165" i="2"/>
  <c r="P165" i="2" s="1"/>
  <c r="Q165" i="2" s="1"/>
  <c r="P164" i="2"/>
  <c r="Q164" i="2" s="1"/>
  <c r="O164" i="2"/>
  <c r="O163" i="2"/>
  <c r="P163" i="2" s="1"/>
  <c r="Q163" i="2" s="1"/>
  <c r="P162" i="2"/>
  <c r="Q162" i="2" s="1"/>
  <c r="O162" i="2"/>
  <c r="O161" i="2"/>
  <c r="P161" i="2" s="1"/>
  <c r="Q161" i="2" s="1"/>
  <c r="P160" i="2"/>
  <c r="Q160" i="2" s="1"/>
  <c r="O160" i="2"/>
  <c r="Q159" i="2"/>
  <c r="O159" i="2"/>
  <c r="P159" i="2" s="1"/>
  <c r="P158" i="2"/>
  <c r="Q158" i="2" s="1"/>
  <c r="O158" i="2"/>
  <c r="O157" i="2"/>
  <c r="P157" i="2" s="1"/>
  <c r="Q157" i="2" s="1"/>
  <c r="P156" i="2"/>
  <c r="Q156" i="2" s="1"/>
  <c r="O156" i="2"/>
  <c r="O155" i="2"/>
  <c r="P155" i="2" s="1"/>
  <c r="Q155" i="2" s="1"/>
  <c r="P154" i="2"/>
  <c r="Q154" i="2" s="1"/>
  <c r="O154" i="2"/>
  <c r="O153" i="2"/>
  <c r="P153" i="2" s="1"/>
  <c r="Q153" i="2" s="1"/>
  <c r="P152" i="2"/>
  <c r="Q152" i="2" s="1"/>
  <c r="O152" i="2"/>
  <c r="Q151" i="2"/>
  <c r="O151" i="2"/>
  <c r="P151" i="2" s="1"/>
  <c r="P150" i="2"/>
  <c r="Q150" i="2" s="1"/>
  <c r="O150" i="2"/>
  <c r="O149" i="2"/>
  <c r="P149" i="2" s="1"/>
  <c r="Q149" i="2" s="1"/>
  <c r="P148" i="2"/>
  <c r="Q148" i="2" s="1"/>
  <c r="O148" i="2"/>
  <c r="O147" i="2"/>
  <c r="P147" i="2" s="1"/>
  <c r="Q147" i="2" s="1"/>
  <c r="P146" i="2"/>
  <c r="Q146" i="2" s="1"/>
  <c r="O146" i="2"/>
  <c r="O145" i="2"/>
  <c r="P145" i="2" s="1"/>
  <c r="Q145" i="2" s="1"/>
  <c r="P144" i="2"/>
  <c r="Q144" i="2" s="1"/>
  <c r="O144" i="2"/>
  <c r="Q143" i="2"/>
  <c r="O143" i="2"/>
  <c r="P143" i="2" s="1"/>
  <c r="P142" i="2"/>
  <c r="Q142" i="2" s="1"/>
  <c r="O142" i="2"/>
  <c r="O141" i="2"/>
  <c r="P141" i="2" s="1"/>
  <c r="Q141" i="2" s="1"/>
  <c r="P140" i="2"/>
  <c r="Q140" i="2" s="1"/>
  <c r="O140" i="2"/>
  <c r="O139" i="2"/>
  <c r="P139" i="2" s="1"/>
  <c r="Q139" i="2" s="1"/>
  <c r="P138" i="2"/>
  <c r="Q138" i="2" s="1"/>
  <c r="O138" i="2"/>
  <c r="O137" i="2"/>
  <c r="P137" i="2" s="1"/>
  <c r="Q137" i="2" s="1"/>
  <c r="P136" i="2"/>
  <c r="Q136" i="2" s="1"/>
  <c r="O136" i="2"/>
  <c r="Q135" i="2"/>
  <c r="O135" i="2"/>
  <c r="P135" i="2" s="1"/>
  <c r="P134" i="2"/>
  <c r="Q134" i="2" s="1"/>
  <c r="O134" i="2"/>
  <c r="O133" i="2"/>
  <c r="P133" i="2" s="1"/>
  <c r="Q133" i="2" s="1"/>
  <c r="P132" i="2"/>
  <c r="Q132" i="2" s="1"/>
  <c r="O132" i="2"/>
  <c r="O131" i="2"/>
  <c r="P131" i="2" s="1"/>
  <c r="Q131" i="2" s="1"/>
  <c r="P130" i="2"/>
  <c r="Q130" i="2" s="1"/>
  <c r="O130" i="2"/>
  <c r="O129" i="2"/>
  <c r="P129" i="2" s="1"/>
  <c r="Q129" i="2" s="1"/>
  <c r="P128" i="2"/>
  <c r="Q128" i="2" s="1"/>
  <c r="O128" i="2"/>
  <c r="Q127" i="2"/>
  <c r="O127" i="2"/>
  <c r="P127" i="2" s="1"/>
  <c r="P126" i="2"/>
  <c r="Q126" i="2" s="1"/>
  <c r="O126" i="2"/>
  <c r="O125" i="2"/>
  <c r="P125" i="2" s="1"/>
  <c r="Q125" i="2" s="1"/>
  <c r="P124" i="2"/>
  <c r="Q124" i="2" s="1"/>
  <c r="O124" i="2"/>
  <c r="O123" i="2"/>
  <c r="P123" i="2" s="1"/>
  <c r="Q123" i="2" s="1"/>
  <c r="P122" i="2"/>
  <c r="Q122" i="2" s="1"/>
  <c r="O122" i="2"/>
  <c r="O121" i="2"/>
  <c r="P121" i="2" s="1"/>
  <c r="Q121" i="2" s="1"/>
  <c r="P120" i="2"/>
  <c r="Q120" i="2" s="1"/>
  <c r="O120" i="2"/>
  <c r="Q119" i="2"/>
  <c r="O119" i="2"/>
  <c r="P119" i="2" s="1"/>
  <c r="P118" i="2"/>
  <c r="Q118" i="2" s="1"/>
  <c r="O118" i="2"/>
  <c r="O117" i="2"/>
  <c r="P117" i="2" s="1"/>
  <c r="Q117" i="2" s="1"/>
  <c r="P116" i="2"/>
  <c r="Q116" i="2" s="1"/>
  <c r="O116" i="2"/>
  <c r="O115" i="2"/>
  <c r="P115" i="2" s="1"/>
  <c r="Q115" i="2" s="1"/>
  <c r="P114" i="2"/>
  <c r="Q114" i="2" s="1"/>
  <c r="O114" i="2"/>
  <c r="O113" i="2"/>
  <c r="P113" i="2" s="1"/>
  <c r="Q113" i="2" s="1"/>
  <c r="P112" i="2"/>
  <c r="Q112" i="2" s="1"/>
  <c r="O112" i="2"/>
  <c r="Q111" i="2"/>
  <c r="O111" i="2"/>
  <c r="P111" i="2" s="1"/>
  <c r="P110" i="2"/>
  <c r="Q110" i="2" s="1"/>
  <c r="O110" i="2"/>
  <c r="Q109" i="2"/>
  <c r="O109" i="2"/>
  <c r="P109" i="2" s="1"/>
  <c r="P108" i="2"/>
  <c r="Q108" i="2" s="1"/>
  <c r="O108" i="2"/>
  <c r="Q107" i="2"/>
  <c r="O107" i="2"/>
  <c r="P107" i="2" s="1"/>
  <c r="P106" i="2"/>
  <c r="Q106" i="2" s="1"/>
  <c r="O106" i="2"/>
  <c r="Q105" i="2"/>
  <c r="O105" i="2"/>
  <c r="P105" i="2" s="1"/>
  <c r="P104" i="2"/>
  <c r="Q104" i="2" s="1"/>
  <c r="O104" i="2"/>
  <c r="Q103" i="2"/>
  <c r="O103" i="2"/>
  <c r="P103" i="2" s="1"/>
  <c r="P102" i="2"/>
  <c r="Q102" i="2" s="1"/>
  <c r="O102" i="2"/>
  <c r="Q101" i="2"/>
  <c r="O101" i="2"/>
  <c r="P101" i="2" s="1"/>
  <c r="P100" i="2"/>
  <c r="Q100" i="2" s="1"/>
  <c r="O100" i="2"/>
  <c r="Q99" i="2"/>
  <c r="O99" i="2"/>
  <c r="P99" i="2" s="1"/>
  <c r="P98" i="2"/>
  <c r="Q98" i="2" s="1"/>
  <c r="O98" i="2"/>
  <c r="Q97" i="2"/>
  <c r="O97" i="2"/>
  <c r="P97" i="2" s="1"/>
  <c r="P96" i="2"/>
  <c r="Q96" i="2" s="1"/>
  <c r="O96" i="2"/>
  <c r="Q95" i="2"/>
  <c r="O95" i="2"/>
  <c r="P95" i="2" s="1"/>
  <c r="P94" i="2"/>
  <c r="Q94" i="2" s="1"/>
  <c r="O94" i="2"/>
  <c r="Q93" i="2"/>
  <c r="O93" i="2"/>
  <c r="P93" i="2" s="1"/>
  <c r="P92" i="2"/>
  <c r="Q92" i="2" s="1"/>
  <c r="O92" i="2"/>
  <c r="Q91" i="2"/>
  <c r="O91" i="2"/>
  <c r="P91" i="2" s="1"/>
  <c r="P90" i="2"/>
  <c r="Q90" i="2" s="1"/>
  <c r="O90" i="2"/>
  <c r="Q89" i="2"/>
  <c r="O89" i="2"/>
  <c r="P89" i="2" s="1"/>
  <c r="P88" i="2"/>
  <c r="Q88" i="2" s="1"/>
  <c r="O88" i="2"/>
  <c r="Q87" i="2"/>
  <c r="O87" i="2"/>
  <c r="P87" i="2" s="1"/>
  <c r="P86" i="2"/>
  <c r="Q86" i="2" s="1"/>
  <c r="O86" i="2"/>
  <c r="Q85" i="2"/>
  <c r="O85" i="2"/>
  <c r="P85" i="2" s="1"/>
  <c r="P84" i="2"/>
  <c r="Q84" i="2" s="1"/>
  <c r="O84" i="2"/>
  <c r="Q83" i="2"/>
  <c r="O83" i="2"/>
  <c r="P83" i="2" s="1"/>
  <c r="P82" i="2"/>
  <c r="Q82" i="2" s="1"/>
  <c r="O82" i="2"/>
  <c r="Q81" i="2"/>
  <c r="O81" i="2"/>
  <c r="P81" i="2" s="1"/>
  <c r="P80" i="2"/>
  <c r="Q80" i="2" s="1"/>
  <c r="O80" i="2"/>
  <c r="Q79" i="2"/>
  <c r="O79" i="2"/>
  <c r="P79" i="2" s="1"/>
  <c r="P78" i="2"/>
  <c r="Q78" i="2" s="1"/>
  <c r="O78" i="2"/>
  <c r="Q77" i="2"/>
  <c r="O77" i="2"/>
  <c r="P77" i="2" s="1"/>
  <c r="P76" i="2"/>
  <c r="Q76" i="2" s="1"/>
  <c r="O76" i="2"/>
  <c r="Q75" i="2"/>
  <c r="O75" i="2"/>
  <c r="P75" i="2" s="1"/>
  <c r="P74" i="2"/>
  <c r="Q74" i="2" s="1"/>
  <c r="O74" i="2"/>
  <c r="Q73" i="2"/>
  <c r="O73" i="2"/>
  <c r="P73" i="2" s="1"/>
  <c r="P72" i="2"/>
  <c r="Q72" i="2" s="1"/>
  <c r="O72" i="2"/>
  <c r="Q71" i="2"/>
  <c r="O71" i="2"/>
  <c r="P71" i="2" s="1"/>
  <c r="P70" i="2"/>
  <c r="Q70" i="2" s="1"/>
  <c r="O70" i="2"/>
  <c r="Q69" i="2"/>
  <c r="O69" i="2"/>
  <c r="P69" i="2" s="1"/>
  <c r="P68" i="2"/>
  <c r="Q68" i="2" s="1"/>
  <c r="O68" i="2"/>
  <c r="Q67" i="2"/>
  <c r="O67" i="2"/>
  <c r="P67" i="2" s="1"/>
  <c r="P66" i="2"/>
  <c r="Q66" i="2" s="1"/>
  <c r="O66" i="2"/>
  <c r="Q65" i="2"/>
  <c r="O65" i="2"/>
  <c r="P65" i="2" s="1"/>
  <c r="P64" i="2"/>
  <c r="Q64" i="2" s="1"/>
  <c r="O64" i="2"/>
  <c r="Q63" i="2"/>
  <c r="O63" i="2"/>
  <c r="P63" i="2" s="1"/>
  <c r="P62" i="2"/>
  <c r="Q62" i="2" s="1"/>
  <c r="O62" i="2"/>
  <c r="Q61" i="2"/>
  <c r="O61" i="2"/>
  <c r="P61" i="2" s="1"/>
  <c r="P60" i="2"/>
  <c r="Q60" i="2" s="1"/>
  <c r="O60" i="2"/>
  <c r="Q59" i="2"/>
  <c r="O59" i="2"/>
  <c r="P59" i="2" s="1"/>
  <c r="P58" i="2"/>
  <c r="Q58" i="2" s="1"/>
  <c r="O58" i="2"/>
  <c r="Q57" i="2"/>
  <c r="O57" i="2"/>
  <c r="P57" i="2" s="1"/>
  <c r="P56" i="2"/>
  <c r="Q56" i="2" s="1"/>
  <c r="O56" i="2"/>
  <c r="Q55" i="2"/>
  <c r="O55" i="2"/>
  <c r="P55" i="2" s="1"/>
  <c r="P54" i="2"/>
  <c r="Q54" i="2" s="1"/>
  <c r="O54" i="2"/>
  <c r="Q53" i="2"/>
  <c r="O53" i="2"/>
  <c r="P53" i="2" s="1"/>
  <c r="O52" i="2"/>
  <c r="P52" i="2" s="1"/>
  <c r="Q52" i="2" s="1"/>
  <c r="P51" i="2"/>
  <c r="Q51" i="2" s="1"/>
  <c r="O51" i="2"/>
  <c r="O50" i="2"/>
  <c r="P50" i="2" s="1"/>
  <c r="Q50" i="2" s="1"/>
  <c r="P49" i="2"/>
  <c r="Q49" i="2" s="1"/>
  <c r="O49" i="2"/>
  <c r="O48" i="2"/>
  <c r="P48" i="2" s="1"/>
  <c r="Q48" i="2" s="1"/>
  <c r="P47" i="2"/>
  <c r="Q47" i="2" s="1"/>
  <c r="O47" i="2"/>
  <c r="O46" i="2"/>
  <c r="P46" i="2" s="1"/>
  <c r="Q46" i="2" s="1"/>
  <c r="P45" i="2"/>
  <c r="Q45" i="2" s="1"/>
  <c r="O45" i="2"/>
  <c r="O44" i="2"/>
  <c r="P44" i="2" s="1"/>
  <c r="Q44" i="2" s="1"/>
  <c r="P43" i="2"/>
  <c r="Q43" i="2" s="1"/>
  <c r="O43" i="2"/>
  <c r="O42" i="2"/>
  <c r="P42" i="2" s="1"/>
  <c r="Q42" i="2" s="1"/>
  <c r="P41" i="2"/>
  <c r="Q41" i="2" s="1"/>
  <c r="O41" i="2"/>
  <c r="O40" i="2"/>
  <c r="P40" i="2" s="1"/>
  <c r="Q40" i="2" s="1"/>
  <c r="P39" i="2"/>
  <c r="Q39" i="2" s="1"/>
  <c r="O39" i="2"/>
  <c r="O38" i="2"/>
  <c r="P38" i="2" s="1"/>
  <c r="Q38" i="2" s="1"/>
  <c r="P37" i="2"/>
  <c r="Q37" i="2" s="1"/>
  <c r="O37" i="2"/>
  <c r="O36" i="2"/>
  <c r="P36" i="2" s="1"/>
  <c r="Q36" i="2" s="1"/>
  <c r="P35" i="2"/>
  <c r="Q35" i="2" s="1"/>
  <c r="O35" i="2"/>
  <c r="O34" i="2"/>
  <c r="P34" i="2" s="1"/>
  <c r="Q34" i="2" s="1"/>
  <c r="P33" i="2"/>
  <c r="Q33" i="2" s="1"/>
  <c r="O33" i="2"/>
  <c r="O32" i="2"/>
  <c r="P32" i="2" s="1"/>
  <c r="Q32" i="2" s="1"/>
  <c r="P31" i="2"/>
  <c r="Q31" i="2" s="1"/>
  <c r="O31" i="2"/>
  <c r="O30" i="2"/>
  <c r="P30" i="2" s="1"/>
  <c r="Q30" i="2" s="1"/>
  <c r="P29" i="2"/>
  <c r="Q29" i="2" s="1"/>
  <c r="O29" i="2"/>
  <c r="O28" i="2"/>
  <c r="P28" i="2" s="1"/>
  <c r="Q28" i="2" s="1"/>
  <c r="P27" i="2"/>
  <c r="Q27" i="2" s="1"/>
  <c r="O27" i="2"/>
  <c r="O26" i="2"/>
  <c r="P26" i="2" s="1"/>
  <c r="Q26" i="2" s="1"/>
  <c r="P25" i="2"/>
  <c r="Q25" i="2" s="1"/>
  <c r="O25" i="2"/>
  <c r="O24" i="2"/>
  <c r="P24" i="2" s="1"/>
  <c r="Q24" i="2" s="1"/>
  <c r="P23" i="2"/>
  <c r="Q23" i="2" s="1"/>
  <c r="O23" i="2"/>
  <c r="O22" i="2"/>
  <c r="P22" i="2" s="1"/>
  <c r="Q22" i="2" s="1"/>
  <c r="P21" i="2"/>
  <c r="Q21" i="2" s="1"/>
  <c r="O21" i="2"/>
  <c r="O20" i="2"/>
  <c r="P20" i="2" s="1"/>
  <c r="Q20" i="2" s="1"/>
  <c r="P19" i="2"/>
  <c r="Q19" i="2" s="1"/>
  <c r="O19" i="2"/>
  <c r="O18" i="2"/>
  <c r="P18" i="2" s="1"/>
  <c r="Q18" i="2" s="1"/>
  <c r="P17" i="2"/>
  <c r="Q17" i="2" s="1"/>
  <c r="O17" i="2"/>
  <c r="O16" i="2"/>
  <c r="P16" i="2" s="1"/>
  <c r="Q16" i="2" s="1"/>
  <c r="P15" i="2"/>
  <c r="Q15" i="2" s="1"/>
  <c r="O15" i="2"/>
  <c r="O14" i="2"/>
  <c r="P14" i="2" s="1"/>
  <c r="Q14" i="2" s="1"/>
  <c r="P13" i="2"/>
  <c r="Q13" i="2" s="1"/>
  <c r="O13" i="2"/>
  <c r="O12" i="2"/>
  <c r="P12" i="2" s="1"/>
  <c r="Q12" i="2" s="1"/>
  <c r="P11" i="2"/>
  <c r="Q11" i="2" s="1"/>
  <c r="O11" i="2"/>
  <c r="O10" i="2"/>
  <c r="P10" i="2" s="1"/>
  <c r="Q10" i="2" s="1"/>
  <c r="P9" i="2"/>
  <c r="Q9" i="2" s="1"/>
  <c r="O9" i="2"/>
  <c r="O8" i="2"/>
  <c r="P8" i="2" s="1"/>
  <c r="Q8" i="2" s="1"/>
  <c r="P7" i="2"/>
  <c r="Q7" i="2" s="1"/>
  <c r="O7" i="2"/>
  <c r="O6" i="2"/>
  <c r="P6" i="2" s="1"/>
  <c r="Q6" i="2" s="1"/>
  <c r="P5" i="2"/>
  <c r="Q5" i="2" s="1"/>
  <c r="O5" i="2"/>
  <c r="O4" i="2"/>
  <c r="P4" i="2" s="1"/>
  <c r="Q4" i="2" s="1"/>
  <c r="F503" i="2" l="1"/>
  <c r="G503" i="2" s="1"/>
  <c r="H503" i="2" s="1"/>
  <c r="I503" i="2" s="1"/>
  <c r="H502" i="2"/>
  <c r="I502" i="2" s="1"/>
  <c r="F502" i="2"/>
  <c r="G502" i="2" s="1"/>
  <c r="G501" i="2"/>
  <c r="H501" i="2" s="1"/>
  <c r="I501" i="2" s="1"/>
  <c r="F501" i="2"/>
  <c r="F500" i="2"/>
  <c r="G500" i="2" s="1"/>
  <c r="H500" i="2" s="1"/>
  <c r="I500" i="2" s="1"/>
  <c r="F499" i="2"/>
  <c r="G499" i="2" s="1"/>
  <c r="H499" i="2" s="1"/>
  <c r="I499" i="2" s="1"/>
  <c r="H498" i="2"/>
  <c r="I498" i="2" s="1"/>
  <c r="F498" i="2"/>
  <c r="G498" i="2" s="1"/>
  <c r="G497" i="2"/>
  <c r="H497" i="2" s="1"/>
  <c r="I497" i="2" s="1"/>
  <c r="F497" i="2"/>
  <c r="F496" i="2"/>
  <c r="G496" i="2" s="1"/>
  <c r="H496" i="2" s="1"/>
  <c r="I496" i="2" s="1"/>
  <c r="F495" i="2"/>
  <c r="G495" i="2" s="1"/>
  <c r="H495" i="2" s="1"/>
  <c r="I495" i="2" s="1"/>
  <c r="H494" i="2"/>
  <c r="I494" i="2" s="1"/>
  <c r="F494" i="2"/>
  <c r="G494" i="2" s="1"/>
  <c r="G493" i="2"/>
  <c r="H493" i="2" s="1"/>
  <c r="I493" i="2" s="1"/>
  <c r="F493" i="2"/>
  <c r="F492" i="2"/>
  <c r="G492" i="2" s="1"/>
  <c r="H492" i="2" s="1"/>
  <c r="I492" i="2" s="1"/>
  <c r="G491" i="2"/>
  <c r="H491" i="2" s="1"/>
  <c r="I491" i="2" s="1"/>
  <c r="F491" i="2"/>
  <c r="F490" i="2"/>
  <c r="G490" i="2" s="1"/>
  <c r="H490" i="2" s="1"/>
  <c r="I490" i="2" s="1"/>
  <c r="G489" i="2"/>
  <c r="H489" i="2" s="1"/>
  <c r="I489" i="2" s="1"/>
  <c r="F489" i="2"/>
  <c r="F488" i="2"/>
  <c r="G488" i="2" s="1"/>
  <c r="H488" i="2" s="1"/>
  <c r="I488" i="2" s="1"/>
  <c r="G487" i="2"/>
  <c r="H487" i="2" s="1"/>
  <c r="I487" i="2" s="1"/>
  <c r="F487" i="2"/>
  <c r="H486" i="2"/>
  <c r="I486" i="2" s="1"/>
  <c r="F486" i="2"/>
  <c r="G486" i="2" s="1"/>
  <c r="G485" i="2"/>
  <c r="H485" i="2" s="1"/>
  <c r="I485" i="2" s="1"/>
  <c r="F485" i="2"/>
  <c r="F484" i="2"/>
  <c r="G484" i="2" s="1"/>
  <c r="H484" i="2" s="1"/>
  <c r="I484" i="2" s="1"/>
  <c r="G483" i="2"/>
  <c r="H483" i="2" s="1"/>
  <c r="I483" i="2" s="1"/>
  <c r="F483" i="2"/>
  <c r="F482" i="2"/>
  <c r="G482" i="2" s="1"/>
  <c r="H482" i="2" s="1"/>
  <c r="I482" i="2" s="1"/>
  <c r="G481" i="2"/>
  <c r="H481" i="2" s="1"/>
  <c r="I481" i="2" s="1"/>
  <c r="F481" i="2"/>
  <c r="F480" i="2"/>
  <c r="G480" i="2" s="1"/>
  <c r="H480" i="2" s="1"/>
  <c r="I480" i="2" s="1"/>
  <c r="G479" i="2"/>
  <c r="H479" i="2" s="1"/>
  <c r="I479" i="2" s="1"/>
  <c r="F479" i="2"/>
  <c r="H478" i="2"/>
  <c r="I478" i="2" s="1"/>
  <c r="F478" i="2"/>
  <c r="G478" i="2" s="1"/>
  <c r="G477" i="2"/>
  <c r="H477" i="2" s="1"/>
  <c r="I477" i="2" s="1"/>
  <c r="F477" i="2"/>
  <c r="F476" i="2"/>
  <c r="G476" i="2" s="1"/>
  <c r="H476" i="2" s="1"/>
  <c r="I476" i="2" s="1"/>
  <c r="G475" i="2"/>
  <c r="H475" i="2" s="1"/>
  <c r="I475" i="2" s="1"/>
  <c r="F475" i="2"/>
  <c r="F474" i="2"/>
  <c r="G474" i="2" s="1"/>
  <c r="H474" i="2" s="1"/>
  <c r="I474" i="2" s="1"/>
  <c r="G473" i="2"/>
  <c r="H473" i="2" s="1"/>
  <c r="I473" i="2" s="1"/>
  <c r="F473" i="2"/>
  <c r="F472" i="2"/>
  <c r="G472" i="2" s="1"/>
  <c r="H472" i="2" s="1"/>
  <c r="I472" i="2" s="1"/>
  <c r="G471" i="2"/>
  <c r="H471" i="2" s="1"/>
  <c r="I471" i="2" s="1"/>
  <c r="F471" i="2"/>
  <c r="H470" i="2"/>
  <c r="I470" i="2" s="1"/>
  <c r="F470" i="2"/>
  <c r="G470" i="2" s="1"/>
  <c r="G469" i="2"/>
  <c r="H469" i="2" s="1"/>
  <c r="I469" i="2" s="1"/>
  <c r="F469" i="2"/>
  <c r="F468" i="2"/>
  <c r="G468" i="2" s="1"/>
  <c r="H468" i="2" s="1"/>
  <c r="I468" i="2" s="1"/>
  <c r="G467" i="2"/>
  <c r="H467" i="2" s="1"/>
  <c r="I467" i="2" s="1"/>
  <c r="F467" i="2"/>
  <c r="F466" i="2"/>
  <c r="G466" i="2" s="1"/>
  <c r="H466" i="2" s="1"/>
  <c r="I466" i="2" s="1"/>
  <c r="G465" i="2"/>
  <c r="H465" i="2" s="1"/>
  <c r="I465" i="2" s="1"/>
  <c r="F465" i="2"/>
  <c r="F464" i="2"/>
  <c r="G464" i="2" s="1"/>
  <c r="H464" i="2" s="1"/>
  <c r="I464" i="2" s="1"/>
  <c r="G463" i="2"/>
  <c r="H463" i="2" s="1"/>
  <c r="I463" i="2" s="1"/>
  <c r="F463" i="2"/>
  <c r="H462" i="2"/>
  <c r="I462" i="2" s="1"/>
  <c r="F462" i="2"/>
  <c r="G462" i="2" s="1"/>
  <c r="G461" i="2"/>
  <c r="H461" i="2" s="1"/>
  <c r="I461" i="2" s="1"/>
  <c r="F461" i="2"/>
  <c r="F460" i="2"/>
  <c r="G460" i="2" s="1"/>
  <c r="H460" i="2" s="1"/>
  <c r="I460" i="2" s="1"/>
  <c r="G459" i="2"/>
  <c r="H459" i="2" s="1"/>
  <c r="I459" i="2" s="1"/>
  <c r="F459" i="2"/>
  <c r="F458" i="2"/>
  <c r="G458" i="2" s="1"/>
  <c r="H458" i="2" s="1"/>
  <c r="I458" i="2" s="1"/>
  <c r="G457" i="2"/>
  <c r="H457" i="2" s="1"/>
  <c r="I457" i="2" s="1"/>
  <c r="F457" i="2"/>
  <c r="F456" i="2"/>
  <c r="G456" i="2" s="1"/>
  <c r="H456" i="2" s="1"/>
  <c r="I456" i="2" s="1"/>
  <c r="G455" i="2"/>
  <c r="H455" i="2" s="1"/>
  <c r="I455" i="2" s="1"/>
  <c r="F455" i="2"/>
  <c r="H454" i="2"/>
  <c r="I454" i="2" s="1"/>
  <c r="F454" i="2"/>
  <c r="G454" i="2" s="1"/>
  <c r="G453" i="2"/>
  <c r="H453" i="2" s="1"/>
  <c r="I453" i="2" s="1"/>
  <c r="F453" i="2"/>
  <c r="F452" i="2"/>
  <c r="G452" i="2" s="1"/>
  <c r="H452" i="2" s="1"/>
  <c r="I452" i="2" s="1"/>
  <c r="G451" i="2"/>
  <c r="H451" i="2" s="1"/>
  <c r="I451" i="2" s="1"/>
  <c r="F451" i="2"/>
  <c r="F450" i="2"/>
  <c r="G450" i="2" s="1"/>
  <c r="H450" i="2" s="1"/>
  <c r="I450" i="2" s="1"/>
  <c r="G449" i="2"/>
  <c r="H449" i="2" s="1"/>
  <c r="I449" i="2" s="1"/>
  <c r="F449" i="2"/>
  <c r="F448" i="2"/>
  <c r="G448" i="2" s="1"/>
  <c r="H448" i="2" s="1"/>
  <c r="I448" i="2" s="1"/>
  <c r="G447" i="2"/>
  <c r="H447" i="2" s="1"/>
  <c r="I447" i="2" s="1"/>
  <c r="F447" i="2"/>
  <c r="H446" i="2"/>
  <c r="I446" i="2" s="1"/>
  <c r="F446" i="2"/>
  <c r="G446" i="2" s="1"/>
  <c r="G445" i="2"/>
  <c r="H445" i="2" s="1"/>
  <c r="I445" i="2" s="1"/>
  <c r="F445" i="2"/>
  <c r="F444" i="2"/>
  <c r="G444" i="2" s="1"/>
  <c r="H444" i="2" s="1"/>
  <c r="I444" i="2" s="1"/>
  <c r="G443" i="2"/>
  <c r="H443" i="2" s="1"/>
  <c r="I443" i="2" s="1"/>
  <c r="F443" i="2"/>
  <c r="F442" i="2"/>
  <c r="G442" i="2" s="1"/>
  <c r="H442" i="2" s="1"/>
  <c r="I442" i="2" s="1"/>
  <c r="G441" i="2"/>
  <c r="H441" i="2" s="1"/>
  <c r="I441" i="2" s="1"/>
  <c r="F441" i="2"/>
  <c r="F440" i="2"/>
  <c r="G440" i="2" s="1"/>
  <c r="H440" i="2" s="1"/>
  <c r="I440" i="2" s="1"/>
  <c r="G439" i="2"/>
  <c r="H439" i="2" s="1"/>
  <c r="I439" i="2" s="1"/>
  <c r="F439" i="2"/>
  <c r="H438" i="2"/>
  <c r="I438" i="2" s="1"/>
  <c r="F438" i="2"/>
  <c r="G438" i="2" s="1"/>
  <c r="G437" i="2"/>
  <c r="H437" i="2" s="1"/>
  <c r="I437" i="2" s="1"/>
  <c r="F437" i="2"/>
  <c r="F436" i="2"/>
  <c r="G436" i="2" s="1"/>
  <c r="H436" i="2" s="1"/>
  <c r="I436" i="2" s="1"/>
  <c r="G435" i="2"/>
  <c r="H435" i="2" s="1"/>
  <c r="I435" i="2" s="1"/>
  <c r="F435" i="2"/>
  <c r="F434" i="2"/>
  <c r="G434" i="2" s="1"/>
  <c r="H434" i="2" s="1"/>
  <c r="I434" i="2" s="1"/>
  <c r="G433" i="2"/>
  <c r="H433" i="2" s="1"/>
  <c r="I433" i="2" s="1"/>
  <c r="F433" i="2"/>
  <c r="F432" i="2"/>
  <c r="G432" i="2" s="1"/>
  <c r="H432" i="2" s="1"/>
  <c r="I432" i="2" s="1"/>
  <c r="G431" i="2"/>
  <c r="H431" i="2" s="1"/>
  <c r="I431" i="2" s="1"/>
  <c r="F431" i="2"/>
  <c r="H430" i="2"/>
  <c r="I430" i="2" s="1"/>
  <c r="F430" i="2"/>
  <c r="G430" i="2" s="1"/>
  <c r="G429" i="2"/>
  <c r="H429" i="2" s="1"/>
  <c r="I429" i="2" s="1"/>
  <c r="F429" i="2"/>
  <c r="F428" i="2"/>
  <c r="G428" i="2" s="1"/>
  <c r="H428" i="2" s="1"/>
  <c r="I428" i="2" s="1"/>
  <c r="G427" i="2"/>
  <c r="H427" i="2" s="1"/>
  <c r="I427" i="2" s="1"/>
  <c r="F427" i="2"/>
  <c r="F426" i="2"/>
  <c r="G426" i="2" s="1"/>
  <c r="H426" i="2" s="1"/>
  <c r="I426" i="2" s="1"/>
  <c r="G425" i="2"/>
  <c r="H425" i="2" s="1"/>
  <c r="I425" i="2" s="1"/>
  <c r="F425" i="2"/>
  <c r="F424" i="2"/>
  <c r="G424" i="2" s="1"/>
  <c r="H424" i="2" s="1"/>
  <c r="I424" i="2" s="1"/>
  <c r="G423" i="2"/>
  <c r="H423" i="2" s="1"/>
  <c r="I423" i="2" s="1"/>
  <c r="F423" i="2"/>
  <c r="H422" i="2"/>
  <c r="I422" i="2" s="1"/>
  <c r="F422" i="2"/>
  <c r="G422" i="2" s="1"/>
  <c r="G421" i="2"/>
  <c r="H421" i="2" s="1"/>
  <c r="I421" i="2" s="1"/>
  <c r="F421" i="2"/>
  <c r="F420" i="2"/>
  <c r="G420" i="2" s="1"/>
  <c r="H420" i="2" s="1"/>
  <c r="I420" i="2" s="1"/>
  <c r="G419" i="2"/>
  <c r="H419" i="2" s="1"/>
  <c r="I419" i="2" s="1"/>
  <c r="F419" i="2"/>
  <c r="G418" i="2"/>
  <c r="H418" i="2" s="1"/>
  <c r="I418" i="2" s="1"/>
  <c r="F418" i="2"/>
  <c r="I417" i="2"/>
  <c r="G417" i="2"/>
  <c r="H417" i="2" s="1"/>
  <c r="F417" i="2"/>
  <c r="G416" i="2"/>
  <c r="H416" i="2" s="1"/>
  <c r="I416" i="2" s="1"/>
  <c r="F416" i="2"/>
  <c r="I415" i="2"/>
  <c r="G415" i="2"/>
  <c r="H415" i="2" s="1"/>
  <c r="F415" i="2"/>
  <c r="G414" i="2"/>
  <c r="H414" i="2" s="1"/>
  <c r="I414" i="2" s="1"/>
  <c r="F414" i="2"/>
  <c r="I413" i="2"/>
  <c r="G413" i="2"/>
  <c r="H413" i="2" s="1"/>
  <c r="F413" i="2"/>
  <c r="G412" i="2"/>
  <c r="H412" i="2" s="1"/>
  <c r="I412" i="2" s="1"/>
  <c r="F412" i="2"/>
  <c r="I411" i="2"/>
  <c r="G411" i="2"/>
  <c r="H411" i="2" s="1"/>
  <c r="F411" i="2"/>
  <c r="G410" i="2"/>
  <c r="H410" i="2" s="1"/>
  <c r="I410" i="2" s="1"/>
  <c r="F410" i="2"/>
  <c r="I409" i="2"/>
  <c r="G409" i="2"/>
  <c r="H409" i="2" s="1"/>
  <c r="F409" i="2"/>
  <c r="G408" i="2"/>
  <c r="H408" i="2" s="1"/>
  <c r="I408" i="2" s="1"/>
  <c r="F408" i="2"/>
  <c r="I407" i="2"/>
  <c r="G407" i="2"/>
  <c r="H407" i="2" s="1"/>
  <c r="F407" i="2"/>
  <c r="G406" i="2"/>
  <c r="H406" i="2" s="1"/>
  <c r="I406" i="2" s="1"/>
  <c r="F406" i="2"/>
  <c r="I405" i="2"/>
  <c r="G405" i="2"/>
  <c r="H405" i="2" s="1"/>
  <c r="F405" i="2"/>
  <c r="G404" i="2"/>
  <c r="H404" i="2" s="1"/>
  <c r="I404" i="2" s="1"/>
  <c r="F404" i="2"/>
  <c r="I403" i="2"/>
  <c r="G403" i="2"/>
  <c r="H403" i="2" s="1"/>
  <c r="F403" i="2"/>
  <c r="G402" i="2"/>
  <c r="H402" i="2" s="1"/>
  <c r="I402" i="2" s="1"/>
  <c r="F402" i="2"/>
  <c r="I401" i="2"/>
  <c r="G401" i="2"/>
  <c r="H401" i="2" s="1"/>
  <c r="F401" i="2"/>
  <c r="G400" i="2"/>
  <c r="H400" i="2" s="1"/>
  <c r="I400" i="2" s="1"/>
  <c r="F400" i="2"/>
  <c r="I399" i="2"/>
  <c r="G399" i="2"/>
  <c r="H399" i="2" s="1"/>
  <c r="F399" i="2"/>
  <c r="G398" i="2"/>
  <c r="H398" i="2" s="1"/>
  <c r="I398" i="2" s="1"/>
  <c r="F398" i="2"/>
  <c r="I397" i="2"/>
  <c r="G397" i="2"/>
  <c r="H397" i="2" s="1"/>
  <c r="F397" i="2"/>
  <c r="G396" i="2"/>
  <c r="H396" i="2" s="1"/>
  <c r="I396" i="2" s="1"/>
  <c r="F396" i="2"/>
  <c r="I395" i="2"/>
  <c r="G395" i="2"/>
  <c r="H395" i="2" s="1"/>
  <c r="F395" i="2"/>
  <c r="G394" i="2"/>
  <c r="H394" i="2" s="1"/>
  <c r="I394" i="2" s="1"/>
  <c r="F394" i="2"/>
  <c r="I393" i="2"/>
  <c r="G393" i="2"/>
  <c r="H393" i="2" s="1"/>
  <c r="F393" i="2"/>
  <c r="G392" i="2"/>
  <c r="H392" i="2" s="1"/>
  <c r="I392" i="2" s="1"/>
  <c r="F392" i="2"/>
  <c r="I391" i="2"/>
  <c r="G391" i="2"/>
  <c r="H391" i="2" s="1"/>
  <c r="F391" i="2"/>
  <c r="G390" i="2"/>
  <c r="H390" i="2" s="1"/>
  <c r="I390" i="2" s="1"/>
  <c r="F390" i="2"/>
  <c r="I389" i="2"/>
  <c r="G389" i="2"/>
  <c r="H389" i="2" s="1"/>
  <c r="F389" i="2"/>
  <c r="G388" i="2"/>
  <c r="H388" i="2" s="1"/>
  <c r="I388" i="2" s="1"/>
  <c r="F388" i="2"/>
  <c r="I387" i="2"/>
  <c r="G387" i="2"/>
  <c r="H387" i="2" s="1"/>
  <c r="F387" i="2"/>
  <c r="G386" i="2"/>
  <c r="H386" i="2" s="1"/>
  <c r="I386" i="2" s="1"/>
  <c r="F386" i="2"/>
  <c r="I385" i="2"/>
  <c r="G385" i="2"/>
  <c r="H385" i="2" s="1"/>
  <c r="F385" i="2"/>
  <c r="G384" i="2"/>
  <c r="H384" i="2" s="1"/>
  <c r="I384" i="2" s="1"/>
  <c r="F384" i="2"/>
  <c r="I383" i="2"/>
  <c r="G383" i="2"/>
  <c r="H383" i="2" s="1"/>
  <c r="F383" i="2"/>
  <c r="G382" i="2"/>
  <c r="H382" i="2" s="1"/>
  <c r="I382" i="2" s="1"/>
  <c r="F382" i="2"/>
  <c r="I381" i="2"/>
  <c r="G381" i="2"/>
  <c r="H381" i="2" s="1"/>
  <c r="F381" i="2"/>
  <c r="G380" i="2"/>
  <c r="H380" i="2" s="1"/>
  <c r="I380" i="2" s="1"/>
  <c r="F380" i="2"/>
  <c r="I379" i="2"/>
  <c r="G379" i="2"/>
  <c r="H379" i="2" s="1"/>
  <c r="F379" i="2"/>
  <c r="G378" i="2"/>
  <c r="H378" i="2" s="1"/>
  <c r="I378" i="2" s="1"/>
  <c r="F378" i="2"/>
  <c r="I377" i="2"/>
  <c r="G377" i="2"/>
  <c r="H377" i="2" s="1"/>
  <c r="F377" i="2"/>
  <c r="G376" i="2"/>
  <c r="H376" i="2" s="1"/>
  <c r="I376" i="2" s="1"/>
  <c r="F376" i="2"/>
  <c r="I375" i="2"/>
  <c r="G375" i="2"/>
  <c r="H375" i="2" s="1"/>
  <c r="F375" i="2"/>
  <c r="G374" i="2"/>
  <c r="H374" i="2" s="1"/>
  <c r="I374" i="2" s="1"/>
  <c r="F374" i="2"/>
  <c r="I373" i="2"/>
  <c r="G373" i="2"/>
  <c r="H373" i="2" s="1"/>
  <c r="F373" i="2"/>
  <c r="G372" i="2"/>
  <c r="H372" i="2" s="1"/>
  <c r="I372" i="2" s="1"/>
  <c r="F372" i="2"/>
  <c r="I371" i="2"/>
  <c r="G371" i="2"/>
  <c r="H371" i="2" s="1"/>
  <c r="F371" i="2"/>
  <c r="G370" i="2"/>
  <c r="H370" i="2" s="1"/>
  <c r="I370" i="2" s="1"/>
  <c r="F370" i="2"/>
  <c r="I369" i="2"/>
  <c r="G369" i="2"/>
  <c r="H369" i="2" s="1"/>
  <c r="F369" i="2"/>
  <c r="G368" i="2"/>
  <c r="H368" i="2" s="1"/>
  <c r="I368" i="2" s="1"/>
  <c r="F368" i="2"/>
  <c r="I367" i="2"/>
  <c r="G367" i="2"/>
  <c r="H367" i="2" s="1"/>
  <c r="F367" i="2"/>
  <c r="G366" i="2"/>
  <c r="H366" i="2" s="1"/>
  <c r="I366" i="2" s="1"/>
  <c r="F366" i="2"/>
  <c r="I365" i="2"/>
  <c r="G365" i="2"/>
  <c r="H365" i="2" s="1"/>
  <c r="F365" i="2"/>
  <c r="G364" i="2"/>
  <c r="H364" i="2" s="1"/>
  <c r="I364" i="2" s="1"/>
  <c r="F364" i="2"/>
  <c r="I363" i="2"/>
  <c r="G363" i="2"/>
  <c r="H363" i="2" s="1"/>
  <c r="F363" i="2"/>
  <c r="G362" i="2"/>
  <c r="H362" i="2" s="1"/>
  <c r="I362" i="2" s="1"/>
  <c r="F362" i="2"/>
  <c r="I361" i="2"/>
  <c r="G361" i="2"/>
  <c r="H361" i="2" s="1"/>
  <c r="F361" i="2"/>
  <c r="G360" i="2"/>
  <c r="H360" i="2" s="1"/>
  <c r="I360" i="2" s="1"/>
  <c r="F360" i="2"/>
  <c r="I359" i="2"/>
  <c r="G359" i="2"/>
  <c r="H359" i="2" s="1"/>
  <c r="F359" i="2"/>
  <c r="G358" i="2"/>
  <c r="H358" i="2" s="1"/>
  <c r="I358" i="2" s="1"/>
  <c r="F358" i="2"/>
  <c r="I357" i="2"/>
  <c r="G357" i="2"/>
  <c r="H357" i="2" s="1"/>
  <c r="F357" i="2"/>
  <c r="G356" i="2"/>
  <c r="H356" i="2" s="1"/>
  <c r="I356" i="2" s="1"/>
  <c r="F356" i="2"/>
  <c r="I355" i="2"/>
  <c r="G355" i="2"/>
  <c r="H355" i="2" s="1"/>
  <c r="F355" i="2"/>
  <c r="G354" i="2"/>
  <c r="H354" i="2" s="1"/>
  <c r="I354" i="2" s="1"/>
  <c r="F354" i="2"/>
  <c r="I353" i="2"/>
  <c r="G353" i="2"/>
  <c r="H353" i="2" s="1"/>
  <c r="F353" i="2"/>
  <c r="G352" i="2"/>
  <c r="H352" i="2" s="1"/>
  <c r="I352" i="2" s="1"/>
  <c r="F352" i="2"/>
  <c r="I351" i="2"/>
  <c r="G351" i="2"/>
  <c r="H351" i="2" s="1"/>
  <c r="F351" i="2"/>
  <c r="G350" i="2"/>
  <c r="H350" i="2" s="1"/>
  <c r="I350" i="2" s="1"/>
  <c r="F350" i="2"/>
  <c r="I349" i="2"/>
  <c r="G349" i="2"/>
  <c r="H349" i="2" s="1"/>
  <c r="F349" i="2"/>
  <c r="G348" i="2"/>
  <c r="H348" i="2" s="1"/>
  <c r="I348" i="2" s="1"/>
  <c r="F348" i="2"/>
  <c r="I347" i="2"/>
  <c r="G347" i="2"/>
  <c r="H347" i="2" s="1"/>
  <c r="F347" i="2"/>
  <c r="G346" i="2"/>
  <c r="H346" i="2" s="1"/>
  <c r="I346" i="2" s="1"/>
  <c r="F346" i="2"/>
  <c r="I345" i="2"/>
  <c r="G345" i="2"/>
  <c r="H345" i="2" s="1"/>
  <c r="F345" i="2"/>
  <c r="G344" i="2"/>
  <c r="H344" i="2" s="1"/>
  <c r="I344" i="2" s="1"/>
  <c r="F344" i="2"/>
  <c r="I343" i="2"/>
  <c r="G343" i="2"/>
  <c r="H343" i="2" s="1"/>
  <c r="F343" i="2"/>
  <c r="G342" i="2"/>
  <c r="H342" i="2" s="1"/>
  <c r="I342" i="2" s="1"/>
  <c r="F342" i="2"/>
  <c r="I341" i="2"/>
  <c r="G341" i="2"/>
  <c r="H341" i="2" s="1"/>
  <c r="F341" i="2"/>
  <c r="G340" i="2"/>
  <c r="H340" i="2" s="1"/>
  <c r="I340" i="2" s="1"/>
  <c r="F340" i="2"/>
  <c r="I339" i="2"/>
  <c r="G339" i="2"/>
  <c r="H339" i="2" s="1"/>
  <c r="F339" i="2"/>
  <c r="G338" i="2"/>
  <c r="H338" i="2" s="1"/>
  <c r="I338" i="2" s="1"/>
  <c r="F338" i="2"/>
  <c r="I337" i="2"/>
  <c r="G337" i="2"/>
  <c r="H337" i="2" s="1"/>
  <c r="F337" i="2"/>
  <c r="G336" i="2"/>
  <c r="H336" i="2" s="1"/>
  <c r="I336" i="2" s="1"/>
  <c r="F336" i="2"/>
  <c r="I335" i="2"/>
  <c r="G335" i="2"/>
  <c r="H335" i="2" s="1"/>
  <c r="F335" i="2"/>
  <c r="G334" i="2"/>
  <c r="H334" i="2" s="1"/>
  <c r="I334" i="2" s="1"/>
  <c r="F334" i="2"/>
  <c r="I333" i="2"/>
  <c r="G333" i="2"/>
  <c r="H333" i="2" s="1"/>
  <c r="F333" i="2"/>
  <c r="G332" i="2"/>
  <c r="H332" i="2" s="1"/>
  <c r="I332" i="2" s="1"/>
  <c r="F332" i="2"/>
  <c r="I331" i="2"/>
  <c r="G331" i="2"/>
  <c r="H331" i="2" s="1"/>
  <c r="F331" i="2"/>
  <c r="G330" i="2"/>
  <c r="H330" i="2" s="1"/>
  <c r="I330" i="2" s="1"/>
  <c r="F330" i="2"/>
  <c r="I329" i="2"/>
  <c r="G329" i="2"/>
  <c r="H329" i="2" s="1"/>
  <c r="F329" i="2"/>
  <c r="G328" i="2"/>
  <c r="H328" i="2" s="1"/>
  <c r="I328" i="2" s="1"/>
  <c r="F328" i="2"/>
  <c r="I327" i="2"/>
  <c r="G327" i="2"/>
  <c r="H327" i="2" s="1"/>
  <c r="F327" i="2"/>
  <c r="G326" i="2"/>
  <c r="H326" i="2" s="1"/>
  <c r="I326" i="2" s="1"/>
  <c r="F326" i="2"/>
  <c r="I325" i="2"/>
  <c r="G325" i="2"/>
  <c r="H325" i="2" s="1"/>
  <c r="F325" i="2"/>
  <c r="G324" i="2"/>
  <c r="H324" i="2" s="1"/>
  <c r="I324" i="2" s="1"/>
  <c r="F324" i="2"/>
  <c r="I323" i="2"/>
  <c r="G323" i="2"/>
  <c r="H323" i="2" s="1"/>
  <c r="F323" i="2"/>
  <c r="G322" i="2"/>
  <c r="H322" i="2" s="1"/>
  <c r="I322" i="2" s="1"/>
  <c r="F322" i="2"/>
  <c r="I321" i="2"/>
  <c r="G321" i="2"/>
  <c r="H321" i="2" s="1"/>
  <c r="F321" i="2"/>
  <c r="G320" i="2"/>
  <c r="H320" i="2" s="1"/>
  <c r="I320" i="2" s="1"/>
  <c r="F320" i="2"/>
  <c r="I319" i="2"/>
  <c r="G319" i="2"/>
  <c r="H319" i="2" s="1"/>
  <c r="F319" i="2"/>
  <c r="G318" i="2"/>
  <c r="H318" i="2" s="1"/>
  <c r="I318" i="2" s="1"/>
  <c r="F318" i="2"/>
  <c r="I317" i="2"/>
  <c r="G317" i="2"/>
  <c r="H317" i="2" s="1"/>
  <c r="F317" i="2"/>
  <c r="G316" i="2"/>
  <c r="H316" i="2" s="1"/>
  <c r="I316" i="2" s="1"/>
  <c r="F316" i="2"/>
  <c r="I315" i="2"/>
  <c r="G315" i="2"/>
  <c r="H315" i="2" s="1"/>
  <c r="F315" i="2"/>
  <c r="G314" i="2"/>
  <c r="H314" i="2" s="1"/>
  <c r="I314" i="2" s="1"/>
  <c r="F314" i="2"/>
  <c r="I313" i="2"/>
  <c r="G313" i="2"/>
  <c r="H313" i="2" s="1"/>
  <c r="F313" i="2"/>
  <c r="G312" i="2"/>
  <c r="H312" i="2" s="1"/>
  <c r="I312" i="2" s="1"/>
  <c r="F312" i="2"/>
  <c r="I311" i="2"/>
  <c r="G311" i="2"/>
  <c r="H311" i="2" s="1"/>
  <c r="F311" i="2"/>
  <c r="G310" i="2"/>
  <c r="H310" i="2" s="1"/>
  <c r="I310" i="2" s="1"/>
  <c r="F310" i="2"/>
  <c r="I309" i="2"/>
  <c r="G309" i="2"/>
  <c r="H309" i="2" s="1"/>
  <c r="F309" i="2"/>
  <c r="G308" i="2"/>
  <c r="H308" i="2" s="1"/>
  <c r="I308" i="2" s="1"/>
  <c r="F308" i="2"/>
  <c r="I307" i="2"/>
  <c r="G307" i="2"/>
  <c r="H307" i="2" s="1"/>
  <c r="F307" i="2"/>
  <c r="G306" i="2"/>
  <c r="H306" i="2" s="1"/>
  <c r="I306" i="2" s="1"/>
  <c r="F306" i="2"/>
  <c r="F305" i="2"/>
  <c r="G305" i="2" s="1"/>
  <c r="H305" i="2" s="1"/>
  <c r="I305" i="2" s="1"/>
  <c r="G304" i="2"/>
  <c r="H304" i="2" s="1"/>
  <c r="I304" i="2" s="1"/>
  <c r="F304" i="2"/>
  <c r="F303" i="2"/>
  <c r="G303" i="2" s="1"/>
  <c r="H303" i="2" s="1"/>
  <c r="I303" i="2" s="1"/>
  <c r="G302" i="2"/>
  <c r="H302" i="2" s="1"/>
  <c r="I302" i="2" s="1"/>
  <c r="F302" i="2"/>
  <c r="F301" i="2"/>
  <c r="G301" i="2" s="1"/>
  <c r="H301" i="2" s="1"/>
  <c r="I301" i="2" s="1"/>
  <c r="G300" i="2"/>
  <c r="H300" i="2" s="1"/>
  <c r="I300" i="2" s="1"/>
  <c r="F300" i="2"/>
  <c r="F299" i="2"/>
  <c r="G299" i="2" s="1"/>
  <c r="H299" i="2" s="1"/>
  <c r="I299" i="2" s="1"/>
  <c r="G298" i="2"/>
  <c r="H298" i="2" s="1"/>
  <c r="I298" i="2" s="1"/>
  <c r="F298" i="2"/>
  <c r="F297" i="2"/>
  <c r="G297" i="2" s="1"/>
  <c r="H297" i="2" s="1"/>
  <c r="I297" i="2" s="1"/>
  <c r="G296" i="2"/>
  <c r="H296" i="2" s="1"/>
  <c r="I296" i="2" s="1"/>
  <c r="F296" i="2"/>
  <c r="F295" i="2"/>
  <c r="G295" i="2" s="1"/>
  <c r="H295" i="2" s="1"/>
  <c r="I295" i="2" s="1"/>
  <c r="G294" i="2"/>
  <c r="H294" i="2" s="1"/>
  <c r="I294" i="2" s="1"/>
  <c r="F294" i="2"/>
  <c r="F293" i="2"/>
  <c r="G293" i="2" s="1"/>
  <c r="H293" i="2" s="1"/>
  <c r="I293" i="2" s="1"/>
  <c r="G292" i="2"/>
  <c r="H292" i="2" s="1"/>
  <c r="I292" i="2" s="1"/>
  <c r="F292" i="2"/>
  <c r="G291" i="2"/>
  <c r="H291" i="2" s="1"/>
  <c r="I291" i="2" s="1"/>
  <c r="F291" i="2"/>
  <c r="G290" i="2"/>
  <c r="H290" i="2" s="1"/>
  <c r="I290" i="2" s="1"/>
  <c r="F290" i="2"/>
  <c r="G289" i="2"/>
  <c r="H289" i="2" s="1"/>
  <c r="I289" i="2" s="1"/>
  <c r="F289" i="2"/>
  <c r="G288" i="2"/>
  <c r="H288" i="2" s="1"/>
  <c r="I288" i="2" s="1"/>
  <c r="F288" i="2"/>
  <c r="G287" i="2"/>
  <c r="H287" i="2" s="1"/>
  <c r="I287" i="2" s="1"/>
  <c r="F287" i="2"/>
  <c r="G286" i="2"/>
  <c r="H286" i="2" s="1"/>
  <c r="I286" i="2" s="1"/>
  <c r="F286" i="2"/>
  <c r="G285" i="2"/>
  <c r="H285" i="2" s="1"/>
  <c r="I285" i="2" s="1"/>
  <c r="F285" i="2"/>
  <c r="G284" i="2"/>
  <c r="H284" i="2" s="1"/>
  <c r="I284" i="2" s="1"/>
  <c r="F284" i="2"/>
  <c r="G283" i="2"/>
  <c r="H283" i="2" s="1"/>
  <c r="I283" i="2" s="1"/>
  <c r="F283" i="2"/>
  <c r="G282" i="2"/>
  <c r="H282" i="2" s="1"/>
  <c r="I282" i="2" s="1"/>
  <c r="F282" i="2"/>
  <c r="G281" i="2"/>
  <c r="H281" i="2" s="1"/>
  <c r="I281" i="2" s="1"/>
  <c r="F281" i="2"/>
  <c r="G280" i="2"/>
  <c r="H280" i="2" s="1"/>
  <c r="I280" i="2" s="1"/>
  <c r="F280" i="2"/>
  <c r="G279" i="2"/>
  <c r="H279" i="2" s="1"/>
  <c r="I279" i="2" s="1"/>
  <c r="F279" i="2"/>
  <c r="G278" i="2"/>
  <c r="H278" i="2" s="1"/>
  <c r="I278" i="2" s="1"/>
  <c r="F278" i="2"/>
  <c r="G277" i="2"/>
  <c r="H277" i="2" s="1"/>
  <c r="I277" i="2" s="1"/>
  <c r="F277" i="2"/>
  <c r="G276" i="2"/>
  <c r="H276" i="2" s="1"/>
  <c r="I276" i="2" s="1"/>
  <c r="F276" i="2"/>
  <c r="G275" i="2"/>
  <c r="H275" i="2" s="1"/>
  <c r="I275" i="2" s="1"/>
  <c r="F275" i="2"/>
  <c r="G274" i="2"/>
  <c r="H274" i="2" s="1"/>
  <c r="I274" i="2" s="1"/>
  <c r="F274" i="2"/>
  <c r="G273" i="2"/>
  <c r="H273" i="2" s="1"/>
  <c r="I273" i="2" s="1"/>
  <c r="F273" i="2"/>
  <c r="G272" i="2"/>
  <c r="H272" i="2" s="1"/>
  <c r="I272" i="2" s="1"/>
  <c r="F272" i="2"/>
  <c r="G271" i="2"/>
  <c r="H271" i="2" s="1"/>
  <c r="I271" i="2" s="1"/>
  <c r="F271" i="2"/>
  <c r="G270" i="2"/>
  <c r="H270" i="2" s="1"/>
  <c r="I270" i="2" s="1"/>
  <c r="F270" i="2"/>
  <c r="G269" i="2"/>
  <c r="H269" i="2" s="1"/>
  <c r="I269" i="2" s="1"/>
  <c r="F269" i="2"/>
  <c r="G268" i="2"/>
  <c r="H268" i="2" s="1"/>
  <c r="I268" i="2" s="1"/>
  <c r="F268" i="2"/>
  <c r="G267" i="2"/>
  <c r="H267" i="2" s="1"/>
  <c r="I267" i="2" s="1"/>
  <c r="F267" i="2"/>
  <c r="G266" i="2"/>
  <c r="H266" i="2" s="1"/>
  <c r="I266" i="2" s="1"/>
  <c r="F266" i="2"/>
  <c r="G265" i="2"/>
  <c r="H265" i="2" s="1"/>
  <c r="I265" i="2" s="1"/>
  <c r="F265" i="2"/>
  <c r="G264" i="2"/>
  <c r="H264" i="2" s="1"/>
  <c r="I264" i="2" s="1"/>
  <c r="F264" i="2"/>
  <c r="G263" i="2"/>
  <c r="H263" i="2" s="1"/>
  <c r="I263" i="2" s="1"/>
  <c r="F263" i="2"/>
  <c r="G262" i="2"/>
  <c r="H262" i="2" s="1"/>
  <c r="I262" i="2" s="1"/>
  <c r="F262" i="2"/>
  <c r="G261" i="2"/>
  <c r="H261" i="2" s="1"/>
  <c r="I261" i="2" s="1"/>
  <c r="F261" i="2"/>
  <c r="G260" i="2"/>
  <c r="H260" i="2" s="1"/>
  <c r="I260" i="2" s="1"/>
  <c r="F260" i="2"/>
  <c r="G259" i="2"/>
  <c r="H259" i="2" s="1"/>
  <c r="I259" i="2" s="1"/>
  <c r="F259" i="2"/>
  <c r="G258" i="2"/>
  <c r="H258" i="2" s="1"/>
  <c r="I258" i="2" s="1"/>
  <c r="F258" i="2"/>
  <c r="G257" i="2"/>
  <c r="H257" i="2" s="1"/>
  <c r="I257" i="2" s="1"/>
  <c r="F257" i="2"/>
  <c r="G256" i="2"/>
  <c r="H256" i="2" s="1"/>
  <c r="I256" i="2" s="1"/>
  <c r="F256" i="2"/>
  <c r="G255" i="2"/>
  <c r="H255" i="2" s="1"/>
  <c r="I255" i="2" s="1"/>
  <c r="F255" i="2"/>
  <c r="G254" i="2"/>
  <c r="H254" i="2" s="1"/>
  <c r="I254" i="2" s="1"/>
  <c r="F254" i="2"/>
  <c r="G253" i="2"/>
  <c r="H253" i="2" s="1"/>
  <c r="I253" i="2" s="1"/>
  <c r="F253" i="2"/>
  <c r="G252" i="2"/>
  <c r="H252" i="2" s="1"/>
  <c r="I252" i="2" s="1"/>
  <c r="F252" i="2"/>
  <c r="G251" i="2"/>
  <c r="H251" i="2" s="1"/>
  <c r="I251" i="2" s="1"/>
  <c r="F251" i="2"/>
  <c r="G250" i="2"/>
  <c r="H250" i="2" s="1"/>
  <c r="I250" i="2" s="1"/>
  <c r="F250" i="2"/>
  <c r="I249" i="2"/>
  <c r="G249" i="2"/>
  <c r="H249" i="2" s="1"/>
  <c r="F249" i="2"/>
  <c r="I248" i="2"/>
  <c r="G248" i="2"/>
  <c r="H248" i="2" s="1"/>
  <c r="F248" i="2"/>
  <c r="G247" i="2"/>
  <c r="H247" i="2" s="1"/>
  <c r="I247" i="2" s="1"/>
  <c r="F247" i="2"/>
  <c r="G246" i="2"/>
  <c r="H246" i="2" s="1"/>
  <c r="I246" i="2" s="1"/>
  <c r="F246" i="2"/>
  <c r="I245" i="2"/>
  <c r="G245" i="2"/>
  <c r="H245" i="2" s="1"/>
  <c r="F245" i="2"/>
  <c r="I244" i="2"/>
  <c r="G244" i="2"/>
  <c r="H244" i="2" s="1"/>
  <c r="F244" i="2"/>
  <c r="G243" i="2"/>
  <c r="H243" i="2" s="1"/>
  <c r="I243" i="2" s="1"/>
  <c r="F243" i="2"/>
  <c r="G242" i="2"/>
  <c r="H242" i="2" s="1"/>
  <c r="I242" i="2" s="1"/>
  <c r="F242" i="2"/>
  <c r="I241" i="2"/>
  <c r="G241" i="2"/>
  <c r="H241" i="2" s="1"/>
  <c r="F241" i="2"/>
  <c r="I240" i="2"/>
  <c r="G240" i="2"/>
  <c r="H240" i="2" s="1"/>
  <c r="F240" i="2"/>
  <c r="G239" i="2"/>
  <c r="H239" i="2" s="1"/>
  <c r="I239" i="2" s="1"/>
  <c r="F239" i="2"/>
  <c r="G238" i="2"/>
  <c r="H238" i="2" s="1"/>
  <c r="I238" i="2" s="1"/>
  <c r="F238" i="2"/>
  <c r="I237" i="2"/>
  <c r="G237" i="2"/>
  <c r="H237" i="2" s="1"/>
  <c r="F237" i="2"/>
  <c r="I236" i="2"/>
  <c r="G236" i="2"/>
  <c r="H236" i="2" s="1"/>
  <c r="F236" i="2"/>
  <c r="G235" i="2"/>
  <c r="H235" i="2" s="1"/>
  <c r="I235" i="2" s="1"/>
  <c r="F235" i="2"/>
  <c r="G234" i="2"/>
  <c r="H234" i="2" s="1"/>
  <c r="I234" i="2" s="1"/>
  <c r="F234" i="2"/>
  <c r="I233" i="2"/>
  <c r="G233" i="2"/>
  <c r="H233" i="2" s="1"/>
  <c r="F233" i="2"/>
  <c r="I232" i="2"/>
  <c r="G232" i="2"/>
  <c r="H232" i="2" s="1"/>
  <c r="F232" i="2"/>
  <c r="G231" i="2"/>
  <c r="H231" i="2" s="1"/>
  <c r="I231" i="2" s="1"/>
  <c r="F231" i="2"/>
  <c r="G230" i="2"/>
  <c r="H230" i="2" s="1"/>
  <c r="I230" i="2" s="1"/>
  <c r="F230" i="2"/>
  <c r="I229" i="2"/>
  <c r="G229" i="2"/>
  <c r="H229" i="2" s="1"/>
  <c r="F229" i="2"/>
  <c r="I228" i="2"/>
  <c r="G228" i="2"/>
  <c r="H228" i="2" s="1"/>
  <c r="F228" i="2"/>
  <c r="G227" i="2"/>
  <c r="H227" i="2" s="1"/>
  <c r="I227" i="2" s="1"/>
  <c r="F227" i="2"/>
  <c r="G226" i="2"/>
  <c r="H226" i="2" s="1"/>
  <c r="I226" i="2" s="1"/>
  <c r="F226" i="2"/>
  <c r="I225" i="2"/>
  <c r="G225" i="2"/>
  <c r="H225" i="2" s="1"/>
  <c r="F225" i="2"/>
  <c r="I224" i="2"/>
  <c r="G224" i="2"/>
  <c r="H224" i="2" s="1"/>
  <c r="F224" i="2"/>
  <c r="G223" i="2"/>
  <c r="H223" i="2" s="1"/>
  <c r="I223" i="2" s="1"/>
  <c r="F223" i="2"/>
  <c r="G222" i="2"/>
  <c r="H222" i="2" s="1"/>
  <c r="I222" i="2" s="1"/>
  <c r="F222" i="2"/>
  <c r="I221" i="2"/>
  <c r="G221" i="2"/>
  <c r="H221" i="2" s="1"/>
  <c r="F221" i="2"/>
  <c r="I220" i="2"/>
  <c r="G220" i="2"/>
  <c r="H220" i="2" s="1"/>
  <c r="F220" i="2"/>
  <c r="G219" i="2"/>
  <c r="H219" i="2" s="1"/>
  <c r="I219" i="2" s="1"/>
  <c r="F219" i="2"/>
  <c r="G218" i="2"/>
  <c r="H218" i="2" s="1"/>
  <c r="I218" i="2" s="1"/>
  <c r="F218" i="2"/>
  <c r="I217" i="2"/>
  <c r="G217" i="2"/>
  <c r="H217" i="2" s="1"/>
  <c r="F217" i="2"/>
  <c r="I216" i="2"/>
  <c r="G216" i="2"/>
  <c r="H216" i="2" s="1"/>
  <c r="F216" i="2"/>
  <c r="G215" i="2"/>
  <c r="H215" i="2" s="1"/>
  <c r="I215" i="2" s="1"/>
  <c r="F215" i="2"/>
  <c r="G214" i="2"/>
  <c r="H214" i="2" s="1"/>
  <c r="I214" i="2" s="1"/>
  <c r="F214" i="2"/>
  <c r="I213" i="2"/>
  <c r="G213" i="2"/>
  <c r="H213" i="2" s="1"/>
  <c r="F213" i="2"/>
  <c r="I212" i="2"/>
  <c r="G212" i="2"/>
  <c r="H212" i="2" s="1"/>
  <c r="F212" i="2"/>
  <c r="G211" i="2"/>
  <c r="H211" i="2" s="1"/>
  <c r="I211" i="2" s="1"/>
  <c r="F211" i="2"/>
  <c r="G210" i="2"/>
  <c r="H210" i="2" s="1"/>
  <c r="I210" i="2" s="1"/>
  <c r="F210" i="2"/>
  <c r="I209" i="2"/>
  <c r="G209" i="2"/>
  <c r="H209" i="2" s="1"/>
  <c r="F209" i="2"/>
  <c r="I208" i="2"/>
  <c r="G208" i="2"/>
  <c r="H208" i="2" s="1"/>
  <c r="F208" i="2"/>
  <c r="G207" i="2"/>
  <c r="H207" i="2" s="1"/>
  <c r="I207" i="2" s="1"/>
  <c r="F207" i="2"/>
  <c r="G206" i="2"/>
  <c r="H206" i="2" s="1"/>
  <c r="I206" i="2" s="1"/>
  <c r="F206" i="2"/>
  <c r="I205" i="2"/>
  <c r="G205" i="2"/>
  <c r="H205" i="2" s="1"/>
  <c r="F205" i="2"/>
  <c r="I204" i="2"/>
  <c r="G204" i="2"/>
  <c r="H204" i="2" s="1"/>
  <c r="F204" i="2"/>
  <c r="G203" i="2"/>
  <c r="H203" i="2" s="1"/>
  <c r="I203" i="2" s="1"/>
  <c r="F203" i="2"/>
  <c r="G202" i="2"/>
  <c r="H202" i="2" s="1"/>
  <c r="I202" i="2" s="1"/>
  <c r="F202" i="2"/>
  <c r="I201" i="2"/>
  <c r="G201" i="2"/>
  <c r="H201" i="2" s="1"/>
  <c r="F201" i="2"/>
  <c r="I200" i="2"/>
  <c r="G200" i="2"/>
  <c r="H200" i="2" s="1"/>
  <c r="F200" i="2"/>
  <c r="G199" i="2"/>
  <c r="H199" i="2" s="1"/>
  <c r="I199" i="2" s="1"/>
  <c r="F199" i="2"/>
  <c r="G198" i="2"/>
  <c r="H198" i="2" s="1"/>
  <c r="I198" i="2" s="1"/>
  <c r="F198" i="2"/>
  <c r="I197" i="2"/>
  <c r="G197" i="2"/>
  <c r="H197" i="2" s="1"/>
  <c r="F197" i="2"/>
  <c r="I196" i="2"/>
  <c r="G196" i="2"/>
  <c r="H196" i="2" s="1"/>
  <c r="F196" i="2"/>
  <c r="G195" i="2"/>
  <c r="H195" i="2" s="1"/>
  <c r="I195" i="2" s="1"/>
  <c r="F195" i="2"/>
  <c r="G194" i="2"/>
  <c r="H194" i="2" s="1"/>
  <c r="I194" i="2" s="1"/>
  <c r="F194" i="2"/>
  <c r="I193" i="2"/>
  <c r="G193" i="2"/>
  <c r="H193" i="2" s="1"/>
  <c r="F193" i="2"/>
  <c r="I192" i="2"/>
  <c r="G192" i="2"/>
  <c r="H192" i="2" s="1"/>
  <c r="F192" i="2"/>
  <c r="G191" i="2"/>
  <c r="H191" i="2" s="1"/>
  <c r="I191" i="2" s="1"/>
  <c r="F191" i="2"/>
  <c r="G190" i="2"/>
  <c r="H190" i="2" s="1"/>
  <c r="I190" i="2" s="1"/>
  <c r="F190" i="2"/>
  <c r="I189" i="2"/>
  <c r="G189" i="2"/>
  <c r="H189" i="2" s="1"/>
  <c r="F189" i="2"/>
  <c r="I188" i="2"/>
  <c r="G188" i="2"/>
  <c r="H188" i="2" s="1"/>
  <c r="F188" i="2"/>
  <c r="G187" i="2"/>
  <c r="H187" i="2" s="1"/>
  <c r="I187" i="2" s="1"/>
  <c r="F187" i="2"/>
  <c r="G186" i="2"/>
  <c r="H186" i="2" s="1"/>
  <c r="I186" i="2" s="1"/>
  <c r="F186" i="2"/>
  <c r="I185" i="2"/>
  <c r="G185" i="2"/>
  <c r="H185" i="2" s="1"/>
  <c r="F185" i="2"/>
  <c r="I184" i="2"/>
  <c r="G184" i="2"/>
  <c r="H184" i="2" s="1"/>
  <c r="F184" i="2"/>
  <c r="G183" i="2"/>
  <c r="H183" i="2" s="1"/>
  <c r="I183" i="2" s="1"/>
  <c r="F183" i="2"/>
  <c r="G182" i="2"/>
  <c r="H182" i="2" s="1"/>
  <c r="I182" i="2" s="1"/>
  <c r="F182" i="2"/>
  <c r="I181" i="2"/>
  <c r="G181" i="2"/>
  <c r="H181" i="2" s="1"/>
  <c r="F181" i="2"/>
  <c r="I180" i="2"/>
  <c r="G180" i="2"/>
  <c r="H180" i="2" s="1"/>
  <c r="F180" i="2"/>
  <c r="G179" i="2"/>
  <c r="H179" i="2" s="1"/>
  <c r="I179" i="2" s="1"/>
  <c r="F179" i="2"/>
  <c r="G178" i="2"/>
  <c r="H178" i="2" s="1"/>
  <c r="I178" i="2" s="1"/>
  <c r="F178" i="2"/>
  <c r="I177" i="2"/>
  <c r="G177" i="2"/>
  <c r="H177" i="2" s="1"/>
  <c r="F177" i="2"/>
  <c r="I176" i="2"/>
  <c r="G176" i="2"/>
  <c r="H176" i="2" s="1"/>
  <c r="F176" i="2"/>
  <c r="G175" i="2"/>
  <c r="H175" i="2" s="1"/>
  <c r="I175" i="2" s="1"/>
  <c r="F175" i="2"/>
  <c r="G174" i="2"/>
  <c r="H174" i="2" s="1"/>
  <c r="I174" i="2" s="1"/>
  <c r="F174" i="2"/>
  <c r="I173" i="2"/>
  <c r="G173" i="2"/>
  <c r="H173" i="2" s="1"/>
  <c r="F173" i="2"/>
  <c r="I172" i="2"/>
  <c r="G172" i="2"/>
  <c r="H172" i="2" s="1"/>
  <c r="F172" i="2"/>
  <c r="G171" i="2"/>
  <c r="H171" i="2" s="1"/>
  <c r="I171" i="2" s="1"/>
  <c r="F171" i="2"/>
  <c r="G170" i="2"/>
  <c r="H170" i="2" s="1"/>
  <c r="I170" i="2" s="1"/>
  <c r="F170" i="2"/>
  <c r="I169" i="2"/>
  <c r="G169" i="2"/>
  <c r="H169" i="2" s="1"/>
  <c r="F169" i="2"/>
  <c r="I168" i="2"/>
  <c r="G168" i="2"/>
  <c r="H168" i="2" s="1"/>
  <c r="F168" i="2"/>
  <c r="G167" i="2"/>
  <c r="H167" i="2" s="1"/>
  <c r="I167" i="2" s="1"/>
  <c r="F167" i="2"/>
  <c r="G166" i="2"/>
  <c r="H166" i="2" s="1"/>
  <c r="I166" i="2" s="1"/>
  <c r="F166" i="2"/>
  <c r="I165" i="2"/>
  <c r="G165" i="2"/>
  <c r="H165" i="2" s="1"/>
  <c r="F165" i="2"/>
  <c r="I164" i="2"/>
  <c r="G164" i="2"/>
  <c r="H164" i="2" s="1"/>
  <c r="F164" i="2"/>
  <c r="G163" i="2"/>
  <c r="H163" i="2" s="1"/>
  <c r="I163" i="2" s="1"/>
  <c r="F163" i="2"/>
  <c r="G162" i="2"/>
  <c r="H162" i="2" s="1"/>
  <c r="I162" i="2" s="1"/>
  <c r="F162" i="2"/>
  <c r="I161" i="2"/>
  <c r="G161" i="2"/>
  <c r="H161" i="2" s="1"/>
  <c r="F161" i="2"/>
  <c r="I160" i="2"/>
  <c r="G160" i="2"/>
  <c r="H160" i="2" s="1"/>
  <c r="F160" i="2"/>
  <c r="G159" i="2"/>
  <c r="H159" i="2" s="1"/>
  <c r="I159" i="2" s="1"/>
  <c r="F159" i="2"/>
  <c r="G158" i="2"/>
  <c r="H158" i="2" s="1"/>
  <c r="I158" i="2" s="1"/>
  <c r="F158" i="2"/>
  <c r="I157" i="2"/>
  <c r="G157" i="2"/>
  <c r="H157" i="2" s="1"/>
  <c r="F157" i="2"/>
  <c r="I156" i="2"/>
  <c r="G156" i="2"/>
  <c r="H156" i="2" s="1"/>
  <c r="F156" i="2"/>
  <c r="G155" i="2"/>
  <c r="H155" i="2" s="1"/>
  <c r="I155" i="2" s="1"/>
  <c r="F155" i="2"/>
  <c r="G154" i="2"/>
  <c r="H154" i="2" s="1"/>
  <c r="I154" i="2" s="1"/>
  <c r="F154" i="2"/>
  <c r="I153" i="2"/>
  <c r="G153" i="2"/>
  <c r="H153" i="2" s="1"/>
  <c r="F153" i="2"/>
  <c r="I152" i="2"/>
  <c r="G152" i="2"/>
  <c r="H152" i="2" s="1"/>
  <c r="F152" i="2"/>
  <c r="G151" i="2"/>
  <c r="H151" i="2" s="1"/>
  <c r="I151" i="2" s="1"/>
  <c r="F151" i="2"/>
  <c r="G150" i="2"/>
  <c r="H150" i="2" s="1"/>
  <c r="I150" i="2" s="1"/>
  <c r="F150" i="2"/>
  <c r="I149" i="2"/>
  <c r="G149" i="2"/>
  <c r="H149" i="2" s="1"/>
  <c r="F149" i="2"/>
  <c r="I148" i="2"/>
  <c r="G148" i="2"/>
  <c r="H148" i="2" s="1"/>
  <c r="F148" i="2"/>
  <c r="G147" i="2"/>
  <c r="H147" i="2" s="1"/>
  <c r="I147" i="2" s="1"/>
  <c r="F147" i="2"/>
  <c r="G146" i="2"/>
  <c r="H146" i="2" s="1"/>
  <c r="I146" i="2" s="1"/>
  <c r="F146" i="2"/>
  <c r="I145" i="2"/>
  <c r="G145" i="2"/>
  <c r="H145" i="2" s="1"/>
  <c r="F145" i="2"/>
  <c r="I144" i="2"/>
  <c r="G144" i="2"/>
  <c r="H144" i="2" s="1"/>
  <c r="F144" i="2"/>
  <c r="G143" i="2"/>
  <c r="H143" i="2" s="1"/>
  <c r="I143" i="2" s="1"/>
  <c r="F143" i="2"/>
  <c r="G142" i="2"/>
  <c r="H142" i="2" s="1"/>
  <c r="I142" i="2" s="1"/>
  <c r="F142" i="2"/>
  <c r="I141" i="2"/>
  <c r="G141" i="2"/>
  <c r="H141" i="2" s="1"/>
  <c r="F141" i="2"/>
  <c r="I140" i="2"/>
  <c r="G140" i="2"/>
  <c r="H140" i="2" s="1"/>
  <c r="F140" i="2"/>
  <c r="G139" i="2"/>
  <c r="H139" i="2" s="1"/>
  <c r="I139" i="2" s="1"/>
  <c r="F139" i="2"/>
  <c r="G138" i="2"/>
  <c r="H138" i="2" s="1"/>
  <c r="I138" i="2" s="1"/>
  <c r="F138" i="2"/>
  <c r="I137" i="2"/>
  <c r="G137" i="2"/>
  <c r="H137" i="2" s="1"/>
  <c r="F137" i="2"/>
  <c r="I136" i="2"/>
  <c r="G136" i="2"/>
  <c r="H136" i="2" s="1"/>
  <c r="F136" i="2"/>
  <c r="G135" i="2"/>
  <c r="H135" i="2" s="1"/>
  <c r="I135" i="2" s="1"/>
  <c r="F135" i="2"/>
  <c r="G134" i="2"/>
  <c r="H134" i="2" s="1"/>
  <c r="I134" i="2" s="1"/>
  <c r="F134" i="2"/>
  <c r="I133" i="2"/>
  <c r="G133" i="2"/>
  <c r="H133" i="2" s="1"/>
  <c r="F133" i="2"/>
  <c r="I132" i="2"/>
  <c r="G132" i="2"/>
  <c r="H132" i="2" s="1"/>
  <c r="F132" i="2"/>
  <c r="G131" i="2"/>
  <c r="H131" i="2" s="1"/>
  <c r="I131" i="2" s="1"/>
  <c r="F131" i="2"/>
  <c r="G130" i="2"/>
  <c r="H130" i="2" s="1"/>
  <c r="I130" i="2" s="1"/>
  <c r="F130" i="2"/>
  <c r="I129" i="2"/>
  <c r="G129" i="2"/>
  <c r="H129" i="2" s="1"/>
  <c r="F129" i="2"/>
  <c r="I128" i="2"/>
  <c r="G128" i="2"/>
  <c r="H128" i="2" s="1"/>
  <c r="F128" i="2"/>
  <c r="G127" i="2"/>
  <c r="H127" i="2" s="1"/>
  <c r="I127" i="2" s="1"/>
  <c r="F127" i="2"/>
  <c r="G126" i="2"/>
  <c r="H126" i="2" s="1"/>
  <c r="I126" i="2" s="1"/>
  <c r="F126" i="2"/>
  <c r="I125" i="2"/>
  <c r="G125" i="2"/>
  <c r="H125" i="2" s="1"/>
  <c r="F125" i="2"/>
  <c r="I124" i="2"/>
  <c r="G124" i="2"/>
  <c r="H124" i="2" s="1"/>
  <c r="F124" i="2"/>
  <c r="G123" i="2"/>
  <c r="H123" i="2" s="1"/>
  <c r="I123" i="2" s="1"/>
  <c r="F123" i="2"/>
  <c r="G122" i="2"/>
  <c r="H122" i="2" s="1"/>
  <c r="I122" i="2" s="1"/>
  <c r="F122" i="2"/>
  <c r="I121" i="2"/>
  <c r="G121" i="2"/>
  <c r="H121" i="2" s="1"/>
  <c r="F121" i="2"/>
  <c r="I120" i="2"/>
  <c r="G120" i="2"/>
  <c r="H120" i="2" s="1"/>
  <c r="F120" i="2"/>
  <c r="G119" i="2"/>
  <c r="H119" i="2" s="1"/>
  <c r="I119" i="2" s="1"/>
  <c r="F119" i="2"/>
  <c r="G118" i="2"/>
  <c r="H118" i="2" s="1"/>
  <c r="I118" i="2" s="1"/>
  <c r="F118" i="2"/>
  <c r="I117" i="2"/>
  <c r="G117" i="2"/>
  <c r="H117" i="2" s="1"/>
  <c r="F117" i="2"/>
  <c r="I116" i="2"/>
  <c r="G116" i="2"/>
  <c r="H116" i="2" s="1"/>
  <c r="F116" i="2"/>
  <c r="G115" i="2"/>
  <c r="H115" i="2" s="1"/>
  <c r="I115" i="2" s="1"/>
  <c r="F115" i="2"/>
  <c r="G114" i="2"/>
  <c r="H114" i="2" s="1"/>
  <c r="I114" i="2" s="1"/>
  <c r="F114" i="2"/>
  <c r="I113" i="2"/>
  <c r="G113" i="2"/>
  <c r="H113" i="2" s="1"/>
  <c r="F113" i="2"/>
  <c r="I112" i="2"/>
  <c r="G112" i="2"/>
  <c r="H112" i="2" s="1"/>
  <c r="F112" i="2"/>
  <c r="G111" i="2"/>
  <c r="H111" i="2" s="1"/>
  <c r="I111" i="2" s="1"/>
  <c r="F111" i="2"/>
  <c r="G110" i="2"/>
  <c r="H110" i="2" s="1"/>
  <c r="I110" i="2" s="1"/>
  <c r="F110" i="2"/>
  <c r="I109" i="2"/>
  <c r="G109" i="2"/>
  <c r="H109" i="2" s="1"/>
  <c r="F109" i="2"/>
  <c r="I108" i="2"/>
  <c r="G108" i="2"/>
  <c r="H108" i="2" s="1"/>
  <c r="F108" i="2"/>
  <c r="G107" i="2"/>
  <c r="H107" i="2" s="1"/>
  <c r="I107" i="2" s="1"/>
  <c r="F107" i="2"/>
  <c r="G106" i="2"/>
  <c r="H106" i="2" s="1"/>
  <c r="I106" i="2" s="1"/>
  <c r="F106" i="2"/>
  <c r="I105" i="2"/>
  <c r="G105" i="2"/>
  <c r="H105" i="2" s="1"/>
  <c r="F105" i="2"/>
  <c r="I104" i="2"/>
  <c r="G104" i="2"/>
  <c r="H104" i="2" s="1"/>
  <c r="F104" i="2"/>
  <c r="G103" i="2"/>
  <c r="H103" i="2" s="1"/>
  <c r="I103" i="2" s="1"/>
  <c r="F103" i="2"/>
  <c r="G102" i="2"/>
  <c r="H102" i="2" s="1"/>
  <c r="I102" i="2" s="1"/>
  <c r="F102" i="2"/>
  <c r="I101" i="2"/>
  <c r="G101" i="2"/>
  <c r="H101" i="2" s="1"/>
  <c r="F101" i="2"/>
  <c r="I100" i="2"/>
  <c r="G100" i="2"/>
  <c r="H100" i="2" s="1"/>
  <c r="F100" i="2"/>
  <c r="G99" i="2"/>
  <c r="H99" i="2" s="1"/>
  <c r="I99" i="2" s="1"/>
  <c r="F99" i="2"/>
  <c r="G98" i="2"/>
  <c r="H98" i="2" s="1"/>
  <c r="I98" i="2" s="1"/>
  <c r="F98" i="2"/>
  <c r="I97" i="2"/>
  <c r="G97" i="2"/>
  <c r="H97" i="2" s="1"/>
  <c r="F97" i="2"/>
  <c r="I96" i="2"/>
  <c r="G96" i="2"/>
  <c r="H96" i="2" s="1"/>
  <c r="F96" i="2"/>
  <c r="G95" i="2"/>
  <c r="H95" i="2" s="1"/>
  <c r="I95" i="2" s="1"/>
  <c r="F95" i="2"/>
  <c r="G94" i="2"/>
  <c r="H94" i="2" s="1"/>
  <c r="I94" i="2" s="1"/>
  <c r="F94" i="2"/>
  <c r="I93" i="2"/>
  <c r="G93" i="2"/>
  <c r="H93" i="2" s="1"/>
  <c r="F93" i="2"/>
  <c r="I92" i="2"/>
  <c r="G92" i="2"/>
  <c r="H92" i="2" s="1"/>
  <c r="F92" i="2"/>
  <c r="G91" i="2"/>
  <c r="H91" i="2" s="1"/>
  <c r="I91" i="2" s="1"/>
  <c r="F91" i="2"/>
  <c r="G90" i="2"/>
  <c r="H90" i="2" s="1"/>
  <c r="I90" i="2" s="1"/>
  <c r="F90" i="2"/>
  <c r="I89" i="2"/>
  <c r="G89" i="2"/>
  <c r="H89" i="2" s="1"/>
  <c r="F89" i="2"/>
  <c r="I88" i="2"/>
  <c r="G88" i="2"/>
  <c r="H88" i="2" s="1"/>
  <c r="F88" i="2"/>
  <c r="G87" i="2"/>
  <c r="H87" i="2" s="1"/>
  <c r="I87" i="2" s="1"/>
  <c r="F87" i="2"/>
  <c r="G86" i="2"/>
  <c r="H86" i="2" s="1"/>
  <c r="I86" i="2" s="1"/>
  <c r="F86" i="2"/>
  <c r="I85" i="2"/>
  <c r="G85" i="2"/>
  <c r="H85" i="2" s="1"/>
  <c r="F85" i="2"/>
  <c r="I84" i="2"/>
  <c r="G84" i="2"/>
  <c r="H84" i="2" s="1"/>
  <c r="F84" i="2"/>
  <c r="G83" i="2"/>
  <c r="H83" i="2" s="1"/>
  <c r="I83" i="2" s="1"/>
  <c r="F83" i="2"/>
  <c r="G82" i="2"/>
  <c r="H82" i="2" s="1"/>
  <c r="I82" i="2" s="1"/>
  <c r="F82" i="2"/>
  <c r="I81" i="2"/>
  <c r="G81" i="2"/>
  <c r="H81" i="2" s="1"/>
  <c r="F81" i="2"/>
  <c r="I80" i="2"/>
  <c r="G80" i="2"/>
  <c r="H80" i="2" s="1"/>
  <c r="F80" i="2"/>
  <c r="G79" i="2"/>
  <c r="H79" i="2" s="1"/>
  <c r="I79" i="2" s="1"/>
  <c r="F79" i="2"/>
  <c r="G78" i="2"/>
  <c r="H78" i="2" s="1"/>
  <c r="I78" i="2" s="1"/>
  <c r="F78" i="2"/>
  <c r="I77" i="2"/>
  <c r="G77" i="2"/>
  <c r="H77" i="2" s="1"/>
  <c r="F77" i="2"/>
  <c r="I76" i="2"/>
  <c r="G76" i="2"/>
  <c r="H76" i="2" s="1"/>
  <c r="F76" i="2"/>
  <c r="G75" i="2"/>
  <c r="H75" i="2" s="1"/>
  <c r="I75" i="2" s="1"/>
  <c r="F75" i="2"/>
  <c r="G74" i="2"/>
  <c r="H74" i="2" s="1"/>
  <c r="I74" i="2" s="1"/>
  <c r="F74" i="2"/>
  <c r="I73" i="2"/>
  <c r="G73" i="2"/>
  <c r="H73" i="2" s="1"/>
  <c r="F73" i="2"/>
  <c r="I72" i="2"/>
  <c r="G72" i="2"/>
  <c r="H72" i="2" s="1"/>
  <c r="F72" i="2"/>
  <c r="G71" i="2"/>
  <c r="H71" i="2" s="1"/>
  <c r="I71" i="2" s="1"/>
  <c r="F71" i="2"/>
  <c r="G70" i="2"/>
  <c r="H70" i="2" s="1"/>
  <c r="I70" i="2" s="1"/>
  <c r="F70" i="2"/>
  <c r="I69" i="2"/>
  <c r="G69" i="2"/>
  <c r="H69" i="2" s="1"/>
  <c r="F69" i="2"/>
  <c r="I68" i="2"/>
  <c r="G68" i="2"/>
  <c r="H68" i="2" s="1"/>
  <c r="F68" i="2"/>
  <c r="G67" i="2"/>
  <c r="H67" i="2" s="1"/>
  <c r="I67" i="2" s="1"/>
  <c r="F67" i="2"/>
  <c r="G66" i="2"/>
  <c r="H66" i="2" s="1"/>
  <c r="I66" i="2" s="1"/>
  <c r="F66" i="2"/>
  <c r="I65" i="2"/>
  <c r="G65" i="2"/>
  <c r="H65" i="2" s="1"/>
  <c r="F65" i="2"/>
  <c r="I64" i="2"/>
  <c r="G64" i="2"/>
  <c r="H64" i="2" s="1"/>
  <c r="F64" i="2"/>
  <c r="G63" i="2"/>
  <c r="H63" i="2" s="1"/>
  <c r="I63" i="2" s="1"/>
  <c r="F63" i="2"/>
  <c r="G62" i="2"/>
  <c r="H62" i="2" s="1"/>
  <c r="I62" i="2" s="1"/>
  <c r="F62" i="2"/>
  <c r="I61" i="2"/>
  <c r="G61" i="2"/>
  <c r="H61" i="2" s="1"/>
  <c r="F61" i="2"/>
  <c r="I60" i="2"/>
  <c r="G60" i="2"/>
  <c r="H60" i="2" s="1"/>
  <c r="F60" i="2"/>
  <c r="G59" i="2"/>
  <c r="H59" i="2" s="1"/>
  <c r="I59" i="2" s="1"/>
  <c r="F59" i="2"/>
  <c r="G58" i="2"/>
  <c r="H58" i="2" s="1"/>
  <c r="I58" i="2" s="1"/>
  <c r="F58" i="2"/>
  <c r="I57" i="2"/>
  <c r="G57" i="2"/>
  <c r="H57" i="2" s="1"/>
  <c r="F57" i="2"/>
  <c r="I56" i="2"/>
  <c r="G56" i="2"/>
  <c r="H56" i="2" s="1"/>
  <c r="F56" i="2"/>
  <c r="G55" i="2"/>
  <c r="H55" i="2" s="1"/>
  <c r="I55" i="2" s="1"/>
  <c r="F55" i="2"/>
  <c r="G54" i="2"/>
  <c r="H54" i="2" s="1"/>
  <c r="I54" i="2" s="1"/>
  <c r="F54" i="2"/>
  <c r="I53" i="2"/>
  <c r="G53" i="2"/>
  <c r="H53" i="2" s="1"/>
  <c r="F53" i="2"/>
  <c r="I52" i="2"/>
  <c r="G52" i="2"/>
  <c r="H52" i="2" s="1"/>
  <c r="F52" i="2"/>
  <c r="G51" i="2"/>
  <c r="H51" i="2" s="1"/>
  <c r="I51" i="2" s="1"/>
  <c r="F51" i="2"/>
  <c r="G50" i="2"/>
  <c r="H50" i="2" s="1"/>
  <c r="I50" i="2" s="1"/>
  <c r="F50" i="2"/>
  <c r="I49" i="2"/>
  <c r="G49" i="2"/>
  <c r="H49" i="2" s="1"/>
  <c r="F49" i="2"/>
  <c r="I48" i="2"/>
  <c r="G48" i="2"/>
  <c r="H48" i="2" s="1"/>
  <c r="F48" i="2"/>
  <c r="G47" i="2"/>
  <c r="H47" i="2" s="1"/>
  <c r="I47" i="2" s="1"/>
  <c r="F47" i="2"/>
  <c r="G46" i="2"/>
  <c r="H46" i="2" s="1"/>
  <c r="I46" i="2" s="1"/>
  <c r="F46" i="2"/>
  <c r="I45" i="2"/>
  <c r="G45" i="2"/>
  <c r="H45" i="2" s="1"/>
  <c r="F45" i="2"/>
  <c r="I44" i="2"/>
  <c r="G44" i="2"/>
  <c r="H44" i="2" s="1"/>
  <c r="F44" i="2"/>
  <c r="G43" i="2"/>
  <c r="H43" i="2" s="1"/>
  <c r="I43" i="2" s="1"/>
  <c r="F43" i="2"/>
  <c r="G42" i="2"/>
  <c r="H42" i="2" s="1"/>
  <c r="I42" i="2" s="1"/>
  <c r="F42" i="2"/>
  <c r="I41" i="2"/>
  <c r="G41" i="2"/>
  <c r="H41" i="2" s="1"/>
  <c r="F41" i="2"/>
  <c r="I40" i="2"/>
  <c r="G40" i="2"/>
  <c r="H40" i="2" s="1"/>
  <c r="F40" i="2"/>
  <c r="G39" i="2"/>
  <c r="H39" i="2" s="1"/>
  <c r="I39" i="2" s="1"/>
  <c r="F39" i="2"/>
  <c r="G38" i="2"/>
  <c r="H38" i="2" s="1"/>
  <c r="I38" i="2" s="1"/>
  <c r="F38" i="2"/>
  <c r="I37" i="2"/>
  <c r="G37" i="2"/>
  <c r="H37" i="2" s="1"/>
  <c r="F37" i="2"/>
  <c r="I36" i="2"/>
  <c r="G36" i="2"/>
  <c r="H36" i="2" s="1"/>
  <c r="F36" i="2"/>
  <c r="G35" i="2"/>
  <c r="H35" i="2" s="1"/>
  <c r="I35" i="2" s="1"/>
  <c r="F35" i="2"/>
  <c r="G34" i="2"/>
  <c r="H34" i="2" s="1"/>
  <c r="I34" i="2" s="1"/>
  <c r="F34" i="2"/>
  <c r="I33" i="2"/>
  <c r="G33" i="2"/>
  <c r="H33" i="2" s="1"/>
  <c r="F33" i="2"/>
  <c r="I32" i="2"/>
  <c r="G32" i="2"/>
  <c r="H32" i="2" s="1"/>
  <c r="F32" i="2"/>
  <c r="G31" i="2"/>
  <c r="H31" i="2" s="1"/>
  <c r="I31" i="2" s="1"/>
  <c r="F31" i="2"/>
  <c r="G30" i="2"/>
  <c r="H30" i="2" s="1"/>
  <c r="I30" i="2" s="1"/>
  <c r="F30" i="2"/>
  <c r="I29" i="2"/>
  <c r="G29" i="2"/>
  <c r="H29" i="2" s="1"/>
  <c r="F29" i="2"/>
  <c r="I28" i="2"/>
  <c r="G28" i="2"/>
  <c r="H28" i="2" s="1"/>
  <c r="F28" i="2"/>
  <c r="G27" i="2"/>
  <c r="H27" i="2" s="1"/>
  <c r="I27" i="2" s="1"/>
  <c r="F27" i="2"/>
  <c r="G26" i="2"/>
  <c r="H26" i="2" s="1"/>
  <c r="I26" i="2" s="1"/>
  <c r="F26" i="2"/>
  <c r="I25" i="2"/>
  <c r="G25" i="2"/>
  <c r="H25" i="2" s="1"/>
  <c r="F25" i="2"/>
  <c r="I24" i="2"/>
  <c r="G24" i="2"/>
  <c r="H24" i="2" s="1"/>
  <c r="F24" i="2"/>
  <c r="G23" i="2"/>
  <c r="H23" i="2" s="1"/>
  <c r="I23" i="2" s="1"/>
  <c r="F23" i="2"/>
  <c r="G22" i="2"/>
  <c r="H22" i="2" s="1"/>
  <c r="I22" i="2" s="1"/>
  <c r="F22" i="2"/>
  <c r="I21" i="2"/>
  <c r="G21" i="2"/>
  <c r="H21" i="2" s="1"/>
  <c r="F21" i="2"/>
  <c r="I20" i="2"/>
  <c r="G20" i="2"/>
  <c r="H20" i="2" s="1"/>
  <c r="F20" i="2"/>
  <c r="G19" i="2"/>
  <c r="H19" i="2" s="1"/>
  <c r="I19" i="2" s="1"/>
  <c r="F19" i="2"/>
  <c r="G18" i="2"/>
  <c r="H18" i="2" s="1"/>
  <c r="I18" i="2" s="1"/>
  <c r="F18" i="2"/>
  <c r="I17" i="2"/>
  <c r="G17" i="2"/>
  <c r="H17" i="2" s="1"/>
  <c r="F17" i="2"/>
  <c r="I16" i="2"/>
  <c r="G16" i="2"/>
  <c r="H16" i="2" s="1"/>
  <c r="F16" i="2"/>
  <c r="G15" i="2"/>
  <c r="H15" i="2" s="1"/>
  <c r="I15" i="2" s="1"/>
  <c r="F15" i="2"/>
  <c r="G14" i="2"/>
  <c r="H14" i="2" s="1"/>
  <c r="I14" i="2" s="1"/>
  <c r="F14" i="2"/>
  <c r="I13" i="2"/>
  <c r="G13" i="2"/>
  <c r="H13" i="2" s="1"/>
  <c r="F13" i="2"/>
  <c r="I12" i="2"/>
  <c r="G12" i="2"/>
  <c r="H12" i="2" s="1"/>
  <c r="F12" i="2"/>
  <c r="G11" i="2"/>
  <c r="H11" i="2" s="1"/>
  <c r="I11" i="2" s="1"/>
  <c r="F11" i="2"/>
  <c r="G10" i="2"/>
  <c r="H10" i="2" s="1"/>
  <c r="I10" i="2" s="1"/>
  <c r="F10" i="2"/>
  <c r="I9" i="2"/>
  <c r="G9" i="2"/>
  <c r="H9" i="2" s="1"/>
  <c r="F9" i="2"/>
  <c r="I8" i="2"/>
  <c r="G8" i="2"/>
  <c r="H8" i="2" s="1"/>
  <c r="F8" i="2"/>
  <c r="G7" i="2"/>
  <c r="H7" i="2" s="1"/>
  <c r="I7" i="2" s="1"/>
  <c r="F7" i="2"/>
  <c r="G6" i="2"/>
  <c r="H6" i="2" s="1"/>
  <c r="I6" i="2" s="1"/>
  <c r="F6" i="2"/>
  <c r="I5" i="2"/>
  <c r="G5" i="2"/>
  <c r="H5" i="2" s="1"/>
  <c r="F5" i="2"/>
  <c r="I4" i="2"/>
  <c r="G4" i="2"/>
  <c r="H4" i="2" s="1"/>
  <c r="F4" i="2"/>
  <c r="U35" i="1" l="1"/>
  <c r="P35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40" i="1"/>
  <c r="V41" i="1"/>
  <c r="V42" i="1"/>
  <c r="V43" i="1"/>
  <c r="V44" i="1"/>
  <c r="V45" i="1"/>
  <c r="V46" i="1"/>
  <c r="V47" i="1"/>
  <c r="V39" i="1"/>
  <c r="V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T38" i="1"/>
  <c r="N3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48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49" i="1"/>
  <c r="S50" i="1"/>
  <c r="S39" i="1"/>
  <c r="S40" i="1"/>
  <c r="S41" i="1"/>
  <c r="S42" i="1"/>
  <c r="S43" i="1"/>
  <c r="S44" i="1"/>
  <c r="S45" i="1"/>
  <c r="S46" i="1"/>
  <c r="S47" i="1"/>
  <c r="S4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39" i="1"/>
  <c r="J40" i="1"/>
  <c r="J41" i="1"/>
  <c r="J42" i="1"/>
  <c r="M42" i="1" s="1"/>
  <c r="J43" i="1"/>
  <c r="J44" i="1"/>
  <c r="J45" i="1"/>
  <c r="M45" i="1" s="1"/>
  <c r="J46" i="1"/>
  <c r="J47" i="1"/>
  <c r="J48" i="1"/>
  <c r="J49" i="1"/>
  <c r="J50" i="1"/>
  <c r="J51" i="1"/>
  <c r="J52" i="1"/>
  <c r="J53" i="1"/>
  <c r="J54" i="1"/>
  <c r="J55" i="1"/>
  <c r="J56" i="1"/>
  <c r="J38" i="1"/>
  <c r="M46" i="1"/>
  <c r="M43" i="1"/>
  <c r="M39" i="1"/>
  <c r="M38" i="1"/>
  <c r="M41" i="1" l="1"/>
  <c r="M47" i="1"/>
  <c r="S38" i="1"/>
  <c r="M40" i="1"/>
  <c r="M44" i="1"/>
  <c r="U29" i="1"/>
  <c r="U30" i="1" s="1"/>
  <c r="W28" i="1"/>
  <c r="W29" i="1" s="1"/>
  <c r="W30" i="1" s="1"/>
  <c r="V28" i="1"/>
  <c r="V29" i="1" s="1"/>
  <c r="V30" i="1" s="1"/>
  <c r="U28" i="1"/>
  <c r="T28" i="1"/>
  <c r="T29" i="1" s="1"/>
  <c r="T30" i="1" s="1"/>
  <c r="S28" i="1"/>
  <c r="S29" i="1" s="1"/>
  <c r="S30" i="1" s="1"/>
  <c r="V22" i="1"/>
  <c r="V23" i="1" s="1"/>
  <c r="W21" i="1"/>
  <c r="W22" i="1" s="1"/>
  <c r="W23" i="1" s="1"/>
  <c r="V21" i="1"/>
  <c r="U21" i="1"/>
  <c r="U22" i="1" s="1"/>
  <c r="U23" i="1" s="1"/>
  <c r="T21" i="1"/>
  <c r="T22" i="1" s="1"/>
  <c r="T23" i="1" s="1"/>
  <c r="S21" i="1"/>
  <c r="S22" i="1" s="1"/>
  <c r="S23" i="1" s="1"/>
  <c r="U15" i="1"/>
  <c r="U16" i="1" s="1"/>
  <c r="W14" i="1"/>
  <c r="W15" i="1" s="1"/>
  <c r="W16" i="1" s="1"/>
  <c r="V14" i="1"/>
  <c r="V15" i="1" s="1"/>
  <c r="V16" i="1" s="1"/>
  <c r="U14" i="1"/>
  <c r="T14" i="1"/>
  <c r="T15" i="1" s="1"/>
  <c r="T16" i="1" s="1"/>
  <c r="S14" i="1"/>
  <c r="S15" i="1" s="1"/>
  <c r="S16" i="1" s="1"/>
  <c r="W6" i="1"/>
  <c r="W7" i="1" s="1"/>
  <c r="W8" i="1" s="1"/>
  <c r="V6" i="1"/>
  <c r="V7" i="1" s="1"/>
  <c r="V8" i="1" s="1"/>
  <c r="U6" i="1"/>
  <c r="U7" i="1" s="1"/>
  <c r="U8" i="1" s="1"/>
  <c r="T6" i="1"/>
  <c r="T7" i="1" s="1"/>
  <c r="T8" i="1" s="1"/>
  <c r="S6" i="1"/>
  <c r="S7" i="1" s="1"/>
  <c r="S8" i="1" s="1"/>
  <c r="K29" i="1"/>
  <c r="K30" i="1" s="1"/>
  <c r="M28" i="1"/>
  <c r="M29" i="1" s="1"/>
  <c r="M30" i="1" s="1"/>
  <c r="L28" i="1"/>
  <c r="L29" i="1" s="1"/>
  <c r="L30" i="1" s="1"/>
  <c r="K28" i="1"/>
  <c r="J28" i="1"/>
  <c r="J29" i="1" s="1"/>
  <c r="J30" i="1" s="1"/>
  <c r="I28" i="1"/>
  <c r="I29" i="1" s="1"/>
  <c r="I30" i="1" s="1"/>
  <c r="M21" i="1"/>
  <c r="M22" i="1" s="1"/>
  <c r="M23" i="1" s="1"/>
  <c r="L21" i="1"/>
  <c r="L22" i="1" s="1"/>
  <c r="L23" i="1" s="1"/>
  <c r="K21" i="1"/>
  <c r="K22" i="1" s="1"/>
  <c r="K23" i="1" s="1"/>
  <c r="J21" i="1"/>
  <c r="J22" i="1" s="1"/>
  <c r="J23" i="1" s="1"/>
  <c r="I21" i="1"/>
  <c r="I22" i="1" s="1"/>
  <c r="I23" i="1" s="1"/>
  <c r="M14" i="1"/>
  <c r="M15" i="1" s="1"/>
  <c r="M16" i="1" s="1"/>
  <c r="L14" i="1"/>
  <c r="L15" i="1" s="1"/>
  <c r="L16" i="1" s="1"/>
  <c r="K14" i="1"/>
  <c r="K15" i="1" s="1"/>
  <c r="K16" i="1" s="1"/>
  <c r="J14" i="1"/>
  <c r="J15" i="1" s="1"/>
  <c r="J16" i="1" s="1"/>
  <c r="I14" i="1"/>
  <c r="I15" i="1" s="1"/>
  <c r="I16" i="1" s="1"/>
  <c r="J7" i="1" l="1"/>
  <c r="J8" i="1" s="1"/>
  <c r="I6" i="1"/>
  <c r="M7" i="1"/>
  <c r="M8" i="1" s="1"/>
  <c r="I7" i="1"/>
  <c r="I8" i="1" s="1"/>
  <c r="J6" i="1"/>
  <c r="K6" i="1"/>
  <c r="K7" i="1" s="1"/>
  <c r="K8" i="1" s="1"/>
  <c r="L6" i="1"/>
  <c r="L7" i="1" s="1"/>
  <c r="L8" i="1" s="1"/>
  <c r="M6" i="1"/>
</calcChain>
</file>

<file path=xl/sharedStrings.xml><?xml version="1.0" encoding="utf-8"?>
<sst xmlns="http://schemas.openxmlformats.org/spreadsheetml/2006/main" count="103" uniqueCount="28">
  <si>
    <t>1 accurate Radix4</t>
  </si>
  <si>
    <t>3 approx Radix4</t>
  </si>
  <si>
    <t>8x8=16</t>
  </si>
  <si>
    <t>Wallace Tree</t>
  </si>
  <si>
    <t>16x16=32</t>
  </si>
  <si>
    <t>A</t>
  </si>
  <si>
    <t>B</t>
  </si>
  <si>
    <t>Calculated</t>
  </si>
  <si>
    <t>Accurate</t>
  </si>
  <si>
    <t>Error</t>
  </si>
  <si>
    <t>Error%</t>
  </si>
  <si>
    <t>1 sign bit</t>
  </si>
  <si>
    <t>A,B range 0-32.5K</t>
  </si>
  <si>
    <t>fixed bits in approx multiplier</t>
  </si>
  <si>
    <t>Instead of fixed bits, shifted them right</t>
  </si>
  <si>
    <t>Shift + fixed bits</t>
  </si>
  <si>
    <t>fixed bits, then shift</t>
  </si>
  <si>
    <t>Karatsuba</t>
  </si>
  <si>
    <t>WT</t>
  </si>
  <si>
    <t>Actual</t>
  </si>
  <si>
    <t>Calc</t>
  </si>
  <si>
    <t>K better than WT</t>
  </si>
  <si>
    <t xml:space="preserve">Actual </t>
  </si>
  <si>
    <t>Error/actual</t>
  </si>
  <si>
    <t>error%</t>
  </si>
  <si>
    <t>WT-16 unsigned</t>
  </si>
  <si>
    <t>&lt;1%</t>
  </si>
  <si>
    <t>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</si>
</sst>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8">
    <xf numFmtId="0" fontId="0" fillId="0" borderId="0" xfId="0"/>
    <xf numFmtId="14" fontId="0" fillId="0" borderId="0" xfId="0" applyNumberFormat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0" fontId="3" fillId="4" borderId="1" xfId="3"/>
    <xf numFmtId="0" fontId="3" fillId="4" borderId="1" xfId="3" applyAlignment="1">
      <alignment vertical="center"/>
    </xf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2" fillId="3" borderId="0" xfId="2"/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1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5"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8000"/>
      <color rgb="FF99FF99"/>
      <color rgb="FF00CC00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8DAC-710A-445D-B5C1-BC0B6E88ED64}">
  <dimension ref="A1:Q503"/>
  <sheetViews>
    <sheetView tabSelected="1" workbookViewId="0">
      <selection activeCell="Q2" sqref="Q2"/>
    </sheetView>
  </sheetViews>
  <sheetFormatPr defaultRowHeight="15" x14ac:dyDescent="0.25"/>
  <cols>
    <col min="1" max="1" width="10.42578125" bestFit="1" customWidth="1"/>
    <col min="5" max="6" width="11" bestFit="1" customWidth="1"/>
    <col min="7" max="7" width="11.7109375" bestFit="1" customWidth="1"/>
    <col min="8" max="8" width="12.7109375" bestFit="1" customWidth="1"/>
    <col min="13" max="13" width="6.140625" bestFit="1" customWidth="1"/>
    <col min="14" max="15" width="11.28515625" bestFit="1" customWidth="1"/>
    <col min="16" max="16" width="10.28515625" bestFit="1" customWidth="1"/>
  </cols>
  <sheetData>
    <row r="1" spans="1:17" x14ac:dyDescent="0.25">
      <c r="A1" s="1">
        <v>44376</v>
      </c>
      <c r="C1" s="4"/>
      <c r="D1" s="12" t="s">
        <v>25</v>
      </c>
      <c r="E1" s="12"/>
      <c r="F1" s="12"/>
      <c r="G1" s="12"/>
      <c r="H1" s="4"/>
      <c r="I1" s="4"/>
      <c r="M1" s="16" t="s">
        <v>17</v>
      </c>
      <c r="N1" s="16"/>
      <c r="O1" s="16"/>
      <c r="P1" s="16"/>
    </row>
    <row r="2" spans="1:17" x14ac:dyDescent="0.25">
      <c r="C2" s="4"/>
      <c r="D2" s="4"/>
      <c r="E2" s="4"/>
      <c r="F2" s="4"/>
      <c r="G2" s="4"/>
      <c r="H2" s="4"/>
      <c r="I2" s="7" t="s">
        <v>26</v>
      </c>
      <c r="Q2" s="17" t="s">
        <v>27</v>
      </c>
    </row>
    <row r="3" spans="1:17" x14ac:dyDescent="0.25">
      <c r="C3" s="11" t="s">
        <v>5</v>
      </c>
      <c r="D3" s="11" t="s">
        <v>6</v>
      </c>
      <c r="E3" s="11" t="s">
        <v>7</v>
      </c>
      <c r="F3" s="11" t="s">
        <v>22</v>
      </c>
      <c r="G3" s="11" t="s">
        <v>9</v>
      </c>
      <c r="H3" s="11" t="s">
        <v>23</v>
      </c>
      <c r="I3" s="11" t="s">
        <v>24</v>
      </c>
      <c r="L3" s="11" t="s">
        <v>5</v>
      </c>
      <c r="M3" s="11" t="s">
        <v>6</v>
      </c>
      <c r="N3" s="11" t="s">
        <v>7</v>
      </c>
      <c r="O3" s="11" t="s">
        <v>22</v>
      </c>
      <c r="P3" s="11" t="s">
        <v>9</v>
      </c>
      <c r="Q3" s="11" t="s">
        <v>24</v>
      </c>
    </row>
    <row r="4" spans="1:17" x14ac:dyDescent="0.25">
      <c r="C4" s="4">
        <v>57863</v>
      </c>
      <c r="D4" s="4">
        <v>37368</v>
      </c>
      <c r="E4" s="4">
        <v>2162307556</v>
      </c>
      <c r="F4" s="4">
        <f>C4*D4</f>
        <v>2162224584</v>
      </c>
      <c r="G4" s="4">
        <f>F4-E4</f>
        <v>-82972</v>
      </c>
      <c r="H4" s="4">
        <f>G4/F4</f>
        <v>-3.8373442154887641E-5</v>
      </c>
      <c r="I4" s="4">
        <f>H4*100</f>
        <v>-3.8373442154887639E-3</v>
      </c>
      <c r="L4" s="4">
        <v>25095</v>
      </c>
      <c r="M4" s="4">
        <v>4601</v>
      </c>
      <c r="N4" s="4">
        <v>129211627</v>
      </c>
      <c r="O4" s="4">
        <f>L4*M4</f>
        <v>115462095</v>
      </c>
      <c r="P4" s="4">
        <f>O4-N4</f>
        <v>-13749532</v>
      </c>
      <c r="Q4" s="4">
        <f>P4/O4 * 100</f>
        <v>-11.908264785945551</v>
      </c>
    </row>
    <row r="5" spans="1:17" x14ac:dyDescent="0.25">
      <c r="C5" s="4">
        <v>40625</v>
      </c>
      <c r="D5" s="4">
        <v>10698</v>
      </c>
      <c r="E5" s="4">
        <v>434580891</v>
      </c>
      <c r="F5" s="4">
        <f t="shared" ref="F5:F68" si="0">C5*D5</f>
        <v>434606250</v>
      </c>
      <c r="G5" s="4">
        <f t="shared" ref="G5:G68" si="1">F5-E5</f>
        <v>25359</v>
      </c>
      <c r="H5" s="4">
        <f t="shared" ref="H5:H68" si="2">G5/F5</f>
        <v>5.8349367962379743E-5</v>
      </c>
      <c r="I5" s="4">
        <f t="shared" ref="I5:I68" si="3">H5*100</f>
        <v>5.8349367962379746E-3</v>
      </c>
      <c r="L5" s="4">
        <v>7858</v>
      </c>
      <c r="M5" s="4">
        <v>43466</v>
      </c>
      <c r="N5" s="4">
        <v>385219617</v>
      </c>
      <c r="O5" s="4">
        <f t="shared" ref="O5:O68" si="4">L5*M5</f>
        <v>341555828</v>
      </c>
      <c r="P5" s="4">
        <f t="shared" ref="P5:P68" si="5">O5-N5</f>
        <v>-43663789</v>
      </c>
      <c r="Q5" s="4">
        <f t="shared" ref="Q5:Q68" si="6">P5/O5 * 100</f>
        <v>-12.78379269815885</v>
      </c>
    </row>
    <row r="6" spans="1:17" x14ac:dyDescent="0.25">
      <c r="C6" s="4">
        <v>43006</v>
      </c>
      <c r="D6" s="4">
        <v>17253</v>
      </c>
      <c r="E6" s="4">
        <v>742289542</v>
      </c>
      <c r="F6" s="4">
        <f t="shared" si="0"/>
        <v>741982518</v>
      </c>
      <c r="G6" s="4">
        <f t="shared" si="1"/>
        <v>-307024</v>
      </c>
      <c r="H6" s="4">
        <f t="shared" si="2"/>
        <v>-4.1378872487127791E-4</v>
      </c>
      <c r="I6" s="4">
        <f t="shared" si="3"/>
        <v>-4.1378872487127794E-2</v>
      </c>
      <c r="L6" s="4">
        <v>10238</v>
      </c>
      <c r="M6" s="4">
        <v>50021</v>
      </c>
      <c r="N6" s="4">
        <v>387941766</v>
      </c>
      <c r="O6" s="4">
        <f t="shared" si="4"/>
        <v>512114998</v>
      </c>
      <c r="P6" s="4">
        <f t="shared" si="5"/>
        <v>124173232</v>
      </c>
      <c r="Q6" s="4">
        <f t="shared" si="6"/>
        <v>24.247138335128394</v>
      </c>
    </row>
    <row r="7" spans="1:17" x14ac:dyDescent="0.25">
      <c r="C7" s="4">
        <v>36216</v>
      </c>
      <c r="D7" s="4">
        <v>10357</v>
      </c>
      <c r="E7" s="4">
        <v>374863304</v>
      </c>
      <c r="F7" s="4">
        <f t="shared" si="0"/>
        <v>375089112</v>
      </c>
      <c r="G7" s="4">
        <f t="shared" si="1"/>
        <v>225808</v>
      </c>
      <c r="H7" s="4">
        <f t="shared" si="2"/>
        <v>6.0201160944389125E-4</v>
      </c>
      <c r="I7" s="4">
        <f t="shared" si="3"/>
        <v>6.0201160944389126E-2</v>
      </c>
      <c r="L7" s="4">
        <v>3448</v>
      </c>
      <c r="M7" s="4">
        <v>43124</v>
      </c>
      <c r="N7" s="4">
        <v>165977168</v>
      </c>
      <c r="O7" s="4">
        <f t="shared" si="4"/>
        <v>148691552</v>
      </c>
      <c r="P7" s="4">
        <f t="shared" si="5"/>
        <v>-17285616</v>
      </c>
      <c r="Q7" s="4">
        <f t="shared" si="6"/>
        <v>-11.625150028698334</v>
      </c>
    </row>
    <row r="8" spans="1:17" x14ac:dyDescent="0.25">
      <c r="C8" s="4">
        <v>23163</v>
      </c>
      <c r="D8" s="4">
        <v>4578</v>
      </c>
      <c r="E8" s="4">
        <v>106148929</v>
      </c>
      <c r="F8" s="4">
        <f t="shared" si="0"/>
        <v>106040214</v>
      </c>
      <c r="G8" s="4">
        <f t="shared" si="1"/>
        <v>-108715</v>
      </c>
      <c r="H8" s="4">
        <f t="shared" si="2"/>
        <v>-1.0252242606752944E-3</v>
      </c>
      <c r="I8" s="4">
        <f t="shared" si="3"/>
        <v>-0.10252242606752944</v>
      </c>
      <c r="L8" s="4">
        <v>55930</v>
      </c>
      <c r="M8" s="4">
        <v>37345</v>
      </c>
      <c r="N8" s="4">
        <v>1980076490</v>
      </c>
      <c r="O8" s="4">
        <f t="shared" si="4"/>
        <v>2088705850</v>
      </c>
      <c r="P8" s="4">
        <f t="shared" si="5"/>
        <v>108629360</v>
      </c>
      <c r="Q8" s="4">
        <f t="shared" si="6"/>
        <v>5.200797422001763</v>
      </c>
    </row>
    <row r="9" spans="1:17" x14ac:dyDescent="0.25">
      <c r="C9" s="4">
        <v>60437</v>
      </c>
      <c r="D9" s="4">
        <v>3414</v>
      </c>
      <c r="E9" s="4">
        <v>206346959</v>
      </c>
      <c r="F9" s="4">
        <f t="shared" si="0"/>
        <v>206331918</v>
      </c>
      <c r="G9" s="4">
        <f t="shared" si="1"/>
        <v>-15041</v>
      </c>
      <c r="H9" s="4">
        <f t="shared" si="2"/>
        <v>-7.2897107465457665E-5</v>
      </c>
      <c r="I9" s="4">
        <f t="shared" si="3"/>
        <v>-7.2897107465457666E-3</v>
      </c>
      <c r="L9" s="4">
        <v>27669</v>
      </c>
      <c r="M9" s="4">
        <v>36181</v>
      </c>
      <c r="N9" s="4">
        <v>1001096441</v>
      </c>
      <c r="O9" s="4">
        <f t="shared" si="4"/>
        <v>1001092089</v>
      </c>
      <c r="P9" s="4">
        <f t="shared" si="5"/>
        <v>-4352</v>
      </c>
      <c r="Q9" s="4">
        <f t="shared" si="6"/>
        <v>-4.3472524134590377E-4</v>
      </c>
    </row>
    <row r="10" spans="1:17" x14ac:dyDescent="0.25">
      <c r="C10" s="4">
        <v>9413</v>
      </c>
      <c r="D10" s="4">
        <v>64527</v>
      </c>
      <c r="E10" s="4">
        <v>607392395</v>
      </c>
      <c r="F10" s="4">
        <f t="shared" si="0"/>
        <v>607392651</v>
      </c>
      <c r="G10" s="4">
        <f t="shared" si="1"/>
        <v>256</v>
      </c>
      <c r="H10" s="4">
        <f t="shared" si="2"/>
        <v>4.214736539510749E-7</v>
      </c>
      <c r="I10" s="4">
        <f t="shared" si="3"/>
        <v>4.214736539510749E-5</v>
      </c>
      <c r="L10" s="4">
        <v>42180</v>
      </c>
      <c r="M10" s="4">
        <v>31759</v>
      </c>
      <c r="N10" s="4">
        <v>1357403003</v>
      </c>
      <c r="O10" s="4">
        <f t="shared" si="4"/>
        <v>1339594620</v>
      </c>
      <c r="P10" s="4">
        <f t="shared" si="5"/>
        <v>-17808383</v>
      </c>
      <c r="Q10" s="4">
        <f t="shared" si="6"/>
        <v>-1.3293859749899561</v>
      </c>
    </row>
    <row r="11" spans="1:17" x14ac:dyDescent="0.25">
      <c r="C11" s="4">
        <v>47548</v>
      </c>
      <c r="D11" s="4">
        <v>42873</v>
      </c>
      <c r="E11" s="4">
        <v>2038600136</v>
      </c>
      <c r="F11" s="4">
        <f t="shared" si="0"/>
        <v>2038525404</v>
      </c>
      <c r="G11" s="4">
        <f t="shared" si="1"/>
        <v>-74732</v>
      </c>
      <c r="H11" s="4">
        <f t="shared" si="2"/>
        <v>-3.6659832569837328E-5</v>
      </c>
      <c r="I11" s="4">
        <f t="shared" si="3"/>
        <v>-3.6659832569837327E-3</v>
      </c>
      <c r="L11" s="4">
        <v>14780</v>
      </c>
      <c r="M11" s="4">
        <v>10105</v>
      </c>
      <c r="N11" s="4">
        <v>149246664</v>
      </c>
      <c r="O11" s="4">
        <f t="shared" si="4"/>
        <v>149351900</v>
      </c>
      <c r="P11" s="4">
        <f t="shared" si="5"/>
        <v>105236</v>
      </c>
      <c r="Q11" s="4">
        <f t="shared" si="6"/>
        <v>7.046177517661309E-2</v>
      </c>
    </row>
    <row r="12" spans="1:17" x14ac:dyDescent="0.25">
      <c r="C12" s="4">
        <v>51110</v>
      </c>
      <c r="D12" s="4">
        <v>3468</v>
      </c>
      <c r="E12" s="4">
        <v>177361412</v>
      </c>
      <c r="F12" s="4">
        <f t="shared" si="0"/>
        <v>177249480</v>
      </c>
      <c r="G12" s="4">
        <f t="shared" si="1"/>
        <v>-111932</v>
      </c>
      <c r="H12" s="4">
        <f t="shared" si="2"/>
        <v>-6.3149409521539917E-4</v>
      </c>
      <c r="I12" s="4">
        <f t="shared" si="3"/>
        <v>-6.3149409521539912E-2</v>
      </c>
      <c r="L12" s="4">
        <v>18342</v>
      </c>
      <c r="M12" s="4">
        <v>36236</v>
      </c>
      <c r="N12" s="4">
        <v>696204804</v>
      </c>
      <c r="O12" s="4">
        <f t="shared" si="4"/>
        <v>664640712</v>
      </c>
      <c r="P12" s="4">
        <f t="shared" si="5"/>
        <v>-31564092</v>
      </c>
      <c r="Q12" s="4">
        <f t="shared" si="6"/>
        <v>-4.749045827334152</v>
      </c>
    </row>
    <row r="13" spans="1:17" x14ac:dyDescent="0.25">
      <c r="C13" s="4">
        <v>55728</v>
      </c>
      <c r="D13" s="4">
        <v>63665</v>
      </c>
      <c r="E13" s="4">
        <v>3514351200</v>
      </c>
      <c r="F13" s="4">
        <f t="shared" si="0"/>
        <v>3547923120</v>
      </c>
      <c r="G13" s="4">
        <f t="shared" si="1"/>
        <v>33571920</v>
      </c>
      <c r="H13" s="4">
        <f t="shared" si="2"/>
        <v>9.4624147323688346E-3</v>
      </c>
      <c r="I13" s="4">
        <f t="shared" si="3"/>
        <v>0.94624147323688346</v>
      </c>
      <c r="L13" s="4">
        <v>22961</v>
      </c>
      <c r="M13" s="4">
        <v>30897</v>
      </c>
      <c r="N13" s="4">
        <v>581832545</v>
      </c>
      <c r="O13" s="4">
        <f t="shared" si="4"/>
        <v>709426017</v>
      </c>
      <c r="P13" s="4">
        <f t="shared" si="5"/>
        <v>127593472</v>
      </c>
      <c r="Q13" s="4">
        <f t="shared" si="6"/>
        <v>17.985451469564584</v>
      </c>
    </row>
    <row r="14" spans="1:17" x14ac:dyDescent="0.25">
      <c r="C14" s="4">
        <v>24608</v>
      </c>
      <c r="D14" s="4">
        <v>28059</v>
      </c>
      <c r="E14" s="4">
        <v>690582555</v>
      </c>
      <c r="F14" s="4">
        <f t="shared" si="0"/>
        <v>690475872</v>
      </c>
      <c r="G14" s="4">
        <f t="shared" si="1"/>
        <v>-106683</v>
      </c>
      <c r="H14" s="4">
        <f t="shared" si="2"/>
        <v>-1.5450648505788774E-4</v>
      </c>
      <c r="I14" s="4">
        <f t="shared" si="3"/>
        <v>-1.5450648505788773E-2</v>
      </c>
      <c r="L14" s="4">
        <v>57375</v>
      </c>
      <c r="M14" s="4">
        <v>60826</v>
      </c>
      <c r="N14" s="4">
        <v>3539689621</v>
      </c>
      <c r="O14" s="4">
        <f t="shared" si="4"/>
        <v>3489891750</v>
      </c>
      <c r="P14" s="4">
        <f t="shared" si="5"/>
        <v>-49797871</v>
      </c>
      <c r="Q14" s="4">
        <f t="shared" si="6"/>
        <v>-1.4269173535253636</v>
      </c>
    </row>
    <row r="15" spans="1:17" x14ac:dyDescent="0.25">
      <c r="C15" s="4">
        <v>3649</v>
      </c>
      <c r="D15" s="4">
        <v>33081</v>
      </c>
      <c r="E15" s="4">
        <v>120742269</v>
      </c>
      <c r="F15" s="4">
        <f t="shared" si="0"/>
        <v>120712569</v>
      </c>
      <c r="G15" s="4">
        <f t="shared" si="1"/>
        <v>-29700</v>
      </c>
      <c r="H15" s="4">
        <f t="shared" si="2"/>
        <v>-2.4603900195347512E-4</v>
      </c>
      <c r="I15" s="4">
        <f t="shared" si="3"/>
        <v>-2.4603900195347514E-2</v>
      </c>
      <c r="L15" s="4">
        <v>36416</v>
      </c>
      <c r="M15" s="4">
        <v>314</v>
      </c>
      <c r="N15" s="4">
        <v>11434619</v>
      </c>
      <c r="O15" s="4">
        <f t="shared" si="4"/>
        <v>11434624</v>
      </c>
      <c r="P15" s="4">
        <f t="shared" si="5"/>
        <v>5</v>
      </c>
      <c r="Q15" s="4">
        <f t="shared" si="6"/>
        <v>4.3726842264336802E-5</v>
      </c>
    </row>
    <row r="16" spans="1:17" x14ac:dyDescent="0.25">
      <c r="C16" s="4">
        <v>46002</v>
      </c>
      <c r="D16" s="4">
        <v>53344</v>
      </c>
      <c r="E16" s="4">
        <v>2454074704</v>
      </c>
      <c r="F16" s="4">
        <f t="shared" si="0"/>
        <v>2453930688</v>
      </c>
      <c r="G16" s="4">
        <f t="shared" si="1"/>
        <v>-144016</v>
      </c>
      <c r="H16" s="4">
        <f t="shared" si="2"/>
        <v>-5.8687884178740093E-5</v>
      </c>
      <c r="I16" s="4">
        <f t="shared" si="3"/>
        <v>-5.8687884178740095E-3</v>
      </c>
      <c r="L16" s="4">
        <v>13234</v>
      </c>
      <c r="M16" s="4">
        <v>20576</v>
      </c>
      <c r="N16" s="4">
        <v>272135504</v>
      </c>
      <c r="O16" s="4">
        <f t="shared" si="4"/>
        <v>272302784</v>
      </c>
      <c r="P16" s="4">
        <f t="shared" si="5"/>
        <v>167280</v>
      </c>
      <c r="Q16" s="4">
        <f t="shared" si="6"/>
        <v>6.1431615770773752E-2</v>
      </c>
    </row>
    <row r="17" spans="3:17" x14ac:dyDescent="0.25">
      <c r="C17" s="4">
        <v>18152</v>
      </c>
      <c r="D17" s="4">
        <v>63967</v>
      </c>
      <c r="E17" s="4">
        <v>1127508055</v>
      </c>
      <c r="F17" s="4">
        <f t="shared" si="0"/>
        <v>1161128984</v>
      </c>
      <c r="G17" s="4">
        <f t="shared" si="1"/>
        <v>33620929</v>
      </c>
      <c r="H17" s="4">
        <f t="shared" si="2"/>
        <v>2.8955378311355633E-2</v>
      </c>
      <c r="I17" s="4">
        <f t="shared" si="3"/>
        <v>2.8955378311355631</v>
      </c>
      <c r="L17" s="4">
        <v>50919</v>
      </c>
      <c r="M17" s="4">
        <v>31200</v>
      </c>
      <c r="N17" s="4">
        <v>1505667984</v>
      </c>
      <c r="O17" s="4">
        <f t="shared" si="4"/>
        <v>1588672800</v>
      </c>
      <c r="P17" s="4">
        <f t="shared" si="5"/>
        <v>83004816</v>
      </c>
      <c r="Q17" s="4">
        <f t="shared" si="6"/>
        <v>5.2247899000977416</v>
      </c>
    </row>
    <row r="18" spans="3:17" x14ac:dyDescent="0.25">
      <c r="C18" s="4">
        <v>41440</v>
      </c>
      <c r="D18" s="4">
        <v>45945</v>
      </c>
      <c r="E18" s="4">
        <v>1904418140</v>
      </c>
      <c r="F18" s="4">
        <f t="shared" si="0"/>
        <v>1903960800</v>
      </c>
      <c r="G18" s="4">
        <f t="shared" si="1"/>
        <v>-457340</v>
      </c>
      <c r="H18" s="4">
        <f t="shared" si="2"/>
        <v>-2.4020452521921669E-4</v>
      </c>
      <c r="I18" s="4">
        <f t="shared" si="3"/>
        <v>-2.402045252192167E-2</v>
      </c>
      <c r="L18" s="4">
        <v>8673</v>
      </c>
      <c r="M18" s="4">
        <v>13178</v>
      </c>
      <c r="N18" s="4">
        <v>136448731</v>
      </c>
      <c r="O18" s="4">
        <f t="shared" si="4"/>
        <v>114292794</v>
      </c>
      <c r="P18" s="4">
        <f t="shared" si="5"/>
        <v>-22155937</v>
      </c>
      <c r="Q18" s="4">
        <f t="shared" si="6"/>
        <v>-19.385244007596839</v>
      </c>
    </row>
    <row r="19" spans="3:17" x14ac:dyDescent="0.25">
      <c r="C19" s="4">
        <v>47378</v>
      </c>
      <c r="D19" s="4">
        <v>12858</v>
      </c>
      <c r="E19" s="4">
        <v>609184801</v>
      </c>
      <c r="F19" s="4">
        <f t="shared" si="0"/>
        <v>609186324</v>
      </c>
      <c r="G19" s="4">
        <f t="shared" si="1"/>
        <v>1523</v>
      </c>
      <c r="H19" s="4">
        <f t="shared" si="2"/>
        <v>2.5000561240439141E-6</v>
      </c>
      <c r="I19" s="4">
        <f t="shared" si="3"/>
        <v>2.5000561240439139E-4</v>
      </c>
      <c r="L19" s="4">
        <v>14611</v>
      </c>
      <c r="M19" s="4">
        <v>45626</v>
      </c>
      <c r="N19" s="4">
        <v>666631521</v>
      </c>
      <c r="O19" s="4">
        <f t="shared" si="4"/>
        <v>666641486</v>
      </c>
      <c r="P19" s="4">
        <f t="shared" si="5"/>
        <v>9965</v>
      </c>
      <c r="Q19" s="4">
        <f t="shared" si="6"/>
        <v>1.4948064603348132E-3</v>
      </c>
    </row>
    <row r="20" spans="3:17" x14ac:dyDescent="0.25">
      <c r="C20" s="4">
        <v>26620</v>
      </c>
      <c r="D20" s="4">
        <v>32808</v>
      </c>
      <c r="E20" s="4">
        <v>873241404</v>
      </c>
      <c r="F20" s="4">
        <f t="shared" si="0"/>
        <v>873348960</v>
      </c>
      <c r="G20" s="4">
        <f t="shared" si="1"/>
        <v>107556</v>
      </c>
      <c r="H20" s="4">
        <f t="shared" si="2"/>
        <v>1.2315352158889616E-4</v>
      </c>
      <c r="I20" s="4">
        <f t="shared" si="3"/>
        <v>1.2315352158889615E-2</v>
      </c>
      <c r="L20" s="4">
        <v>59388</v>
      </c>
      <c r="M20" s="4">
        <v>41</v>
      </c>
      <c r="N20" s="4">
        <v>7788344</v>
      </c>
      <c r="O20" s="4">
        <f t="shared" si="4"/>
        <v>2434908</v>
      </c>
      <c r="P20" s="4">
        <f t="shared" si="5"/>
        <v>-5353436</v>
      </c>
      <c r="Q20" s="4">
        <f t="shared" si="6"/>
        <v>-219.86194139573237</v>
      </c>
    </row>
    <row r="21" spans="3:17" x14ac:dyDescent="0.25">
      <c r="C21" s="4">
        <v>25154</v>
      </c>
      <c r="D21" s="4">
        <v>33743</v>
      </c>
      <c r="E21" s="4">
        <v>848770845</v>
      </c>
      <c r="F21" s="4">
        <f t="shared" si="0"/>
        <v>848771422</v>
      </c>
      <c r="G21" s="4">
        <f t="shared" si="1"/>
        <v>577</v>
      </c>
      <c r="H21" s="4">
        <f t="shared" si="2"/>
        <v>6.7980611156816257E-7</v>
      </c>
      <c r="I21" s="4">
        <f t="shared" si="3"/>
        <v>6.7980611156816259E-5</v>
      </c>
      <c r="L21" s="4">
        <v>57921</v>
      </c>
      <c r="M21" s="4">
        <v>975</v>
      </c>
      <c r="N21" s="4">
        <v>83990671</v>
      </c>
      <c r="O21" s="4">
        <f t="shared" si="4"/>
        <v>56472975</v>
      </c>
      <c r="P21" s="4">
        <f t="shared" si="5"/>
        <v>-27517696</v>
      </c>
      <c r="Q21" s="4">
        <f t="shared" si="6"/>
        <v>-48.727193848030851</v>
      </c>
    </row>
    <row r="22" spans="3:17" x14ac:dyDescent="0.25">
      <c r="C22" s="4">
        <v>63961</v>
      </c>
      <c r="D22" s="4">
        <v>30911</v>
      </c>
      <c r="E22" s="4">
        <v>1943160039</v>
      </c>
      <c r="F22" s="4">
        <f t="shared" si="0"/>
        <v>1977098471</v>
      </c>
      <c r="G22" s="4">
        <f t="shared" si="1"/>
        <v>33938432</v>
      </c>
      <c r="H22" s="4">
        <f t="shared" si="2"/>
        <v>1.716577727301272E-2</v>
      </c>
      <c r="I22" s="4">
        <f t="shared" si="3"/>
        <v>1.7165777273012721</v>
      </c>
      <c r="L22" s="4">
        <v>31194</v>
      </c>
      <c r="M22" s="4">
        <v>63678</v>
      </c>
      <c r="N22" s="4">
        <v>1903594917</v>
      </c>
      <c r="O22" s="4">
        <f t="shared" si="4"/>
        <v>1986371532</v>
      </c>
      <c r="P22" s="4">
        <f t="shared" si="5"/>
        <v>82776615</v>
      </c>
      <c r="Q22" s="4">
        <f t="shared" si="6"/>
        <v>4.1672272113493021</v>
      </c>
    </row>
    <row r="23" spans="3:17" x14ac:dyDescent="0.25">
      <c r="C23" s="4">
        <v>4595</v>
      </c>
      <c r="D23" s="4">
        <v>10938</v>
      </c>
      <c r="E23" s="4">
        <v>50261121</v>
      </c>
      <c r="F23" s="4">
        <f t="shared" si="0"/>
        <v>50260110</v>
      </c>
      <c r="G23" s="4">
        <f t="shared" si="1"/>
        <v>-1011</v>
      </c>
      <c r="H23" s="4">
        <f t="shared" si="2"/>
        <v>-2.0115355895560116E-5</v>
      </c>
      <c r="I23" s="4">
        <f t="shared" si="3"/>
        <v>-2.0115355895560117E-3</v>
      </c>
      <c r="L23" s="4">
        <v>37363</v>
      </c>
      <c r="M23" s="4">
        <v>43705</v>
      </c>
      <c r="N23" s="4">
        <v>1545615719</v>
      </c>
      <c r="O23" s="4">
        <f t="shared" si="4"/>
        <v>1632949915</v>
      </c>
      <c r="P23" s="4">
        <f t="shared" si="5"/>
        <v>87334196</v>
      </c>
      <c r="Q23" s="4">
        <f t="shared" si="6"/>
        <v>5.3482470710070737</v>
      </c>
    </row>
    <row r="24" spans="3:17" x14ac:dyDescent="0.25">
      <c r="C24" s="4">
        <v>27527</v>
      </c>
      <c r="D24" s="4">
        <v>2703</v>
      </c>
      <c r="E24" s="4">
        <v>74063657</v>
      </c>
      <c r="F24" s="4">
        <f t="shared" si="0"/>
        <v>74405481</v>
      </c>
      <c r="G24" s="4">
        <f t="shared" si="1"/>
        <v>341824</v>
      </c>
      <c r="H24" s="4">
        <f t="shared" si="2"/>
        <v>4.5940701599657694E-3</v>
      </c>
      <c r="I24" s="4">
        <f t="shared" si="3"/>
        <v>0.45940701599657696</v>
      </c>
      <c r="L24" s="4">
        <v>60294</v>
      </c>
      <c r="M24" s="4">
        <v>35471</v>
      </c>
      <c r="N24" s="4">
        <v>2022523417</v>
      </c>
      <c r="O24" s="4">
        <f t="shared" si="4"/>
        <v>2138688474</v>
      </c>
      <c r="P24" s="4">
        <f t="shared" si="5"/>
        <v>116165057</v>
      </c>
      <c r="Q24" s="4">
        <f t="shared" si="6"/>
        <v>5.431602517721335</v>
      </c>
    </row>
    <row r="25" spans="3:17" x14ac:dyDescent="0.25">
      <c r="C25" s="4">
        <v>48927</v>
      </c>
      <c r="D25" s="4">
        <v>25521</v>
      </c>
      <c r="E25" s="4">
        <v>1248285039</v>
      </c>
      <c r="F25" s="4">
        <f t="shared" si="0"/>
        <v>1248665967</v>
      </c>
      <c r="G25" s="4">
        <f t="shared" si="1"/>
        <v>380928</v>
      </c>
      <c r="H25" s="4">
        <f t="shared" si="2"/>
        <v>3.0506797659842042E-4</v>
      </c>
      <c r="I25" s="4">
        <f t="shared" si="3"/>
        <v>3.0506797659842041E-2</v>
      </c>
      <c r="L25" s="4">
        <v>16160</v>
      </c>
      <c r="M25" s="4">
        <v>58289</v>
      </c>
      <c r="N25" s="4">
        <v>954930384</v>
      </c>
      <c r="O25" s="4">
        <f t="shared" si="4"/>
        <v>941950240</v>
      </c>
      <c r="P25" s="4">
        <f t="shared" si="5"/>
        <v>-12980144</v>
      </c>
      <c r="Q25" s="4">
        <f t="shared" si="6"/>
        <v>-1.3780073987772432</v>
      </c>
    </row>
    <row r="26" spans="3:17" x14ac:dyDescent="0.25">
      <c r="C26" s="4">
        <v>23434</v>
      </c>
      <c r="D26" s="4">
        <v>48404</v>
      </c>
      <c r="E26" s="4">
        <v>1134281928</v>
      </c>
      <c r="F26" s="4">
        <f t="shared" si="0"/>
        <v>1134299336</v>
      </c>
      <c r="G26" s="4">
        <f t="shared" si="1"/>
        <v>17408</v>
      </c>
      <c r="H26" s="4">
        <f t="shared" si="2"/>
        <v>1.5346918972365508E-5</v>
      </c>
      <c r="I26" s="4">
        <f t="shared" si="3"/>
        <v>1.5346918972365508E-3</v>
      </c>
      <c r="L26" s="4">
        <v>56201</v>
      </c>
      <c r="M26" s="4">
        <v>15636</v>
      </c>
      <c r="N26" s="4">
        <v>889375668</v>
      </c>
      <c r="O26" s="4">
        <f t="shared" si="4"/>
        <v>878758836</v>
      </c>
      <c r="P26" s="4">
        <f t="shared" si="5"/>
        <v>-10616832</v>
      </c>
      <c r="Q26" s="4">
        <f t="shared" si="6"/>
        <v>-1.208162190246244</v>
      </c>
    </row>
    <row r="27" spans="3:17" x14ac:dyDescent="0.25">
      <c r="C27" s="4">
        <v>7350</v>
      </c>
      <c r="D27" s="4">
        <v>12027</v>
      </c>
      <c r="E27" s="4">
        <v>88390253</v>
      </c>
      <c r="F27" s="4">
        <f t="shared" si="0"/>
        <v>88398450</v>
      </c>
      <c r="G27" s="4">
        <f t="shared" si="1"/>
        <v>8197</v>
      </c>
      <c r="H27" s="4">
        <f t="shared" si="2"/>
        <v>9.2727870228493821E-5</v>
      </c>
      <c r="I27" s="4">
        <f t="shared" si="3"/>
        <v>9.2727870228493815E-3</v>
      </c>
      <c r="L27" s="4">
        <v>40118</v>
      </c>
      <c r="M27" s="4">
        <v>44794</v>
      </c>
      <c r="N27" s="4">
        <v>1712308397</v>
      </c>
      <c r="O27" s="4">
        <f t="shared" si="4"/>
        <v>1797045692</v>
      </c>
      <c r="P27" s="4">
        <f t="shared" si="5"/>
        <v>84737295</v>
      </c>
      <c r="Q27" s="4">
        <f t="shared" si="6"/>
        <v>4.7153667476141168</v>
      </c>
    </row>
    <row r="28" spans="3:17" x14ac:dyDescent="0.25">
      <c r="C28" s="4">
        <v>46813</v>
      </c>
      <c r="D28" s="4">
        <v>9857</v>
      </c>
      <c r="E28" s="4">
        <v>461353885</v>
      </c>
      <c r="F28" s="4">
        <f t="shared" si="0"/>
        <v>461435741</v>
      </c>
      <c r="G28" s="4">
        <f t="shared" si="1"/>
        <v>81856</v>
      </c>
      <c r="H28" s="4">
        <f t="shared" si="2"/>
        <v>1.77394147715142E-4</v>
      </c>
      <c r="I28" s="4">
        <f t="shared" si="3"/>
        <v>1.7739414771514202E-2</v>
      </c>
      <c r="L28" s="4">
        <v>14045</v>
      </c>
      <c r="M28" s="4">
        <v>42624</v>
      </c>
      <c r="N28" s="4">
        <v>471497408</v>
      </c>
      <c r="O28" s="4">
        <f t="shared" si="4"/>
        <v>598654080</v>
      </c>
      <c r="P28" s="4">
        <f t="shared" si="5"/>
        <v>127156672</v>
      </c>
      <c r="Q28" s="4">
        <f t="shared" si="6"/>
        <v>21.240425188449397</v>
      </c>
    </row>
    <row r="29" spans="3:17" x14ac:dyDescent="0.25">
      <c r="C29" s="4">
        <v>39885</v>
      </c>
      <c r="D29" s="4">
        <v>4402</v>
      </c>
      <c r="E29" s="4">
        <v>175580695</v>
      </c>
      <c r="F29" s="4">
        <f t="shared" si="0"/>
        <v>175573770</v>
      </c>
      <c r="G29" s="4">
        <f t="shared" si="1"/>
        <v>-6925</v>
      </c>
      <c r="H29" s="4">
        <f t="shared" si="2"/>
        <v>-3.9442110287886394E-5</v>
      </c>
      <c r="I29" s="4">
        <f t="shared" si="3"/>
        <v>-3.9442110287886394E-3</v>
      </c>
      <c r="L29" s="4">
        <v>7117</v>
      </c>
      <c r="M29" s="4">
        <v>37170</v>
      </c>
      <c r="N29" s="4">
        <v>264518935</v>
      </c>
      <c r="O29" s="4">
        <f t="shared" si="4"/>
        <v>264538890</v>
      </c>
      <c r="P29" s="4">
        <f t="shared" si="5"/>
        <v>19955</v>
      </c>
      <c r="Q29" s="4">
        <f t="shared" si="6"/>
        <v>7.543314330834305E-3</v>
      </c>
    </row>
    <row r="30" spans="3:17" x14ac:dyDescent="0.25">
      <c r="C30" s="4">
        <v>24357</v>
      </c>
      <c r="D30" s="4">
        <v>28036</v>
      </c>
      <c r="E30" s="4">
        <v>683821396</v>
      </c>
      <c r="F30" s="4">
        <f t="shared" si="0"/>
        <v>682872852</v>
      </c>
      <c r="G30" s="4">
        <f t="shared" si="1"/>
        <v>-948544</v>
      </c>
      <c r="H30" s="4">
        <f t="shared" si="2"/>
        <v>-1.3890492164418333E-3</v>
      </c>
      <c r="I30" s="4">
        <f t="shared" si="3"/>
        <v>-0.13890492164418333</v>
      </c>
      <c r="L30" s="4">
        <v>57125</v>
      </c>
      <c r="M30" s="4">
        <v>60804</v>
      </c>
      <c r="N30" s="4">
        <v>3371628884</v>
      </c>
      <c r="O30" s="4">
        <f t="shared" si="4"/>
        <v>3473428500</v>
      </c>
      <c r="P30" s="4">
        <f t="shared" si="5"/>
        <v>101799616</v>
      </c>
      <c r="Q30" s="4">
        <f t="shared" si="6"/>
        <v>2.9308107536976791</v>
      </c>
    </row>
    <row r="31" spans="3:17" x14ac:dyDescent="0.25">
      <c r="C31" s="4">
        <v>9227</v>
      </c>
      <c r="D31" s="4">
        <v>9832</v>
      </c>
      <c r="E31" s="4">
        <v>91180772</v>
      </c>
      <c r="F31" s="4">
        <f t="shared" si="0"/>
        <v>90719864</v>
      </c>
      <c r="G31" s="4">
        <f t="shared" si="1"/>
        <v>-460908</v>
      </c>
      <c r="H31" s="4">
        <f t="shared" si="2"/>
        <v>-5.0805631719200994E-3</v>
      </c>
      <c r="I31" s="4">
        <f t="shared" si="3"/>
        <v>-0.50805631719200994</v>
      </c>
      <c r="L31" s="4">
        <v>41994</v>
      </c>
      <c r="M31" s="4">
        <v>42600</v>
      </c>
      <c r="N31" s="4">
        <v>1811838628</v>
      </c>
      <c r="O31" s="4">
        <f t="shared" si="4"/>
        <v>1788944400</v>
      </c>
      <c r="P31" s="4">
        <f t="shared" si="5"/>
        <v>-22894228</v>
      </c>
      <c r="Q31" s="4">
        <f t="shared" si="6"/>
        <v>-1.2797618528557959</v>
      </c>
    </row>
    <row r="32" spans="3:17" x14ac:dyDescent="0.25">
      <c r="C32" s="4">
        <v>34634</v>
      </c>
      <c r="D32" s="4">
        <v>11620</v>
      </c>
      <c r="E32" s="4">
        <v>402355448</v>
      </c>
      <c r="F32" s="4">
        <f t="shared" si="0"/>
        <v>402447080</v>
      </c>
      <c r="G32" s="4">
        <f t="shared" si="1"/>
        <v>91632</v>
      </c>
      <c r="H32" s="4">
        <f t="shared" si="2"/>
        <v>2.2768707875828046E-4</v>
      </c>
      <c r="I32" s="4">
        <f t="shared" si="3"/>
        <v>2.2768707875828045E-2</v>
      </c>
      <c r="L32" s="4">
        <v>1866</v>
      </c>
      <c r="M32" s="4">
        <v>44388</v>
      </c>
      <c r="N32" s="4">
        <v>93571320</v>
      </c>
      <c r="O32" s="4">
        <f t="shared" si="4"/>
        <v>82828008</v>
      </c>
      <c r="P32" s="4">
        <f t="shared" si="5"/>
        <v>-10743312</v>
      </c>
      <c r="Q32" s="4">
        <f t="shared" si="6"/>
        <v>-12.970627037173225</v>
      </c>
    </row>
    <row r="33" spans="3:17" x14ac:dyDescent="0.25">
      <c r="C33" s="4">
        <v>27122</v>
      </c>
      <c r="D33" s="4">
        <v>31630</v>
      </c>
      <c r="E33" s="4">
        <v>857713261</v>
      </c>
      <c r="F33" s="4">
        <f t="shared" si="0"/>
        <v>857868860</v>
      </c>
      <c r="G33" s="4">
        <f t="shared" si="1"/>
        <v>155599</v>
      </c>
      <c r="H33" s="4">
        <f t="shared" si="2"/>
        <v>1.8137853844001284E-4</v>
      </c>
      <c r="I33" s="4">
        <f t="shared" si="3"/>
        <v>1.8137853844001284E-2</v>
      </c>
      <c r="L33" s="4">
        <v>59890</v>
      </c>
      <c r="M33" s="4">
        <v>64397</v>
      </c>
      <c r="N33" s="4">
        <v>3803253894</v>
      </c>
      <c r="O33" s="4">
        <f t="shared" si="4"/>
        <v>3856736330</v>
      </c>
      <c r="P33" s="4">
        <f t="shared" si="5"/>
        <v>53482436</v>
      </c>
      <c r="Q33" s="4">
        <f t="shared" si="6"/>
        <v>1.3867278295376755</v>
      </c>
    </row>
    <row r="34" spans="3:17" x14ac:dyDescent="0.25">
      <c r="C34" s="4">
        <v>47106</v>
      </c>
      <c r="D34" s="4">
        <v>815</v>
      </c>
      <c r="E34" s="4">
        <v>38386765</v>
      </c>
      <c r="F34" s="4">
        <f t="shared" si="0"/>
        <v>38391390</v>
      </c>
      <c r="G34" s="4">
        <f t="shared" si="1"/>
        <v>4625</v>
      </c>
      <c r="H34" s="4">
        <f t="shared" si="2"/>
        <v>1.2046971990334291E-4</v>
      </c>
      <c r="I34" s="4">
        <f t="shared" si="3"/>
        <v>1.2046971990334292E-2</v>
      </c>
      <c r="L34" s="4">
        <v>14339</v>
      </c>
      <c r="M34" s="4">
        <v>33582</v>
      </c>
      <c r="N34" s="4">
        <v>481531533</v>
      </c>
      <c r="O34" s="4">
        <f t="shared" si="4"/>
        <v>481532298</v>
      </c>
      <c r="P34" s="4">
        <f t="shared" si="5"/>
        <v>765</v>
      </c>
      <c r="Q34" s="4">
        <f t="shared" si="6"/>
        <v>1.5886784815418548E-4</v>
      </c>
    </row>
    <row r="35" spans="3:17" x14ac:dyDescent="0.25">
      <c r="C35" s="4">
        <v>35481</v>
      </c>
      <c r="D35" s="4">
        <v>26015</v>
      </c>
      <c r="E35" s="4">
        <v>922838455</v>
      </c>
      <c r="F35" s="4">
        <f t="shared" si="0"/>
        <v>923038215</v>
      </c>
      <c r="G35" s="4">
        <f t="shared" si="1"/>
        <v>199760</v>
      </c>
      <c r="H35" s="4">
        <f t="shared" si="2"/>
        <v>2.1641574179027896E-4</v>
      </c>
      <c r="I35" s="4">
        <f t="shared" si="3"/>
        <v>2.1641574179027897E-2</v>
      </c>
      <c r="L35" s="4">
        <v>2714</v>
      </c>
      <c r="M35" s="4">
        <v>58783</v>
      </c>
      <c r="N35" s="4">
        <v>180256069</v>
      </c>
      <c r="O35" s="4">
        <f t="shared" si="4"/>
        <v>159537062</v>
      </c>
      <c r="P35" s="4">
        <f t="shared" si="5"/>
        <v>-20719007</v>
      </c>
      <c r="Q35" s="4">
        <f t="shared" si="6"/>
        <v>-12.986955344583192</v>
      </c>
    </row>
    <row r="36" spans="3:17" x14ac:dyDescent="0.25">
      <c r="C36" s="4">
        <v>62321</v>
      </c>
      <c r="D36" s="4">
        <v>58432</v>
      </c>
      <c r="E36" s="4">
        <v>3641479232</v>
      </c>
      <c r="F36" s="4">
        <f t="shared" si="0"/>
        <v>3641540672</v>
      </c>
      <c r="G36" s="4">
        <f t="shared" si="1"/>
        <v>61440</v>
      </c>
      <c r="H36" s="4">
        <f t="shared" si="2"/>
        <v>1.6871979619070421E-5</v>
      </c>
      <c r="I36" s="4">
        <f t="shared" si="3"/>
        <v>1.6871979619070422E-3</v>
      </c>
      <c r="L36" s="4">
        <v>29554</v>
      </c>
      <c r="M36" s="4">
        <v>25664</v>
      </c>
      <c r="N36" s="4">
        <v>758363264</v>
      </c>
      <c r="O36" s="4">
        <f t="shared" si="4"/>
        <v>758473856</v>
      </c>
      <c r="P36" s="4">
        <f t="shared" si="5"/>
        <v>110592</v>
      </c>
      <c r="Q36" s="4">
        <f t="shared" si="6"/>
        <v>1.458085853917686E-2</v>
      </c>
    </row>
    <row r="37" spans="3:17" x14ac:dyDescent="0.25">
      <c r="C37" s="4">
        <v>24940</v>
      </c>
      <c r="D37" s="4">
        <v>20876</v>
      </c>
      <c r="E37" s="4">
        <v>520138188</v>
      </c>
      <c r="F37" s="4">
        <f t="shared" si="0"/>
        <v>520647440</v>
      </c>
      <c r="G37" s="4">
        <f t="shared" si="1"/>
        <v>509252</v>
      </c>
      <c r="H37" s="4">
        <f t="shared" si="2"/>
        <v>9.7811294337680783E-4</v>
      </c>
      <c r="I37" s="4">
        <f t="shared" si="3"/>
        <v>9.7811294337680779E-2</v>
      </c>
      <c r="L37" s="4">
        <v>57707</v>
      </c>
      <c r="M37" s="4">
        <v>53643</v>
      </c>
      <c r="N37" s="4">
        <v>3000383193</v>
      </c>
      <c r="O37" s="4">
        <f t="shared" si="4"/>
        <v>3095576601</v>
      </c>
      <c r="P37" s="4">
        <f t="shared" si="5"/>
        <v>95193408</v>
      </c>
      <c r="Q37" s="4">
        <f t="shared" si="6"/>
        <v>3.0751430272876648</v>
      </c>
    </row>
    <row r="38" spans="3:17" x14ac:dyDescent="0.25">
      <c r="C38" s="4">
        <v>22117</v>
      </c>
      <c r="D38" s="4">
        <v>3024</v>
      </c>
      <c r="E38" s="4">
        <v>66865424</v>
      </c>
      <c r="F38" s="4">
        <f t="shared" si="0"/>
        <v>66881808</v>
      </c>
      <c r="G38" s="4">
        <f t="shared" si="1"/>
        <v>16384</v>
      </c>
      <c r="H38" s="4">
        <f t="shared" si="2"/>
        <v>2.4496945417504262E-4</v>
      </c>
      <c r="I38" s="4">
        <f t="shared" si="3"/>
        <v>2.4496945417504263E-2</v>
      </c>
      <c r="L38" s="4">
        <v>54884</v>
      </c>
      <c r="M38" s="4">
        <v>35791</v>
      </c>
      <c r="N38" s="4">
        <v>1849506971</v>
      </c>
      <c r="O38" s="4">
        <f t="shared" si="4"/>
        <v>1964353244</v>
      </c>
      <c r="P38" s="4">
        <f t="shared" si="5"/>
        <v>114846273</v>
      </c>
      <c r="Q38" s="4">
        <f t="shared" si="6"/>
        <v>5.8465183566545935</v>
      </c>
    </row>
    <row r="39" spans="3:17" x14ac:dyDescent="0.25">
      <c r="C39" s="4">
        <v>50315</v>
      </c>
      <c r="D39" s="4">
        <v>24403</v>
      </c>
      <c r="E39" s="4">
        <v>1227791633</v>
      </c>
      <c r="F39" s="4">
        <f t="shared" si="0"/>
        <v>1227836945</v>
      </c>
      <c r="G39" s="4">
        <f t="shared" si="1"/>
        <v>45312</v>
      </c>
      <c r="H39" s="4">
        <f t="shared" si="2"/>
        <v>3.6903922939051162E-5</v>
      </c>
      <c r="I39" s="4">
        <f t="shared" si="3"/>
        <v>3.6903922939051162E-3</v>
      </c>
      <c r="L39" s="4">
        <v>17547</v>
      </c>
      <c r="M39" s="4">
        <v>57171</v>
      </c>
      <c r="N39" s="4">
        <v>1030315281</v>
      </c>
      <c r="O39" s="4">
        <f t="shared" si="4"/>
        <v>1003179537</v>
      </c>
      <c r="P39" s="4">
        <f t="shared" si="5"/>
        <v>-27135744</v>
      </c>
      <c r="Q39" s="4">
        <f t="shared" si="6"/>
        <v>-2.7049738356056596</v>
      </c>
    </row>
    <row r="40" spans="3:17" x14ac:dyDescent="0.25">
      <c r="C40" s="4">
        <v>10578</v>
      </c>
      <c r="D40" s="4">
        <v>17080</v>
      </c>
      <c r="E40" s="4">
        <v>180653044</v>
      </c>
      <c r="F40" s="4">
        <f t="shared" si="0"/>
        <v>180672240</v>
      </c>
      <c r="G40" s="4">
        <f t="shared" si="1"/>
        <v>19196</v>
      </c>
      <c r="H40" s="4">
        <f t="shared" si="2"/>
        <v>1.0624764490659993E-4</v>
      </c>
      <c r="I40" s="4">
        <f t="shared" si="3"/>
        <v>1.0624764490659992E-2</v>
      </c>
      <c r="L40" s="4">
        <v>43346</v>
      </c>
      <c r="M40" s="4">
        <v>49847</v>
      </c>
      <c r="N40" s="4">
        <v>2210460165</v>
      </c>
      <c r="O40" s="4">
        <f t="shared" si="4"/>
        <v>2160668062</v>
      </c>
      <c r="P40" s="4">
        <f t="shared" si="5"/>
        <v>-49792103</v>
      </c>
      <c r="Q40" s="4">
        <f t="shared" si="6"/>
        <v>-2.3044772066427668</v>
      </c>
    </row>
    <row r="41" spans="3:17" x14ac:dyDescent="0.25">
      <c r="C41" s="4">
        <v>29559</v>
      </c>
      <c r="D41" s="4">
        <v>40014</v>
      </c>
      <c r="E41" s="4">
        <v>1182659897</v>
      </c>
      <c r="F41" s="4">
        <f t="shared" si="0"/>
        <v>1182773826</v>
      </c>
      <c r="G41" s="4">
        <f t="shared" si="1"/>
        <v>113929</v>
      </c>
      <c r="H41" s="4">
        <f t="shared" si="2"/>
        <v>9.6323572178879112E-5</v>
      </c>
      <c r="I41" s="4">
        <f t="shared" si="3"/>
        <v>9.632357217887912E-3</v>
      </c>
      <c r="L41" s="4">
        <v>62327</v>
      </c>
      <c r="M41" s="4">
        <v>7246</v>
      </c>
      <c r="N41" s="4">
        <v>465866809</v>
      </c>
      <c r="O41" s="4">
        <f t="shared" si="4"/>
        <v>451621442</v>
      </c>
      <c r="P41" s="4">
        <f t="shared" si="5"/>
        <v>-14245367</v>
      </c>
      <c r="Q41" s="4">
        <f t="shared" si="6"/>
        <v>-3.1542716255708689</v>
      </c>
    </row>
    <row r="42" spans="3:17" x14ac:dyDescent="0.25">
      <c r="C42" s="4">
        <v>18089</v>
      </c>
      <c r="D42" s="4">
        <v>40504</v>
      </c>
      <c r="E42" s="4">
        <v>732393372</v>
      </c>
      <c r="F42" s="4">
        <f t="shared" si="0"/>
        <v>732676856</v>
      </c>
      <c r="G42" s="4">
        <f t="shared" si="1"/>
        <v>283484</v>
      </c>
      <c r="H42" s="4">
        <f t="shared" si="2"/>
        <v>3.8691545621853245E-4</v>
      </c>
      <c r="I42" s="4">
        <f t="shared" si="3"/>
        <v>3.8691545621853243E-2</v>
      </c>
      <c r="L42" s="4">
        <v>50856</v>
      </c>
      <c r="M42" s="4">
        <v>7736</v>
      </c>
      <c r="N42" s="4">
        <v>404733276</v>
      </c>
      <c r="O42" s="4">
        <f t="shared" si="4"/>
        <v>393422016</v>
      </c>
      <c r="P42" s="4">
        <f t="shared" si="5"/>
        <v>-11311260</v>
      </c>
      <c r="Q42" s="4">
        <f t="shared" si="6"/>
        <v>-2.8750958360195074</v>
      </c>
    </row>
    <row r="43" spans="3:17" x14ac:dyDescent="0.25">
      <c r="C43" s="4">
        <v>39786</v>
      </c>
      <c r="D43" s="4">
        <v>50198</v>
      </c>
      <c r="E43" s="4">
        <v>1997140573</v>
      </c>
      <c r="F43" s="4">
        <f t="shared" si="0"/>
        <v>1997177628</v>
      </c>
      <c r="G43" s="4">
        <f t="shared" si="1"/>
        <v>37055</v>
      </c>
      <c r="H43" s="4">
        <f t="shared" si="2"/>
        <v>1.855368269727083E-5</v>
      </c>
      <c r="I43" s="4">
        <f t="shared" si="3"/>
        <v>1.8553682697270829E-3</v>
      </c>
      <c r="L43" s="4">
        <v>7018</v>
      </c>
      <c r="M43" s="4">
        <v>17431</v>
      </c>
      <c r="N43" s="4">
        <v>122288093</v>
      </c>
      <c r="O43" s="4">
        <f t="shared" si="4"/>
        <v>122330758</v>
      </c>
      <c r="P43" s="4">
        <f t="shared" si="5"/>
        <v>42665</v>
      </c>
      <c r="Q43" s="4">
        <f t="shared" si="6"/>
        <v>3.487675601585008E-2</v>
      </c>
    </row>
    <row r="44" spans="3:17" x14ac:dyDescent="0.25">
      <c r="C44" s="4">
        <v>22423</v>
      </c>
      <c r="D44" s="4">
        <v>8169</v>
      </c>
      <c r="E44" s="4">
        <v>183102923</v>
      </c>
      <c r="F44" s="4">
        <f t="shared" si="0"/>
        <v>183173487</v>
      </c>
      <c r="G44" s="4">
        <f t="shared" si="1"/>
        <v>70564</v>
      </c>
      <c r="H44" s="4">
        <f t="shared" si="2"/>
        <v>3.8523042365841951E-4</v>
      </c>
      <c r="I44" s="4">
        <f t="shared" si="3"/>
        <v>3.8523042365841954E-2</v>
      </c>
      <c r="L44" s="4">
        <v>55191</v>
      </c>
      <c r="M44" s="4">
        <v>40937</v>
      </c>
      <c r="N44" s="4">
        <v>2190514635</v>
      </c>
      <c r="O44" s="4">
        <f t="shared" si="4"/>
        <v>2259353967</v>
      </c>
      <c r="P44" s="4">
        <f t="shared" si="5"/>
        <v>68839332</v>
      </c>
      <c r="Q44" s="4">
        <f t="shared" si="6"/>
        <v>3.0468591024453673</v>
      </c>
    </row>
    <row r="45" spans="3:17" x14ac:dyDescent="0.25">
      <c r="C45" s="4">
        <v>14409</v>
      </c>
      <c r="D45" s="4">
        <v>57104</v>
      </c>
      <c r="E45" s="4">
        <v>822774672</v>
      </c>
      <c r="F45" s="4">
        <f t="shared" si="0"/>
        <v>822811536</v>
      </c>
      <c r="G45" s="4">
        <f t="shared" si="1"/>
        <v>36864</v>
      </c>
      <c r="H45" s="4">
        <f t="shared" si="2"/>
        <v>4.4802483177630117E-5</v>
      </c>
      <c r="I45" s="4">
        <f t="shared" si="3"/>
        <v>4.4802483177630121E-3</v>
      </c>
      <c r="L45" s="4">
        <v>47177</v>
      </c>
      <c r="M45" s="4">
        <v>24336</v>
      </c>
      <c r="N45" s="4">
        <v>1162632080</v>
      </c>
      <c r="O45" s="4">
        <f t="shared" si="4"/>
        <v>1148099472</v>
      </c>
      <c r="P45" s="4">
        <f t="shared" si="5"/>
        <v>-14532608</v>
      </c>
      <c r="Q45" s="4">
        <f t="shared" si="6"/>
        <v>-1.2657969413298362</v>
      </c>
    </row>
    <row r="46" spans="3:17" x14ac:dyDescent="0.25">
      <c r="C46" s="4">
        <v>11211</v>
      </c>
      <c r="D46" s="4">
        <v>49300</v>
      </c>
      <c r="E46" s="4">
        <v>552358940</v>
      </c>
      <c r="F46" s="4">
        <f t="shared" si="0"/>
        <v>552702300</v>
      </c>
      <c r="G46" s="4">
        <f t="shared" si="1"/>
        <v>343360</v>
      </c>
      <c r="H46" s="4">
        <f t="shared" si="2"/>
        <v>6.2123859444768008E-4</v>
      </c>
      <c r="I46" s="4">
        <f t="shared" si="3"/>
        <v>6.2123859444768011E-2</v>
      </c>
      <c r="L46" s="4">
        <v>43979</v>
      </c>
      <c r="M46" s="4">
        <v>16532</v>
      </c>
      <c r="N46" s="4">
        <v>754652188</v>
      </c>
      <c r="O46" s="4">
        <f t="shared" si="4"/>
        <v>727060828</v>
      </c>
      <c r="P46" s="4">
        <f t="shared" si="5"/>
        <v>-27591360</v>
      </c>
      <c r="Q46" s="4">
        <f t="shared" si="6"/>
        <v>-3.7949176929113828</v>
      </c>
    </row>
    <row r="47" spans="3:17" x14ac:dyDescent="0.25">
      <c r="C47" s="4">
        <v>32357</v>
      </c>
      <c r="D47" s="4">
        <v>7426</v>
      </c>
      <c r="E47" s="4">
        <v>240392879</v>
      </c>
      <c r="F47" s="4">
        <f t="shared" si="0"/>
        <v>240283082</v>
      </c>
      <c r="G47" s="4">
        <f t="shared" si="1"/>
        <v>-109797</v>
      </c>
      <c r="H47" s="4">
        <f t="shared" si="2"/>
        <v>-4.5694852540637882E-4</v>
      </c>
      <c r="I47" s="4">
        <f t="shared" si="3"/>
        <v>-4.5694852540637883E-2</v>
      </c>
      <c r="L47" s="4">
        <v>65124</v>
      </c>
      <c r="M47" s="4">
        <v>40194</v>
      </c>
      <c r="N47" s="4">
        <v>2654833835</v>
      </c>
      <c r="O47" s="4">
        <f t="shared" si="4"/>
        <v>2617594056</v>
      </c>
      <c r="P47" s="4">
        <f t="shared" si="5"/>
        <v>-37239779</v>
      </c>
      <c r="Q47" s="4">
        <f t="shared" si="6"/>
        <v>-1.4226720493439262</v>
      </c>
    </row>
    <row r="48" spans="3:17" x14ac:dyDescent="0.25">
      <c r="C48" s="4">
        <v>19035</v>
      </c>
      <c r="D48" s="4">
        <v>53549</v>
      </c>
      <c r="E48" s="4">
        <v>1019300095</v>
      </c>
      <c r="F48" s="4">
        <f t="shared" si="0"/>
        <v>1019305215</v>
      </c>
      <c r="G48" s="4">
        <f t="shared" si="1"/>
        <v>5120</v>
      </c>
      <c r="H48" s="4">
        <f t="shared" si="2"/>
        <v>5.0230293386657496E-6</v>
      </c>
      <c r="I48" s="4">
        <f t="shared" si="3"/>
        <v>5.0230293386657493E-4</v>
      </c>
      <c r="L48" s="4">
        <v>51803</v>
      </c>
      <c r="M48" s="4">
        <v>20781</v>
      </c>
      <c r="N48" s="4">
        <v>1093468671</v>
      </c>
      <c r="O48" s="4">
        <f t="shared" si="4"/>
        <v>1076518143</v>
      </c>
      <c r="P48" s="4">
        <f t="shared" si="5"/>
        <v>-16950528</v>
      </c>
      <c r="Q48" s="4">
        <f t="shared" si="6"/>
        <v>-1.5745696540480878</v>
      </c>
    </row>
    <row r="49" spans="3:17" x14ac:dyDescent="0.25">
      <c r="C49" s="4">
        <v>17668</v>
      </c>
      <c r="D49" s="4">
        <v>45499</v>
      </c>
      <c r="E49" s="4">
        <v>803855783</v>
      </c>
      <c r="F49" s="4">
        <f t="shared" si="0"/>
        <v>803876332</v>
      </c>
      <c r="G49" s="4">
        <f t="shared" si="1"/>
        <v>20549</v>
      </c>
      <c r="H49" s="4">
        <f t="shared" si="2"/>
        <v>2.5562389613928824E-5</v>
      </c>
      <c r="I49" s="4">
        <f t="shared" si="3"/>
        <v>2.5562389613928826E-3</v>
      </c>
      <c r="L49" s="4">
        <v>50436</v>
      </c>
      <c r="M49" s="4">
        <v>12731</v>
      </c>
      <c r="N49" s="4">
        <v>642118311</v>
      </c>
      <c r="O49" s="4">
        <f t="shared" si="4"/>
        <v>642100716</v>
      </c>
      <c r="P49" s="4">
        <f t="shared" si="5"/>
        <v>-17595</v>
      </c>
      <c r="Q49" s="4">
        <f t="shared" si="6"/>
        <v>-2.7402243233131669E-3</v>
      </c>
    </row>
    <row r="50" spans="3:17" x14ac:dyDescent="0.25">
      <c r="C50" s="4">
        <v>31066</v>
      </c>
      <c r="D50" s="4">
        <v>50848</v>
      </c>
      <c r="E50" s="4">
        <v>1579579024</v>
      </c>
      <c r="F50" s="4">
        <f t="shared" si="0"/>
        <v>1579643968</v>
      </c>
      <c r="G50" s="4">
        <f t="shared" si="1"/>
        <v>64944</v>
      </c>
      <c r="H50" s="4">
        <f t="shared" si="2"/>
        <v>4.1113061750380448E-5</v>
      </c>
      <c r="I50" s="4">
        <f t="shared" si="3"/>
        <v>4.1113061750380452E-3</v>
      </c>
      <c r="L50" s="4">
        <v>63834</v>
      </c>
      <c r="M50" s="4">
        <v>18081</v>
      </c>
      <c r="N50" s="4">
        <v>1184432874</v>
      </c>
      <c r="O50" s="4">
        <f t="shared" si="4"/>
        <v>1154182554</v>
      </c>
      <c r="P50" s="4">
        <f t="shared" si="5"/>
        <v>-30250320</v>
      </c>
      <c r="Q50" s="4">
        <f t="shared" si="6"/>
        <v>-2.6209302761649607</v>
      </c>
    </row>
    <row r="51" spans="3:17" x14ac:dyDescent="0.25">
      <c r="C51" s="4">
        <v>7410</v>
      </c>
      <c r="D51" s="4">
        <v>51516</v>
      </c>
      <c r="E51" s="4">
        <v>381700788</v>
      </c>
      <c r="F51" s="4">
        <f t="shared" si="0"/>
        <v>381733560</v>
      </c>
      <c r="G51" s="4">
        <f t="shared" si="1"/>
        <v>32772</v>
      </c>
      <c r="H51" s="4">
        <f t="shared" si="2"/>
        <v>8.585045548523426E-5</v>
      </c>
      <c r="I51" s="4">
        <f t="shared" si="3"/>
        <v>8.5850455485234258E-3</v>
      </c>
      <c r="L51" s="4">
        <v>40178</v>
      </c>
      <c r="M51" s="4">
        <v>18748</v>
      </c>
      <c r="N51" s="4">
        <v>770903732</v>
      </c>
      <c r="O51" s="4">
        <f t="shared" si="4"/>
        <v>753257144</v>
      </c>
      <c r="P51" s="4">
        <f t="shared" si="5"/>
        <v>-17646588</v>
      </c>
      <c r="Q51" s="4">
        <f t="shared" si="6"/>
        <v>-2.3427043660405031</v>
      </c>
    </row>
    <row r="52" spans="3:17" x14ac:dyDescent="0.25">
      <c r="C52" s="4">
        <v>49984</v>
      </c>
      <c r="D52" s="4">
        <v>48822</v>
      </c>
      <c r="E52" s="4">
        <v>2440299823</v>
      </c>
      <c r="F52" s="4">
        <f t="shared" si="0"/>
        <v>2440318848</v>
      </c>
      <c r="G52" s="4">
        <f t="shared" si="1"/>
        <v>19025</v>
      </c>
      <c r="H52" s="4">
        <f t="shared" si="2"/>
        <v>7.7961123873596366E-6</v>
      </c>
      <c r="I52" s="4">
        <f t="shared" si="3"/>
        <v>7.7961123873596366E-4</v>
      </c>
      <c r="L52" s="4">
        <v>17216</v>
      </c>
      <c r="M52" s="4">
        <v>16054</v>
      </c>
      <c r="N52" s="4">
        <v>276406319</v>
      </c>
      <c r="O52" s="4">
        <f t="shared" si="4"/>
        <v>276385664</v>
      </c>
      <c r="P52" s="4">
        <f t="shared" si="5"/>
        <v>-20655</v>
      </c>
      <c r="Q52" s="4">
        <f t="shared" si="6"/>
        <v>-7.4732530266113954E-3</v>
      </c>
    </row>
    <row r="53" spans="3:17" x14ac:dyDescent="0.25">
      <c r="C53" s="4">
        <v>31746</v>
      </c>
      <c r="D53" s="4">
        <v>42586</v>
      </c>
      <c r="E53" s="4">
        <v>1351935121</v>
      </c>
      <c r="F53" s="4">
        <f t="shared" si="0"/>
        <v>1351935156</v>
      </c>
      <c r="G53" s="4">
        <f t="shared" si="1"/>
        <v>35</v>
      </c>
      <c r="H53" s="4">
        <f t="shared" si="2"/>
        <v>2.5888815631923694E-8</v>
      </c>
      <c r="I53" s="4">
        <f t="shared" si="3"/>
        <v>2.5888815631923693E-6</v>
      </c>
      <c r="L53" s="4">
        <v>64514</v>
      </c>
      <c r="M53" s="4">
        <v>9819</v>
      </c>
      <c r="N53" s="4">
        <v>633423249</v>
      </c>
      <c r="O53" s="4">
        <f t="shared" si="4"/>
        <v>633462966</v>
      </c>
      <c r="P53" s="4">
        <f t="shared" si="5"/>
        <v>39717</v>
      </c>
      <c r="Q53" s="4">
        <f t="shared" si="6"/>
        <v>6.2698219362045549E-3</v>
      </c>
    </row>
    <row r="54" spans="3:17" x14ac:dyDescent="0.25">
      <c r="C54" s="4">
        <v>24249</v>
      </c>
      <c r="D54" s="4">
        <v>35765</v>
      </c>
      <c r="E54" s="4">
        <v>867130317</v>
      </c>
      <c r="F54" s="4">
        <f t="shared" si="0"/>
        <v>867265485</v>
      </c>
      <c r="G54" s="4">
        <f t="shared" si="1"/>
        <v>135168</v>
      </c>
      <c r="H54" s="4">
        <f t="shared" si="2"/>
        <v>1.5585538954083938E-4</v>
      </c>
      <c r="I54" s="4">
        <f t="shared" si="3"/>
        <v>1.5585538954083938E-2</v>
      </c>
      <c r="L54" s="4">
        <v>57016</v>
      </c>
      <c r="M54" s="4">
        <v>2997</v>
      </c>
      <c r="N54" s="4">
        <v>212758472</v>
      </c>
      <c r="O54" s="4">
        <f t="shared" si="4"/>
        <v>170876952</v>
      </c>
      <c r="P54" s="4">
        <f t="shared" si="5"/>
        <v>-41881520</v>
      </c>
      <c r="Q54" s="4">
        <f t="shared" si="6"/>
        <v>-24.509753661804549</v>
      </c>
    </row>
    <row r="55" spans="3:17" x14ac:dyDescent="0.25">
      <c r="C55" s="4">
        <v>9169</v>
      </c>
      <c r="D55" s="4">
        <v>29787</v>
      </c>
      <c r="E55" s="4">
        <v>272956987</v>
      </c>
      <c r="F55" s="4">
        <f t="shared" si="0"/>
        <v>273117003</v>
      </c>
      <c r="G55" s="4">
        <f t="shared" si="1"/>
        <v>160016</v>
      </c>
      <c r="H55" s="4">
        <f t="shared" si="2"/>
        <v>5.8588809280394748E-4</v>
      </c>
      <c r="I55" s="4">
        <f t="shared" si="3"/>
        <v>5.8588809280394748E-2</v>
      </c>
      <c r="L55" s="4">
        <v>41936</v>
      </c>
      <c r="M55" s="4">
        <v>62554</v>
      </c>
      <c r="N55" s="4">
        <v>2531180075</v>
      </c>
      <c r="O55" s="4">
        <f t="shared" si="4"/>
        <v>2623264544</v>
      </c>
      <c r="P55" s="4">
        <f t="shared" si="5"/>
        <v>92084469</v>
      </c>
      <c r="Q55" s="4">
        <f t="shared" si="6"/>
        <v>3.5103005227062605</v>
      </c>
    </row>
    <row r="56" spans="3:17" x14ac:dyDescent="0.25">
      <c r="C56" s="4">
        <v>26857</v>
      </c>
      <c r="D56" s="4">
        <v>55821</v>
      </c>
      <c r="E56" s="4">
        <v>1499271893</v>
      </c>
      <c r="F56" s="4">
        <f t="shared" si="0"/>
        <v>1499184597</v>
      </c>
      <c r="G56" s="4">
        <f t="shared" si="1"/>
        <v>-87296</v>
      </c>
      <c r="H56" s="4">
        <f t="shared" si="2"/>
        <v>-5.8228986726976092E-5</v>
      </c>
      <c r="I56" s="4">
        <f t="shared" si="3"/>
        <v>-5.8228986726976094E-3</v>
      </c>
      <c r="L56" s="4">
        <v>59624</v>
      </c>
      <c r="M56" s="4">
        <v>23054</v>
      </c>
      <c r="N56" s="4">
        <v>1387958679</v>
      </c>
      <c r="O56" s="4">
        <f t="shared" si="4"/>
        <v>1374571696</v>
      </c>
      <c r="P56" s="4">
        <f t="shared" si="5"/>
        <v>-13386983</v>
      </c>
      <c r="Q56" s="4">
        <f t="shared" si="6"/>
        <v>-0.97390212812878985</v>
      </c>
    </row>
    <row r="57" spans="3:17" x14ac:dyDescent="0.25">
      <c r="C57" s="4">
        <v>47507</v>
      </c>
      <c r="D57" s="4">
        <v>48500</v>
      </c>
      <c r="E57" s="4">
        <v>2304202972</v>
      </c>
      <c r="F57" s="4">
        <f t="shared" si="0"/>
        <v>2304089500</v>
      </c>
      <c r="G57" s="4">
        <f t="shared" si="1"/>
        <v>-113472</v>
      </c>
      <c r="H57" s="4">
        <f t="shared" si="2"/>
        <v>-4.9248086934123E-5</v>
      </c>
      <c r="I57" s="4">
        <f t="shared" si="3"/>
        <v>-4.9248086934122999E-3</v>
      </c>
      <c r="L57" s="4">
        <v>14740</v>
      </c>
      <c r="M57" s="4">
        <v>15733</v>
      </c>
      <c r="N57" s="4">
        <v>232238228</v>
      </c>
      <c r="O57" s="4">
        <f t="shared" si="4"/>
        <v>231904420</v>
      </c>
      <c r="P57" s="4">
        <f t="shared" si="5"/>
        <v>-333808</v>
      </c>
      <c r="Q57" s="4">
        <f t="shared" si="6"/>
        <v>-0.14394206026776032</v>
      </c>
    </row>
    <row r="58" spans="3:17" x14ac:dyDescent="0.25">
      <c r="C58" s="4">
        <v>20433</v>
      </c>
      <c r="D58" s="4">
        <v>49334</v>
      </c>
      <c r="E58" s="4">
        <v>1008030051</v>
      </c>
      <c r="F58" s="4">
        <f t="shared" si="0"/>
        <v>1008041622</v>
      </c>
      <c r="G58" s="4">
        <f t="shared" si="1"/>
        <v>11571</v>
      </c>
      <c r="H58" s="4">
        <f t="shared" si="2"/>
        <v>1.1478692692314247E-5</v>
      </c>
      <c r="I58" s="4">
        <f t="shared" si="3"/>
        <v>1.1478692692314246E-3</v>
      </c>
      <c r="L58" s="4">
        <v>53200</v>
      </c>
      <c r="M58" s="4">
        <v>16566</v>
      </c>
      <c r="N58" s="4">
        <v>930275679</v>
      </c>
      <c r="O58" s="4">
        <f t="shared" si="4"/>
        <v>881311200</v>
      </c>
      <c r="P58" s="4">
        <f t="shared" si="5"/>
        <v>-48964479</v>
      </c>
      <c r="Q58" s="4">
        <f t="shared" si="6"/>
        <v>-5.5558670989316825</v>
      </c>
    </row>
    <row r="59" spans="3:17" x14ac:dyDescent="0.25">
      <c r="C59" s="4">
        <v>13424</v>
      </c>
      <c r="D59" s="4">
        <v>65459</v>
      </c>
      <c r="E59" s="4">
        <v>878700543</v>
      </c>
      <c r="F59" s="4">
        <f t="shared" si="0"/>
        <v>878721616</v>
      </c>
      <c r="G59" s="4">
        <f t="shared" si="1"/>
        <v>21073</v>
      </c>
      <c r="H59" s="4">
        <f t="shared" si="2"/>
        <v>2.3981428948938021E-5</v>
      </c>
      <c r="I59" s="4">
        <f t="shared" si="3"/>
        <v>2.3981428948938021E-3</v>
      </c>
      <c r="L59" s="4">
        <v>46191</v>
      </c>
      <c r="M59" s="4">
        <v>32692</v>
      </c>
      <c r="N59" s="4">
        <v>1387130636</v>
      </c>
      <c r="O59" s="4">
        <f t="shared" si="4"/>
        <v>1510076172</v>
      </c>
      <c r="P59" s="4">
        <f t="shared" si="5"/>
        <v>122945536</v>
      </c>
      <c r="Q59" s="4">
        <f t="shared" si="6"/>
        <v>8.1416777696165124</v>
      </c>
    </row>
    <row r="60" spans="3:17" x14ac:dyDescent="0.25">
      <c r="C60" s="4">
        <v>31191</v>
      </c>
      <c r="D60" s="4">
        <v>4727</v>
      </c>
      <c r="E60" s="4">
        <v>147566037</v>
      </c>
      <c r="F60" s="4">
        <f t="shared" si="0"/>
        <v>147439857</v>
      </c>
      <c r="G60" s="4">
        <f t="shared" si="1"/>
        <v>-126180</v>
      </c>
      <c r="H60" s="4">
        <f t="shared" si="2"/>
        <v>-8.5580658152700187E-4</v>
      </c>
      <c r="I60" s="4">
        <f t="shared" si="3"/>
        <v>-8.558065815270019E-2</v>
      </c>
      <c r="L60" s="4">
        <v>63958</v>
      </c>
      <c r="M60" s="4">
        <v>37495</v>
      </c>
      <c r="N60" s="4">
        <v>2309377425</v>
      </c>
      <c r="O60" s="4">
        <f t="shared" si="4"/>
        <v>2398105210</v>
      </c>
      <c r="P60" s="4">
        <f t="shared" si="5"/>
        <v>88727785</v>
      </c>
      <c r="Q60" s="4">
        <f t="shared" si="6"/>
        <v>3.6999121068587311</v>
      </c>
    </row>
    <row r="61" spans="3:17" x14ac:dyDescent="0.25">
      <c r="C61" s="4">
        <v>37638</v>
      </c>
      <c r="D61" s="4">
        <v>18756</v>
      </c>
      <c r="E61" s="4">
        <v>705943448</v>
      </c>
      <c r="F61" s="4">
        <f t="shared" si="0"/>
        <v>705938328</v>
      </c>
      <c r="G61" s="4">
        <f t="shared" si="1"/>
        <v>-5120</v>
      </c>
      <c r="H61" s="4">
        <f t="shared" si="2"/>
        <v>-7.2527582041132634E-6</v>
      </c>
      <c r="I61" s="4">
        <f t="shared" si="3"/>
        <v>-7.2527582041132638E-4</v>
      </c>
      <c r="L61" s="4">
        <v>4870</v>
      </c>
      <c r="M61" s="4">
        <v>51523</v>
      </c>
      <c r="N61" s="4">
        <v>254194065</v>
      </c>
      <c r="O61" s="4">
        <f t="shared" si="4"/>
        <v>250917010</v>
      </c>
      <c r="P61" s="4">
        <f t="shared" si="5"/>
        <v>-3277055</v>
      </c>
      <c r="Q61" s="4">
        <f t="shared" si="6"/>
        <v>-1.3060314244937001</v>
      </c>
    </row>
    <row r="62" spans="3:17" x14ac:dyDescent="0.25">
      <c r="C62" s="4">
        <v>22810</v>
      </c>
      <c r="D62" s="4">
        <v>63971</v>
      </c>
      <c r="E62" s="4">
        <v>1459306909</v>
      </c>
      <c r="F62" s="4">
        <f t="shared" si="0"/>
        <v>1459178510</v>
      </c>
      <c r="G62" s="4">
        <f t="shared" si="1"/>
        <v>-128399</v>
      </c>
      <c r="H62" s="4">
        <f t="shared" si="2"/>
        <v>-8.7994031655523768E-5</v>
      </c>
      <c r="I62" s="4">
        <f t="shared" si="3"/>
        <v>-8.7994031655523764E-3</v>
      </c>
      <c r="L62" s="4">
        <v>55577</v>
      </c>
      <c r="M62" s="4">
        <v>31204</v>
      </c>
      <c r="N62" s="4">
        <v>1765832916</v>
      </c>
      <c r="O62" s="4">
        <f t="shared" si="4"/>
        <v>1734224708</v>
      </c>
      <c r="P62" s="4">
        <f t="shared" si="5"/>
        <v>-31608208</v>
      </c>
      <c r="Q62" s="4">
        <f t="shared" si="6"/>
        <v>-1.8226131743015164</v>
      </c>
    </row>
    <row r="63" spans="3:17" x14ac:dyDescent="0.25">
      <c r="C63" s="4">
        <v>65197</v>
      </c>
      <c r="D63" s="4">
        <v>49276</v>
      </c>
      <c r="E63" s="4">
        <v>3212680332</v>
      </c>
      <c r="F63" s="4">
        <f t="shared" si="0"/>
        <v>3212647372</v>
      </c>
      <c r="G63" s="4">
        <f t="shared" si="1"/>
        <v>-32960</v>
      </c>
      <c r="H63" s="4">
        <f t="shared" si="2"/>
        <v>-1.0259451531240137E-5</v>
      </c>
      <c r="I63" s="4">
        <f t="shared" si="3"/>
        <v>-1.0259451531240136E-3</v>
      </c>
      <c r="L63" s="4">
        <v>32430</v>
      </c>
      <c r="M63" s="4">
        <v>16509</v>
      </c>
      <c r="N63" s="4">
        <v>559849330</v>
      </c>
      <c r="O63" s="4">
        <f t="shared" si="4"/>
        <v>535386870</v>
      </c>
      <c r="P63" s="4">
        <f t="shared" si="5"/>
        <v>-24462460</v>
      </c>
      <c r="Q63" s="4">
        <f t="shared" si="6"/>
        <v>-4.5691184021752349</v>
      </c>
    </row>
    <row r="64" spans="3:17" x14ac:dyDescent="0.25">
      <c r="C64" s="4">
        <v>12450</v>
      </c>
      <c r="D64" s="4">
        <v>47402</v>
      </c>
      <c r="E64" s="4">
        <v>590097249</v>
      </c>
      <c r="F64" s="4">
        <f t="shared" si="0"/>
        <v>590154900</v>
      </c>
      <c r="G64" s="4">
        <f t="shared" si="1"/>
        <v>57651</v>
      </c>
      <c r="H64" s="4">
        <f t="shared" si="2"/>
        <v>9.7687912105787818E-5</v>
      </c>
      <c r="I64" s="4">
        <f t="shared" si="3"/>
        <v>9.7687912105787825E-3</v>
      </c>
      <c r="L64" s="4">
        <v>45218</v>
      </c>
      <c r="M64" s="4">
        <v>14635</v>
      </c>
      <c r="N64" s="4">
        <v>674652705</v>
      </c>
      <c r="O64" s="4">
        <f t="shared" si="4"/>
        <v>661765430</v>
      </c>
      <c r="P64" s="4">
        <f t="shared" si="5"/>
        <v>-12887275</v>
      </c>
      <c r="Q64" s="4">
        <f t="shared" si="6"/>
        <v>-1.947408313546992</v>
      </c>
    </row>
    <row r="65" spans="3:17" x14ac:dyDescent="0.25">
      <c r="C65" s="4">
        <v>20001</v>
      </c>
      <c r="D65" s="4">
        <v>12235</v>
      </c>
      <c r="E65" s="4">
        <v>244694571</v>
      </c>
      <c r="F65" s="4">
        <f t="shared" si="0"/>
        <v>244712235</v>
      </c>
      <c r="G65" s="4">
        <f t="shared" si="1"/>
        <v>17664</v>
      </c>
      <c r="H65" s="4">
        <f t="shared" si="2"/>
        <v>7.2182741496353868E-5</v>
      </c>
      <c r="I65" s="4">
        <f t="shared" si="3"/>
        <v>7.2182741496353868E-3</v>
      </c>
      <c r="L65" s="4">
        <v>52768</v>
      </c>
      <c r="M65" s="4">
        <v>45003</v>
      </c>
      <c r="N65" s="4">
        <v>2422931739</v>
      </c>
      <c r="O65" s="4">
        <f t="shared" si="4"/>
        <v>2374718304</v>
      </c>
      <c r="P65" s="4">
        <f t="shared" si="5"/>
        <v>-48213435</v>
      </c>
      <c r="Q65" s="4">
        <f t="shared" si="6"/>
        <v>-2.0302801776020676</v>
      </c>
    </row>
    <row r="66" spans="3:17" x14ac:dyDescent="0.25">
      <c r="C66" s="4">
        <v>2822</v>
      </c>
      <c r="D66" s="4">
        <v>54918</v>
      </c>
      <c r="E66" s="4">
        <v>155129425</v>
      </c>
      <c r="F66" s="4">
        <f t="shared" si="0"/>
        <v>154978596</v>
      </c>
      <c r="G66" s="4">
        <f t="shared" si="1"/>
        <v>-150829</v>
      </c>
      <c r="H66" s="4">
        <f t="shared" si="2"/>
        <v>-9.7322471549555144E-4</v>
      </c>
      <c r="I66" s="4">
        <f t="shared" si="3"/>
        <v>-9.7322471549555145E-2</v>
      </c>
      <c r="L66" s="4">
        <v>35589</v>
      </c>
      <c r="M66" s="4">
        <v>22150</v>
      </c>
      <c r="N66" s="4">
        <v>788135631</v>
      </c>
      <c r="O66" s="4">
        <f t="shared" si="4"/>
        <v>788296350</v>
      </c>
      <c r="P66" s="4">
        <f t="shared" si="5"/>
        <v>160719</v>
      </c>
      <c r="Q66" s="4">
        <f t="shared" si="6"/>
        <v>2.038814463621454E-2</v>
      </c>
    </row>
    <row r="67" spans="3:17" x14ac:dyDescent="0.25">
      <c r="C67" s="4">
        <v>38142</v>
      </c>
      <c r="D67" s="4">
        <v>24786</v>
      </c>
      <c r="E67" s="4">
        <v>945396505</v>
      </c>
      <c r="F67" s="4">
        <f t="shared" si="0"/>
        <v>945387612</v>
      </c>
      <c r="G67" s="4">
        <f t="shared" si="1"/>
        <v>-8893</v>
      </c>
      <c r="H67" s="4">
        <f t="shared" si="2"/>
        <v>-9.4067236413078793E-6</v>
      </c>
      <c r="I67" s="4">
        <f t="shared" si="3"/>
        <v>-9.4067236413078795E-4</v>
      </c>
      <c r="L67" s="4">
        <v>5374</v>
      </c>
      <c r="M67" s="4">
        <v>57554</v>
      </c>
      <c r="N67" s="4">
        <v>217480217</v>
      </c>
      <c r="O67" s="4">
        <f t="shared" si="4"/>
        <v>309295196</v>
      </c>
      <c r="P67" s="4">
        <f t="shared" si="5"/>
        <v>91814979</v>
      </c>
      <c r="Q67" s="4">
        <f t="shared" si="6"/>
        <v>29.685226342797773</v>
      </c>
    </row>
    <row r="68" spans="3:17" x14ac:dyDescent="0.25">
      <c r="C68" s="4">
        <v>50584</v>
      </c>
      <c r="D68" s="4">
        <v>51573</v>
      </c>
      <c r="E68" s="4">
        <v>2608692328</v>
      </c>
      <c r="F68" s="4">
        <f t="shared" si="0"/>
        <v>2608768632</v>
      </c>
      <c r="G68" s="4">
        <f t="shared" si="1"/>
        <v>76304</v>
      </c>
      <c r="H68" s="4">
        <f t="shared" si="2"/>
        <v>2.9249048406988051E-5</v>
      </c>
      <c r="I68" s="4">
        <f t="shared" si="3"/>
        <v>2.9249048406988051E-3</v>
      </c>
      <c r="L68" s="4">
        <v>17816</v>
      </c>
      <c r="M68" s="4">
        <v>18806</v>
      </c>
      <c r="N68" s="4">
        <v>335462071</v>
      </c>
      <c r="O68" s="4">
        <f t="shared" si="4"/>
        <v>335047696</v>
      </c>
      <c r="P68" s="4">
        <f t="shared" si="5"/>
        <v>-414375</v>
      </c>
      <c r="Q68" s="4">
        <f t="shared" si="6"/>
        <v>-0.1236764212818225</v>
      </c>
    </row>
    <row r="69" spans="3:17" x14ac:dyDescent="0.25">
      <c r="C69" s="4">
        <v>6899</v>
      </c>
      <c r="D69" s="4">
        <v>43469</v>
      </c>
      <c r="E69" s="4">
        <v>299861911</v>
      </c>
      <c r="F69" s="4">
        <f t="shared" ref="F69:F132" si="7">C69*D69</f>
        <v>299892631</v>
      </c>
      <c r="G69" s="4">
        <f t="shared" ref="G69:G132" si="8">F69-E69</f>
        <v>30720</v>
      </c>
      <c r="H69" s="4">
        <f t="shared" ref="H69:H132" si="9">G69/F69</f>
        <v>1.0243666173978113E-4</v>
      </c>
      <c r="I69" s="4">
        <f t="shared" ref="I69:I132" si="10">H69*100</f>
        <v>1.0243666173978113E-2</v>
      </c>
      <c r="L69" s="4">
        <v>39667</v>
      </c>
      <c r="M69" s="4">
        <v>10702</v>
      </c>
      <c r="N69" s="4">
        <v>473592701</v>
      </c>
      <c r="O69" s="4">
        <f t="shared" ref="O69:O132" si="11">L69*M69</f>
        <v>424516234</v>
      </c>
      <c r="P69" s="4">
        <f t="shared" ref="P69:P132" si="12">O69-N69</f>
        <v>-49076467</v>
      </c>
      <c r="Q69" s="4">
        <f t="shared" ref="Q69:Q132" si="13">P69/O69 * 100</f>
        <v>-11.560563076134327</v>
      </c>
    </row>
    <row r="70" spans="3:17" x14ac:dyDescent="0.25">
      <c r="C70" s="4">
        <v>7882</v>
      </c>
      <c r="D70" s="4">
        <v>2178</v>
      </c>
      <c r="E70" s="4">
        <v>17659357</v>
      </c>
      <c r="F70" s="4">
        <f t="shared" si="7"/>
        <v>17166996</v>
      </c>
      <c r="G70" s="4">
        <f t="shared" si="8"/>
        <v>-492361</v>
      </c>
      <c r="H70" s="4">
        <f t="shared" si="9"/>
        <v>-2.8680673077572803E-2</v>
      </c>
      <c r="I70" s="4">
        <f t="shared" si="10"/>
        <v>-2.8680673077572805</v>
      </c>
      <c r="L70" s="4">
        <v>40649</v>
      </c>
      <c r="M70" s="4">
        <v>34946</v>
      </c>
      <c r="N70" s="4">
        <v>1300957787</v>
      </c>
      <c r="O70" s="4">
        <f t="shared" si="11"/>
        <v>1420519954</v>
      </c>
      <c r="P70" s="4">
        <f t="shared" si="12"/>
        <v>119562167</v>
      </c>
      <c r="Q70" s="4">
        <f t="shared" si="13"/>
        <v>8.4167889837329248</v>
      </c>
    </row>
    <row r="71" spans="3:17" x14ac:dyDescent="0.25">
      <c r="C71" s="4">
        <v>63208</v>
      </c>
      <c r="D71" s="4">
        <v>64931</v>
      </c>
      <c r="E71" s="4">
        <v>4070541031</v>
      </c>
      <c r="F71" s="4">
        <f t="shared" si="7"/>
        <v>4104158648</v>
      </c>
      <c r="G71" s="4">
        <f t="shared" si="8"/>
        <v>33617617</v>
      </c>
      <c r="H71" s="4">
        <f t="shared" si="9"/>
        <v>8.1911105011455206E-3</v>
      </c>
      <c r="I71" s="4">
        <f t="shared" si="10"/>
        <v>0.8191110501145521</v>
      </c>
      <c r="L71" s="4">
        <v>30441</v>
      </c>
      <c r="M71" s="4">
        <v>32163</v>
      </c>
      <c r="N71" s="4">
        <v>878434795</v>
      </c>
      <c r="O71" s="4">
        <f t="shared" si="11"/>
        <v>979073883</v>
      </c>
      <c r="P71" s="4">
        <f t="shared" si="12"/>
        <v>100639088</v>
      </c>
      <c r="Q71" s="4">
        <f t="shared" si="13"/>
        <v>10.279008535252697</v>
      </c>
    </row>
    <row r="72" spans="3:17" x14ac:dyDescent="0.25">
      <c r="C72" s="4">
        <v>13236</v>
      </c>
      <c r="D72" s="4">
        <v>10428</v>
      </c>
      <c r="E72" s="4">
        <v>138007532</v>
      </c>
      <c r="F72" s="4">
        <f t="shared" si="7"/>
        <v>138025008</v>
      </c>
      <c r="G72" s="4">
        <f t="shared" si="8"/>
        <v>17476</v>
      </c>
      <c r="H72" s="4">
        <f t="shared" si="9"/>
        <v>1.2661473636719513E-4</v>
      </c>
      <c r="I72" s="4">
        <f t="shared" si="10"/>
        <v>1.2661473636719513E-2</v>
      </c>
      <c r="L72" s="4">
        <v>46004</v>
      </c>
      <c r="M72" s="4">
        <v>43196</v>
      </c>
      <c r="N72" s="4">
        <v>1896614892</v>
      </c>
      <c r="O72" s="4">
        <f t="shared" si="11"/>
        <v>1987188784</v>
      </c>
      <c r="P72" s="4">
        <f t="shared" si="12"/>
        <v>90573892</v>
      </c>
      <c r="Q72" s="4">
        <f t="shared" si="13"/>
        <v>4.557890660880461</v>
      </c>
    </row>
    <row r="73" spans="3:17" x14ac:dyDescent="0.25">
      <c r="C73" s="4">
        <v>20489</v>
      </c>
      <c r="D73" s="4">
        <v>27301</v>
      </c>
      <c r="E73" s="4">
        <v>559270237</v>
      </c>
      <c r="F73" s="4">
        <f t="shared" si="7"/>
        <v>559370189</v>
      </c>
      <c r="G73" s="4">
        <f t="shared" si="8"/>
        <v>99952</v>
      </c>
      <c r="H73" s="4">
        <f t="shared" si="9"/>
        <v>1.7868667649001223E-4</v>
      </c>
      <c r="I73" s="4">
        <f t="shared" si="10"/>
        <v>1.7868667649001222E-2</v>
      </c>
      <c r="L73" s="4">
        <v>53256</v>
      </c>
      <c r="M73" s="4">
        <v>60068</v>
      </c>
      <c r="N73" s="4">
        <v>3244440656</v>
      </c>
      <c r="O73" s="4">
        <f t="shared" si="11"/>
        <v>3198981408</v>
      </c>
      <c r="P73" s="4">
        <f t="shared" si="12"/>
        <v>-45459248</v>
      </c>
      <c r="Q73" s="4">
        <f t="shared" si="13"/>
        <v>-1.4210538356464246</v>
      </c>
    </row>
    <row r="74" spans="3:17" x14ac:dyDescent="0.25">
      <c r="C74" s="4">
        <v>54925</v>
      </c>
      <c r="D74" s="4">
        <v>16319</v>
      </c>
      <c r="E74" s="4">
        <v>896304435</v>
      </c>
      <c r="F74" s="4">
        <f t="shared" si="7"/>
        <v>896321075</v>
      </c>
      <c r="G74" s="4">
        <f t="shared" si="8"/>
        <v>16640</v>
      </c>
      <c r="H74" s="4">
        <f t="shared" si="9"/>
        <v>1.8564776020691023E-5</v>
      </c>
      <c r="I74" s="4">
        <f t="shared" si="10"/>
        <v>1.8564776020691023E-3</v>
      </c>
      <c r="L74" s="4">
        <v>22157</v>
      </c>
      <c r="M74" s="4">
        <v>49086</v>
      </c>
      <c r="N74" s="4">
        <v>1117823667</v>
      </c>
      <c r="O74" s="4">
        <f t="shared" si="11"/>
        <v>1087598502</v>
      </c>
      <c r="P74" s="4">
        <f t="shared" si="12"/>
        <v>-30225165</v>
      </c>
      <c r="Q74" s="4">
        <f t="shared" si="13"/>
        <v>-2.7790737983197404</v>
      </c>
    </row>
    <row r="75" spans="3:17" x14ac:dyDescent="0.25">
      <c r="C75" s="4">
        <v>45553</v>
      </c>
      <c r="D75" s="4">
        <v>54130</v>
      </c>
      <c r="E75" s="4">
        <v>2432472323</v>
      </c>
      <c r="F75" s="4">
        <f t="shared" si="7"/>
        <v>2465783890</v>
      </c>
      <c r="G75" s="4">
        <f t="shared" si="8"/>
        <v>33311567</v>
      </c>
      <c r="H75" s="4">
        <f t="shared" si="9"/>
        <v>1.3509524145686588E-2</v>
      </c>
      <c r="I75" s="4">
        <f t="shared" si="10"/>
        <v>1.3509524145686589</v>
      </c>
      <c r="L75" s="4">
        <v>12785</v>
      </c>
      <c r="M75" s="4">
        <v>21363</v>
      </c>
      <c r="N75" s="4">
        <v>298839811</v>
      </c>
      <c r="O75" s="4">
        <f t="shared" si="11"/>
        <v>273125955</v>
      </c>
      <c r="P75" s="4">
        <f t="shared" si="12"/>
        <v>-25713856</v>
      </c>
      <c r="Q75" s="4">
        <f t="shared" si="13"/>
        <v>-9.4146512000296703</v>
      </c>
    </row>
    <row r="76" spans="3:17" x14ac:dyDescent="0.25">
      <c r="C76" s="4">
        <v>42745</v>
      </c>
      <c r="D76" s="4">
        <v>55378</v>
      </c>
      <c r="E76" s="4">
        <v>2333592763</v>
      </c>
      <c r="F76" s="4">
        <f t="shared" si="7"/>
        <v>2367132610</v>
      </c>
      <c r="G76" s="4">
        <f t="shared" si="8"/>
        <v>33539847</v>
      </c>
      <c r="H76" s="4">
        <f t="shared" si="9"/>
        <v>1.416897678579993E-2</v>
      </c>
      <c r="I76" s="4">
        <f t="shared" si="10"/>
        <v>1.4168976785799929</v>
      </c>
      <c r="L76" s="4">
        <v>9977</v>
      </c>
      <c r="M76" s="4">
        <v>22610</v>
      </c>
      <c r="N76" s="4">
        <v>247871931</v>
      </c>
      <c r="O76" s="4">
        <f t="shared" si="11"/>
        <v>225579970</v>
      </c>
      <c r="P76" s="4">
        <f t="shared" si="12"/>
        <v>-22291961</v>
      </c>
      <c r="Q76" s="4">
        <f t="shared" si="13"/>
        <v>-9.8820657702897989</v>
      </c>
    </row>
    <row r="77" spans="3:17" x14ac:dyDescent="0.25">
      <c r="C77" s="4">
        <v>6396</v>
      </c>
      <c r="D77" s="4">
        <v>17658</v>
      </c>
      <c r="E77" s="4">
        <v>112945423</v>
      </c>
      <c r="F77" s="4">
        <f t="shared" si="7"/>
        <v>112940568</v>
      </c>
      <c r="G77" s="4">
        <f t="shared" si="8"/>
        <v>-4855</v>
      </c>
      <c r="H77" s="4">
        <f t="shared" si="9"/>
        <v>-4.2987210760264635E-5</v>
      </c>
      <c r="I77" s="4">
        <f t="shared" si="10"/>
        <v>-4.2987210760264639E-3</v>
      </c>
      <c r="L77" s="4">
        <v>39163</v>
      </c>
      <c r="M77" s="4">
        <v>50426</v>
      </c>
      <c r="N77" s="4">
        <v>1901504793</v>
      </c>
      <c r="O77" s="4">
        <f t="shared" si="11"/>
        <v>1974833438</v>
      </c>
      <c r="P77" s="4">
        <f t="shared" si="12"/>
        <v>73328645</v>
      </c>
      <c r="Q77" s="4">
        <f t="shared" si="13"/>
        <v>3.713155934520894</v>
      </c>
    </row>
    <row r="78" spans="3:17" x14ac:dyDescent="0.25">
      <c r="C78" s="4">
        <v>62703</v>
      </c>
      <c r="D78" s="4">
        <v>8576</v>
      </c>
      <c r="E78" s="4">
        <v>537457216</v>
      </c>
      <c r="F78" s="4">
        <f t="shared" si="7"/>
        <v>537740928</v>
      </c>
      <c r="G78" s="4">
        <f t="shared" si="8"/>
        <v>283712</v>
      </c>
      <c r="H78" s="4">
        <f t="shared" si="9"/>
        <v>5.2759978872205166E-4</v>
      </c>
      <c r="I78" s="4">
        <f t="shared" si="10"/>
        <v>5.2759978872205168E-2</v>
      </c>
      <c r="L78" s="4">
        <v>29936</v>
      </c>
      <c r="M78" s="4">
        <v>41344</v>
      </c>
      <c r="N78" s="4">
        <v>1120981952</v>
      </c>
      <c r="O78" s="4">
        <f t="shared" si="11"/>
        <v>1237673984</v>
      </c>
      <c r="P78" s="4">
        <f t="shared" si="12"/>
        <v>116692032</v>
      </c>
      <c r="Q78" s="4">
        <f t="shared" si="13"/>
        <v>9.4283335925723062</v>
      </c>
    </row>
    <row r="79" spans="3:17" x14ac:dyDescent="0.25">
      <c r="C79" s="4">
        <v>53462</v>
      </c>
      <c r="D79" s="4">
        <v>19973</v>
      </c>
      <c r="E79" s="4">
        <v>1067801902</v>
      </c>
      <c r="F79" s="4">
        <f t="shared" si="7"/>
        <v>1067796526</v>
      </c>
      <c r="G79" s="4">
        <f t="shared" si="8"/>
        <v>-5376</v>
      </c>
      <c r="H79" s="4">
        <f t="shared" si="9"/>
        <v>-5.0346670635262962E-6</v>
      </c>
      <c r="I79" s="4">
        <f t="shared" si="10"/>
        <v>-5.0346670635262965E-4</v>
      </c>
      <c r="L79" s="4">
        <v>20694</v>
      </c>
      <c r="M79" s="4">
        <v>52740</v>
      </c>
      <c r="N79" s="4">
        <v>1118903384</v>
      </c>
      <c r="O79" s="4">
        <f t="shared" si="11"/>
        <v>1091401560</v>
      </c>
      <c r="P79" s="4">
        <f t="shared" si="12"/>
        <v>-27501824</v>
      </c>
      <c r="Q79" s="4">
        <f t="shared" si="13"/>
        <v>-2.5198629915830431</v>
      </c>
    </row>
    <row r="80" spans="3:17" x14ac:dyDescent="0.25">
      <c r="C80" s="4">
        <v>38449</v>
      </c>
      <c r="D80" s="4">
        <v>6979</v>
      </c>
      <c r="E80" s="4">
        <v>268396755</v>
      </c>
      <c r="F80" s="4">
        <f t="shared" si="7"/>
        <v>268335571</v>
      </c>
      <c r="G80" s="4">
        <f t="shared" si="8"/>
        <v>-61184</v>
      </c>
      <c r="H80" s="4">
        <f t="shared" si="9"/>
        <v>-2.2801300540210525E-4</v>
      </c>
      <c r="I80" s="4">
        <f t="shared" si="10"/>
        <v>-2.2801300540210526E-2</v>
      </c>
      <c r="L80" s="4">
        <v>5681</v>
      </c>
      <c r="M80" s="4">
        <v>39746</v>
      </c>
      <c r="N80" s="4">
        <v>225772179</v>
      </c>
      <c r="O80" s="4">
        <f t="shared" si="11"/>
        <v>225797026</v>
      </c>
      <c r="P80" s="4">
        <f t="shared" si="12"/>
        <v>24847</v>
      </c>
      <c r="Q80" s="4">
        <f t="shared" si="13"/>
        <v>1.1004130762997737E-2</v>
      </c>
    </row>
    <row r="81" spans="3:17" x14ac:dyDescent="0.25">
      <c r="C81" s="4">
        <v>3945</v>
      </c>
      <c r="D81" s="4">
        <v>10331</v>
      </c>
      <c r="E81" s="4">
        <v>40671171</v>
      </c>
      <c r="F81" s="4">
        <f t="shared" si="7"/>
        <v>40755795</v>
      </c>
      <c r="G81" s="4">
        <f t="shared" si="8"/>
        <v>84624</v>
      </c>
      <c r="H81" s="4">
        <f t="shared" si="9"/>
        <v>2.076367299423309E-3</v>
      </c>
      <c r="I81" s="4">
        <f t="shared" si="10"/>
        <v>0.2076367299423309</v>
      </c>
      <c r="L81" s="4">
        <v>36713</v>
      </c>
      <c r="M81" s="4">
        <v>43098</v>
      </c>
      <c r="N81" s="4">
        <v>1614606915</v>
      </c>
      <c r="O81" s="4">
        <f t="shared" si="11"/>
        <v>1582256874</v>
      </c>
      <c r="P81" s="4">
        <f t="shared" si="12"/>
        <v>-32350041</v>
      </c>
      <c r="Q81" s="4">
        <f t="shared" si="13"/>
        <v>-2.0445505108293816</v>
      </c>
    </row>
    <row r="82" spans="3:17" x14ac:dyDescent="0.25">
      <c r="C82" s="4">
        <v>32250</v>
      </c>
      <c r="D82" s="4">
        <v>5005</v>
      </c>
      <c r="E82" s="4">
        <v>161361390</v>
      </c>
      <c r="F82" s="4">
        <f t="shared" si="7"/>
        <v>161411250</v>
      </c>
      <c r="G82" s="4">
        <f t="shared" si="8"/>
        <v>49860</v>
      </c>
      <c r="H82" s="4">
        <f t="shared" si="9"/>
        <v>3.0890040192365774E-4</v>
      </c>
      <c r="I82" s="4">
        <f t="shared" si="10"/>
        <v>3.0890040192365773E-2</v>
      </c>
      <c r="L82" s="4">
        <v>65018</v>
      </c>
      <c r="M82" s="4">
        <v>37773</v>
      </c>
      <c r="N82" s="4">
        <v>2391843566</v>
      </c>
      <c r="O82" s="4">
        <f t="shared" si="11"/>
        <v>2455924914</v>
      </c>
      <c r="P82" s="4">
        <f t="shared" si="12"/>
        <v>64081348</v>
      </c>
      <c r="Q82" s="4">
        <f t="shared" si="13"/>
        <v>2.6092551785563263</v>
      </c>
    </row>
    <row r="83" spans="3:17" x14ac:dyDescent="0.25">
      <c r="C83" s="4">
        <v>58679</v>
      </c>
      <c r="D83" s="4">
        <v>36575</v>
      </c>
      <c r="E83" s="4">
        <v>2146145401</v>
      </c>
      <c r="F83" s="4">
        <f t="shared" si="7"/>
        <v>2146184425</v>
      </c>
      <c r="G83" s="4">
        <f t="shared" si="8"/>
        <v>39024</v>
      </c>
      <c r="H83" s="4">
        <f t="shared" si="9"/>
        <v>1.8182966731761649E-5</v>
      </c>
      <c r="I83" s="4">
        <f t="shared" si="10"/>
        <v>1.8182966731761648E-3</v>
      </c>
      <c r="L83" s="4">
        <v>25911</v>
      </c>
      <c r="M83" s="4">
        <v>3807</v>
      </c>
      <c r="N83" s="4">
        <v>98601337</v>
      </c>
      <c r="O83" s="4">
        <f t="shared" si="11"/>
        <v>98643177</v>
      </c>
      <c r="P83" s="4">
        <f t="shared" si="12"/>
        <v>41840</v>
      </c>
      <c r="Q83" s="4">
        <f t="shared" si="13"/>
        <v>4.241550330439986E-2</v>
      </c>
    </row>
    <row r="84" spans="3:17" x14ac:dyDescent="0.25">
      <c r="C84" s="4">
        <v>36866</v>
      </c>
      <c r="D84" s="4">
        <v>31205</v>
      </c>
      <c r="E84" s="4">
        <v>1150433242</v>
      </c>
      <c r="F84" s="4">
        <f t="shared" si="7"/>
        <v>1150403530</v>
      </c>
      <c r="G84" s="4">
        <f t="shared" si="8"/>
        <v>-29712</v>
      </c>
      <c r="H84" s="4">
        <f t="shared" si="9"/>
        <v>-2.5827458996062016E-5</v>
      </c>
      <c r="I84" s="4">
        <f t="shared" si="10"/>
        <v>-2.5827458996062016E-3</v>
      </c>
      <c r="L84" s="4">
        <v>4099</v>
      </c>
      <c r="M84" s="4">
        <v>63973</v>
      </c>
      <c r="N84" s="4">
        <v>264630495</v>
      </c>
      <c r="O84" s="4">
        <f t="shared" si="11"/>
        <v>262225327</v>
      </c>
      <c r="P84" s="4">
        <f t="shared" si="12"/>
        <v>-2405168</v>
      </c>
      <c r="Q84" s="4">
        <f t="shared" si="13"/>
        <v>-0.91721422469615221</v>
      </c>
    </row>
    <row r="85" spans="3:17" x14ac:dyDescent="0.25">
      <c r="C85" s="4">
        <v>12354</v>
      </c>
      <c r="D85" s="4">
        <v>43951</v>
      </c>
      <c r="E85" s="4">
        <v>542928077</v>
      </c>
      <c r="F85" s="4">
        <f t="shared" si="7"/>
        <v>542970654</v>
      </c>
      <c r="G85" s="4">
        <f t="shared" si="8"/>
        <v>42577</v>
      </c>
      <c r="H85" s="4">
        <f t="shared" si="9"/>
        <v>7.8414919271125108E-5</v>
      </c>
      <c r="I85" s="4">
        <f t="shared" si="10"/>
        <v>7.8414919271125108E-3</v>
      </c>
      <c r="L85" s="4">
        <v>45121</v>
      </c>
      <c r="M85" s="4">
        <v>11184</v>
      </c>
      <c r="N85" s="4">
        <v>504694704</v>
      </c>
      <c r="O85" s="4">
        <f t="shared" si="11"/>
        <v>504633264</v>
      </c>
      <c r="P85" s="4">
        <f t="shared" si="12"/>
        <v>-61440</v>
      </c>
      <c r="Q85" s="4">
        <f t="shared" si="13"/>
        <v>-1.2175178368741067E-2</v>
      </c>
    </row>
    <row r="86" spans="3:17" x14ac:dyDescent="0.25">
      <c r="C86" s="4">
        <v>5476</v>
      </c>
      <c r="D86" s="4">
        <v>1858</v>
      </c>
      <c r="E86" s="4">
        <v>10208171</v>
      </c>
      <c r="F86" s="4">
        <f t="shared" si="7"/>
        <v>10174408</v>
      </c>
      <c r="G86" s="4">
        <f t="shared" si="8"/>
        <v>-33763</v>
      </c>
      <c r="H86" s="4">
        <f t="shared" si="9"/>
        <v>-3.3184240301745321E-3</v>
      </c>
      <c r="I86" s="4">
        <f t="shared" si="10"/>
        <v>-0.33184240301745321</v>
      </c>
      <c r="L86" s="4">
        <v>38243</v>
      </c>
      <c r="M86" s="4">
        <v>34625</v>
      </c>
      <c r="N86" s="4">
        <v>1324138275</v>
      </c>
      <c r="O86" s="4">
        <f t="shared" si="11"/>
        <v>1324163875</v>
      </c>
      <c r="P86" s="4">
        <f t="shared" si="12"/>
        <v>25600</v>
      </c>
      <c r="Q86" s="4">
        <f t="shared" si="13"/>
        <v>1.9332954540841856E-3</v>
      </c>
    </row>
    <row r="87" spans="3:17" x14ac:dyDescent="0.25">
      <c r="C87" s="4">
        <v>20885</v>
      </c>
      <c r="D87" s="4">
        <v>24244</v>
      </c>
      <c r="E87" s="4">
        <v>506255300</v>
      </c>
      <c r="F87" s="4">
        <f t="shared" si="7"/>
        <v>506335940</v>
      </c>
      <c r="G87" s="4">
        <f t="shared" si="8"/>
        <v>80640</v>
      </c>
      <c r="H87" s="4">
        <f t="shared" si="9"/>
        <v>1.5926185291132997E-4</v>
      </c>
      <c r="I87" s="4">
        <f t="shared" si="10"/>
        <v>1.5926185291132999E-2</v>
      </c>
      <c r="L87" s="4">
        <v>53652</v>
      </c>
      <c r="M87" s="4">
        <v>57012</v>
      </c>
      <c r="N87" s="4">
        <v>2973313216</v>
      </c>
      <c r="O87" s="4">
        <f t="shared" si="11"/>
        <v>3058807824</v>
      </c>
      <c r="P87" s="4">
        <f t="shared" si="12"/>
        <v>85494608</v>
      </c>
      <c r="Q87" s="4">
        <f t="shared" si="13"/>
        <v>2.7950303817452249</v>
      </c>
    </row>
    <row r="88" spans="3:17" x14ac:dyDescent="0.25">
      <c r="C88" s="4">
        <v>48497</v>
      </c>
      <c r="D88" s="4">
        <v>50022</v>
      </c>
      <c r="E88" s="4">
        <v>2425956867</v>
      </c>
      <c r="F88" s="4">
        <f t="shared" si="7"/>
        <v>2425916934</v>
      </c>
      <c r="G88" s="4">
        <f t="shared" si="8"/>
        <v>-39933</v>
      </c>
      <c r="H88" s="4">
        <f t="shared" si="9"/>
        <v>-1.6460992311948633E-5</v>
      </c>
      <c r="I88" s="4">
        <f t="shared" si="10"/>
        <v>-1.6460992311948632E-3</v>
      </c>
      <c r="L88" s="4">
        <v>15729</v>
      </c>
      <c r="M88" s="4">
        <v>17254</v>
      </c>
      <c r="N88" s="4">
        <v>271153155</v>
      </c>
      <c r="O88" s="4">
        <f t="shared" si="11"/>
        <v>271388166</v>
      </c>
      <c r="P88" s="4">
        <f t="shared" si="12"/>
        <v>235011</v>
      </c>
      <c r="Q88" s="4">
        <f t="shared" si="13"/>
        <v>8.6595890846618562E-2</v>
      </c>
    </row>
    <row r="89" spans="3:17" x14ac:dyDescent="0.25">
      <c r="C89" s="4">
        <v>896</v>
      </c>
      <c r="D89" s="4">
        <v>59544</v>
      </c>
      <c r="E89" s="4">
        <v>53386172</v>
      </c>
      <c r="F89" s="4">
        <f t="shared" si="7"/>
        <v>53351424</v>
      </c>
      <c r="G89" s="4">
        <f t="shared" si="8"/>
        <v>-34748</v>
      </c>
      <c r="H89" s="4">
        <f t="shared" si="9"/>
        <v>-6.5130407765685882E-4</v>
      </c>
      <c r="I89" s="4">
        <f t="shared" si="10"/>
        <v>-6.5130407765685877E-2</v>
      </c>
      <c r="L89" s="4">
        <v>33664</v>
      </c>
      <c r="M89" s="4">
        <v>26776</v>
      </c>
      <c r="N89" s="4">
        <v>767580092</v>
      </c>
      <c r="O89" s="4">
        <f t="shared" si="11"/>
        <v>901387264</v>
      </c>
      <c r="P89" s="4">
        <f t="shared" si="12"/>
        <v>133807172</v>
      </c>
      <c r="Q89" s="4">
        <f t="shared" si="13"/>
        <v>14.844582050806524</v>
      </c>
    </row>
    <row r="90" spans="3:17" x14ac:dyDescent="0.25">
      <c r="C90" s="4">
        <v>7230</v>
      </c>
      <c r="D90" s="4">
        <v>13950</v>
      </c>
      <c r="E90" s="4">
        <v>100403969</v>
      </c>
      <c r="F90" s="4">
        <f t="shared" si="7"/>
        <v>100858500</v>
      </c>
      <c r="G90" s="4">
        <f t="shared" si="8"/>
        <v>454531</v>
      </c>
      <c r="H90" s="4">
        <f t="shared" si="9"/>
        <v>4.5066206616199925E-3</v>
      </c>
      <c r="I90" s="4">
        <f t="shared" si="10"/>
        <v>0.45066206616199928</v>
      </c>
      <c r="L90" s="4">
        <v>39998</v>
      </c>
      <c r="M90" s="4">
        <v>46717</v>
      </c>
      <c r="N90" s="4">
        <v>1897058754</v>
      </c>
      <c r="O90" s="4">
        <f t="shared" si="11"/>
        <v>1868586566</v>
      </c>
      <c r="P90" s="4">
        <f t="shared" si="12"/>
        <v>-28472188</v>
      </c>
      <c r="Q90" s="4">
        <f t="shared" si="13"/>
        <v>-1.5237286041796365</v>
      </c>
    </row>
    <row r="91" spans="3:17" x14ac:dyDescent="0.25">
      <c r="C91" s="4">
        <v>43958</v>
      </c>
      <c r="D91" s="4">
        <v>37290</v>
      </c>
      <c r="E91" s="4">
        <v>1639008125</v>
      </c>
      <c r="F91" s="4">
        <f t="shared" si="7"/>
        <v>1639193820</v>
      </c>
      <c r="G91" s="4">
        <f t="shared" si="8"/>
        <v>185695</v>
      </c>
      <c r="H91" s="4">
        <f t="shared" si="9"/>
        <v>1.1328434608178306E-4</v>
      </c>
      <c r="I91" s="4">
        <f t="shared" si="10"/>
        <v>1.1328434608178306E-2</v>
      </c>
      <c r="L91" s="4">
        <v>11190</v>
      </c>
      <c r="M91" s="4">
        <v>4523</v>
      </c>
      <c r="N91" s="4">
        <v>50634045</v>
      </c>
      <c r="O91" s="4">
        <f t="shared" si="11"/>
        <v>50612370</v>
      </c>
      <c r="P91" s="4">
        <f t="shared" si="12"/>
        <v>-21675</v>
      </c>
      <c r="Q91" s="4">
        <f t="shared" si="13"/>
        <v>-4.2825498983746463E-2</v>
      </c>
    </row>
    <row r="92" spans="3:17" x14ac:dyDescent="0.25">
      <c r="C92" s="4">
        <v>2996</v>
      </c>
      <c r="D92" s="4">
        <v>1822</v>
      </c>
      <c r="E92" s="4">
        <v>5428683</v>
      </c>
      <c r="F92" s="4">
        <f t="shared" si="7"/>
        <v>5458712</v>
      </c>
      <c r="G92" s="4">
        <f t="shared" si="8"/>
        <v>30029</v>
      </c>
      <c r="H92" s="4">
        <f t="shared" si="9"/>
        <v>5.5011145486334508E-3</v>
      </c>
      <c r="I92" s="4">
        <f t="shared" si="10"/>
        <v>0.55011145486334512</v>
      </c>
      <c r="L92" s="4">
        <v>35764</v>
      </c>
      <c r="M92" s="4">
        <v>34589</v>
      </c>
      <c r="N92" s="4">
        <v>1258484768</v>
      </c>
      <c r="O92" s="4">
        <f t="shared" si="11"/>
        <v>1237040996</v>
      </c>
      <c r="P92" s="4">
        <f t="shared" si="12"/>
        <v>-21443772</v>
      </c>
      <c r="Q92" s="4">
        <f t="shared" si="13"/>
        <v>-1.7334730271138081</v>
      </c>
    </row>
    <row r="93" spans="3:17" x14ac:dyDescent="0.25">
      <c r="C93" s="4">
        <v>51769</v>
      </c>
      <c r="D93" s="4">
        <v>60312</v>
      </c>
      <c r="E93" s="4">
        <v>3122407276</v>
      </c>
      <c r="F93" s="4">
        <f t="shared" si="7"/>
        <v>3122291928</v>
      </c>
      <c r="G93" s="4">
        <f t="shared" si="8"/>
        <v>-115348</v>
      </c>
      <c r="H93" s="4">
        <f t="shared" si="9"/>
        <v>-3.6943374501783617E-5</v>
      </c>
      <c r="I93" s="4">
        <f t="shared" si="10"/>
        <v>-3.6943374501783618E-3</v>
      </c>
      <c r="L93" s="4">
        <v>19002</v>
      </c>
      <c r="M93" s="4">
        <v>27545</v>
      </c>
      <c r="N93" s="4">
        <v>540742958</v>
      </c>
      <c r="O93" s="4">
        <f t="shared" si="11"/>
        <v>523410090</v>
      </c>
      <c r="P93" s="4">
        <f t="shared" si="12"/>
        <v>-17332868</v>
      </c>
      <c r="Q93" s="4">
        <f t="shared" si="13"/>
        <v>-3.3115272959296602</v>
      </c>
    </row>
    <row r="94" spans="3:17" x14ac:dyDescent="0.25">
      <c r="C94" s="4">
        <v>26629</v>
      </c>
      <c r="D94" s="4">
        <v>49780</v>
      </c>
      <c r="E94" s="4">
        <v>1325981700</v>
      </c>
      <c r="F94" s="4">
        <f t="shared" si="7"/>
        <v>1325591620</v>
      </c>
      <c r="G94" s="4">
        <f t="shared" si="8"/>
        <v>-390080</v>
      </c>
      <c r="H94" s="4">
        <f t="shared" si="9"/>
        <v>-2.9426860740112406E-4</v>
      </c>
      <c r="I94" s="4">
        <f t="shared" si="10"/>
        <v>-2.9426860740112408E-2</v>
      </c>
      <c r="L94" s="4">
        <v>59397</v>
      </c>
      <c r="M94" s="4">
        <v>17013</v>
      </c>
      <c r="N94" s="4">
        <v>1010622217</v>
      </c>
      <c r="O94" s="4">
        <f t="shared" si="11"/>
        <v>1010521161</v>
      </c>
      <c r="P94" s="4">
        <f t="shared" si="12"/>
        <v>-101056</v>
      </c>
      <c r="Q94" s="4">
        <f t="shared" si="13"/>
        <v>-1.000038434623142E-2</v>
      </c>
    </row>
    <row r="95" spans="3:17" x14ac:dyDescent="0.25">
      <c r="C95" s="4">
        <v>29036</v>
      </c>
      <c r="D95" s="4">
        <v>55935</v>
      </c>
      <c r="E95" s="4">
        <v>1624434835</v>
      </c>
      <c r="F95" s="4">
        <f t="shared" si="7"/>
        <v>1624128660</v>
      </c>
      <c r="G95" s="4">
        <f t="shared" si="8"/>
        <v>-306175</v>
      </c>
      <c r="H95" s="4">
        <f t="shared" si="9"/>
        <v>-1.8851646888615338E-4</v>
      </c>
      <c r="I95" s="4">
        <f t="shared" si="10"/>
        <v>-1.8851646888615337E-2</v>
      </c>
      <c r="L95" s="4">
        <v>61803</v>
      </c>
      <c r="M95" s="4">
        <v>23167</v>
      </c>
      <c r="N95" s="4">
        <v>1459786581</v>
      </c>
      <c r="O95" s="4">
        <f t="shared" si="11"/>
        <v>1431790101</v>
      </c>
      <c r="P95" s="4">
        <f t="shared" si="12"/>
        <v>-27996480</v>
      </c>
      <c r="Q95" s="4">
        <f t="shared" si="13"/>
        <v>-1.9553480625719175</v>
      </c>
    </row>
    <row r="96" spans="3:17" x14ac:dyDescent="0.25">
      <c r="C96" s="4">
        <v>1395</v>
      </c>
      <c r="D96" s="4">
        <v>28117</v>
      </c>
      <c r="E96" s="4">
        <v>39436207</v>
      </c>
      <c r="F96" s="4">
        <f t="shared" si="7"/>
        <v>39223215</v>
      </c>
      <c r="G96" s="4">
        <f t="shared" si="8"/>
        <v>-212992</v>
      </c>
      <c r="H96" s="4">
        <f t="shared" si="9"/>
        <v>-5.430253486360055E-3</v>
      </c>
      <c r="I96" s="4">
        <f t="shared" si="10"/>
        <v>-0.54302534863600549</v>
      </c>
      <c r="L96" s="4">
        <v>34162</v>
      </c>
      <c r="M96" s="4">
        <v>60885</v>
      </c>
      <c r="N96" s="4">
        <v>2112342170</v>
      </c>
      <c r="O96" s="4">
        <f t="shared" si="11"/>
        <v>2079953370</v>
      </c>
      <c r="P96" s="4">
        <f t="shared" si="12"/>
        <v>-32388800</v>
      </c>
      <c r="Q96" s="4">
        <f t="shared" si="13"/>
        <v>-1.557188755630613</v>
      </c>
    </row>
    <row r="97" spans="3:17" x14ac:dyDescent="0.25">
      <c r="C97" s="4">
        <v>3857</v>
      </c>
      <c r="D97" s="4">
        <v>26941</v>
      </c>
      <c r="E97" s="4">
        <v>103650317</v>
      </c>
      <c r="F97" s="4">
        <f t="shared" si="7"/>
        <v>103911437</v>
      </c>
      <c r="G97" s="4">
        <f t="shared" si="8"/>
        <v>261120</v>
      </c>
      <c r="H97" s="4">
        <f t="shared" si="9"/>
        <v>2.5129091420417948E-3</v>
      </c>
      <c r="I97" s="4">
        <f t="shared" si="10"/>
        <v>0.25129091420417948</v>
      </c>
      <c r="L97" s="4">
        <v>36625</v>
      </c>
      <c r="M97" s="4">
        <v>59709</v>
      </c>
      <c r="N97" s="4">
        <v>2224414477</v>
      </c>
      <c r="O97" s="4">
        <f t="shared" si="11"/>
        <v>2186842125</v>
      </c>
      <c r="P97" s="4">
        <f t="shared" si="12"/>
        <v>-37572352</v>
      </c>
      <c r="Q97" s="4">
        <f t="shared" si="13"/>
        <v>-1.7181099435790319</v>
      </c>
    </row>
    <row r="98" spans="3:17" x14ac:dyDescent="0.25">
      <c r="C98" s="4">
        <v>51462</v>
      </c>
      <c r="D98" s="4">
        <v>20572</v>
      </c>
      <c r="E98" s="4">
        <v>1058639300</v>
      </c>
      <c r="F98" s="4">
        <f t="shared" si="7"/>
        <v>1058676264</v>
      </c>
      <c r="G98" s="4">
        <f t="shared" si="8"/>
        <v>36964</v>
      </c>
      <c r="H98" s="4">
        <f t="shared" si="9"/>
        <v>3.491530060411367E-5</v>
      </c>
      <c r="I98" s="4">
        <f t="shared" si="10"/>
        <v>3.4915300604113669E-3</v>
      </c>
      <c r="L98" s="4">
        <v>18694</v>
      </c>
      <c r="M98" s="4">
        <v>53339</v>
      </c>
      <c r="N98" s="4">
        <v>1007499709</v>
      </c>
      <c r="O98" s="4">
        <f t="shared" si="11"/>
        <v>997119266</v>
      </c>
      <c r="P98" s="4">
        <f t="shared" si="12"/>
        <v>-10380443</v>
      </c>
      <c r="Q98" s="4">
        <f t="shared" si="13"/>
        <v>-1.0410432687397295</v>
      </c>
    </row>
    <row r="99" spans="3:17" x14ac:dyDescent="0.25">
      <c r="C99" s="4">
        <v>52142</v>
      </c>
      <c r="D99" s="4">
        <v>4245</v>
      </c>
      <c r="E99" s="4">
        <v>221521798</v>
      </c>
      <c r="F99" s="4">
        <f t="shared" si="7"/>
        <v>221342790</v>
      </c>
      <c r="G99" s="4">
        <f t="shared" si="8"/>
        <v>-179008</v>
      </c>
      <c r="H99" s="4">
        <f t="shared" si="9"/>
        <v>-8.0873653033830463E-4</v>
      </c>
      <c r="I99" s="4">
        <f t="shared" si="10"/>
        <v>-8.087365303383047E-2</v>
      </c>
      <c r="L99" s="4">
        <v>19375</v>
      </c>
      <c r="M99" s="4">
        <v>37013</v>
      </c>
      <c r="N99" s="4">
        <v>750078107</v>
      </c>
      <c r="O99" s="4">
        <f t="shared" si="11"/>
        <v>717126875</v>
      </c>
      <c r="P99" s="4">
        <f t="shared" si="12"/>
        <v>-32951232</v>
      </c>
      <c r="Q99" s="4">
        <f t="shared" si="13"/>
        <v>-4.5948957079596271</v>
      </c>
    </row>
    <row r="100" spans="3:17" x14ac:dyDescent="0.25">
      <c r="C100" s="4">
        <v>26977</v>
      </c>
      <c r="D100" s="4">
        <v>738</v>
      </c>
      <c r="E100" s="4">
        <v>19800467</v>
      </c>
      <c r="F100" s="4">
        <f t="shared" si="7"/>
        <v>19909026</v>
      </c>
      <c r="G100" s="4">
        <f t="shared" si="8"/>
        <v>108559</v>
      </c>
      <c r="H100" s="4">
        <f t="shared" si="9"/>
        <v>5.4527529372858322E-3</v>
      </c>
      <c r="I100" s="4">
        <f t="shared" si="10"/>
        <v>0.54527529372858319</v>
      </c>
      <c r="L100" s="4">
        <v>59744</v>
      </c>
      <c r="M100" s="4">
        <v>33505</v>
      </c>
      <c r="N100" s="4">
        <v>1890073424</v>
      </c>
      <c r="O100" s="4">
        <f t="shared" si="11"/>
        <v>2001722720</v>
      </c>
      <c r="P100" s="4">
        <f t="shared" si="12"/>
        <v>111649296</v>
      </c>
      <c r="Q100" s="4">
        <f t="shared" si="13"/>
        <v>5.5776604264151031</v>
      </c>
    </row>
    <row r="101" spans="3:17" x14ac:dyDescent="0.25">
      <c r="C101" s="4">
        <v>17162</v>
      </c>
      <c r="D101" s="4">
        <v>2564</v>
      </c>
      <c r="E101" s="4">
        <v>44004648</v>
      </c>
      <c r="F101" s="4">
        <f t="shared" si="7"/>
        <v>44003368</v>
      </c>
      <c r="G101" s="4">
        <f t="shared" si="8"/>
        <v>-1280</v>
      </c>
      <c r="H101" s="4">
        <f t="shared" si="9"/>
        <v>-2.9088682484486189E-5</v>
      </c>
      <c r="I101" s="4">
        <f t="shared" si="10"/>
        <v>-2.9088682484486187E-3</v>
      </c>
      <c r="L101" s="4">
        <v>49929</v>
      </c>
      <c r="M101" s="4">
        <v>35331</v>
      </c>
      <c r="N101" s="4">
        <v>1764220699</v>
      </c>
      <c r="O101" s="4">
        <f t="shared" si="11"/>
        <v>1764041499</v>
      </c>
      <c r="P101" s="4">
        <f t="shared" si="12"/>
        <v>-179200</v>
      </c>
      <c r="Q101" s="4">
        <f t="shared" si="13"/>
        <v>-1.0158491175042363E-2</v>
      </c>
    </row>
    <row r="102" spans="3:17" x14ac:dyDescent="0.25">
      <c r="C102" s="4">
        <v>9257</v>
      </c>
      <c r="D102" s="4">
        <v>37368</v>
      </c>
      <c r="E102" s="4">
        <v>345508956</v>
      </c>
      <c r="F102" s="4">
        <f t="shared" si="7"/>
        <v>345915576</v>
      </c>
      <c r="G102" s="4">
        <f t="shared" si="8"/>
        <v>406620</v>
      </c>
      <c r="H102" s="4">
        <f t="shared" si="9"/>
        <v>1.1754891314868111E-3</v>
      </c>
      <c r="I102" s="4">
        <f t="shared" si="10"/>
        <v>0.1175489131486811</v>
      </c>
      <c r="L102" s="4">
        <v>42024</v>
      </c>
      <c r="M102" s="4">
        <v>4601</v>
      </c>
      <c r="N102" s="4">
        <v>220052868</v>
      </c>
      <c r="O102" s="4">
        <f t="shared" si="11"/>
        <v>193352424</v>
      </c>
      <c r="P102" s="4">
        <f t="shared" si="12"/>
        <v>-26700444</v>
      </c>
      <c r="Q102" s="4">
        <f t="shared" si="13"/>
        <v>-13.809210894609731</v>
      </c>
    </row>
    <row r="103" spans="3:17" x14ac:dyDescent="0.25">
      <c r="C103" s="4">
        <v>37419</v>
      </c>
      <c r="D103" s="4">
        <v>56528</v>
      </c>
      <c r="E103" s="4">
        <v>2115290864</v>
      </c>
      <c r="F103" s="4">
        <f t="shared" si="7"/>
        <v>2115221232</v>
      </c>
      <c r="G103" s="4">
        <f t="shared" si="8"/>
        <v>-69632</v>
      </c>
      <c r="H103" s="4">
        <f t="shared" si="9"/>
        <v>-3.2919488016939496E-5</v>
      </c>
      <c r="I103" s="4">
        <f t="shared" si="10"/>
        <v>-3.2919488016939498E-3</v>
      </c>
      <c r="L103" s="4">
        <v>4651</v>
      </c>
      <c r="M103" s="4">
        <v>23760</v>
      </c>
      <c r="N103" s="4">
        <v>118503152</v>
      </c>
      <c r="O103" s="4">
        <f t="shared" si="11"/>
        <v>110507760</v>
      </c>
      <c r="P103" s="4">
        <f t="shared" si="12"/>
        <v>-7995392</v>
      </c>
      <c r="Q103" s="4">
        <f t="shared" si="13"/>
        <v>-7.2351407720145628</v>
      </c>
    </row>
    <row r="104" spans="3:17" x14ac:dyDescent="0.25">
      <c r="C104" s="4">
        <v>26168</v>
      </c>
      <c r="D104" s="4">
        <v>32550</v>
      </c>
      <c r="E104" s="4">
        <v>851808215</v>
      </c>
      <c r="F104" s="4">
        <f t="shared" si="7"/>
        <v>851768400</v>
      </c>
      <c r="G104" s="4">
        <f t="shared" si="8"/>
        <v>-39815</v>
      </c>
      <c r="H104" s="4">
        <f t="shared" si="9"/>
        <v>-4.6743927105067531E-5</v>
      </c>
      <c r="I104" s="4">
        <f t="shared" si="10"/>
        <v>-4.6743927105067527E-3</v>
      </c>
      <c r="L104" s="4">
        <v>58935</v>
      </c>
      <c r="M104" s="4">
        <v>65318</v>
      </c>
      <c r="N104" s="4">
        <v>3740875189</v>
      </c>
      <c r="O104" s="4">
        <f t="shared" si="11"/>
        <v>3849516330</v>
      </c>
      <c r="P104" s="4">
        <f t="shared" si="12"/>
        <v>108641141</v>
      </c>
      <c r="Q104" s="4">
        <f t="shared" si="13"/>
        <v>2.8222023674335213</v>
      </c>
    </row>
    <row r="105" spans="3:17" x14ac:dyDescent="0.25">
      <c r="C105" s="4">
        <v>41149</v>
      </c>
      <c r="D105" s="4">
        <v>3902</v>
      </c>
      <c r="E105" s="4">
        <v>160554947</v>
      </c>
      <c r="F105" s="4">
        <f t="shared" si="7"/>
        <v>160563398</v>
      </c>
      <c r="G105" s="4">
        <f t="shared" si="8"/>
        <v>8451</v>
      </c>
      <c r="H105" s="4">
        <f t="shared" si="9"/>
        <v>5.2633415244488035E-5</v>
      </c>
      <c r="I105" s="4">
        <f t="shared" si="10"/>
        <v>5.2633415244488033E-3</v>
      </c>
      <c r="L105" s="4">
        <v>8381</v>
      </c>
      <c r="M105" s="4">
        <v>36669</v>
      </c>
      <c r="N105" s="4">
        <v>307322889</v>
      </c>
      <c r="O105" s="4">
        <f t="shared" si="11"/>
        <v>307322889</v>
      </c>
      <c r="P105" s="4">
        <f t="shared" si="12"/>
        <v>0</v>
      </c>
      <c r="Q105" s="4">
        <f t="shared" si="13"/>
        <v>0</v>
      </c>
    </row>
    <row r="106" spans="3:17" x14ac:dyDescent="0.25">
      <c r="C106" s="4">
        <v>19998</v>
      </c>
      <c r="D106" s="4">
        <v>47123</v>
      </c>
      <c r="E106" s="4">
        <v>942378809</v>
      </c>
      <c r="F106" s="4">
        <f t="shared" si="7"/>
        <v>942365754</v>
      </c>
      <c r="G106" s="4">
        <f t="shared" si="8"/>
        <v>-13055</v>
      </c>
      <c r="H106" s="4">
        <f t="shared" si="9"/>
        <v>-1.3853432114427196E-5</v>
      </c>
      <c r="I106" s="4">
        <f t="shared" si="10"/>
        <v>-1.3853432114427197E-3</v>
      </c>
      <c r="L106" s="4">
        <v>52766</v>
      </c>
      <c r="M106" s="4">
        <v>14355</v>
      </c>
      <c r="N106" s="4">
        <v>757454905</v>
      </c>
      <c r="O106" s="4">
        <f t="shared" si="11"/>
        <v>757455930</v>
      </c>
      <c r="P106" s="4">
        <f t="shared" si="12"/>
        <v>1025</v>
      </c>
      <c r="Q106" s="4">
        <f t="shared" si="13"/>
        <v>1.3532140411125966E-4</v>
      </c>
    </row>
    <row r="107" spans="3:17" x14ac:dyDescent="0.25">
      <c r="C107" s="4">
        <v>33563</v>
      </c>
      <c r="D107" s="4">
        <v>58728</v>
      </c>
      <c r="E107" s="4">
        <v>1971150756</v>
      </c>
      <c r="F107" s="4">
        <f t="shared" si="7"/>
        <v>1971087864</v>
      </c>
      <c r="G107" s="4">
        <f t="shared" si="8"/>
        <v>-62892</v>
      </c>
      <c r="H107" s="4">
        <f t="shared" si="9"/>
        <v>-3.1907253425208042E-5</v>
      </c>
      <c r="I107" s="4">
        <f t="shared" si="10"/>
        <v>-3.1907253425208044E-3</v>
      </c>
      <c r="L107" s="4">
        <v>795</v>
      </c>
      <c r="M107" s="4">
        <v>25961</v>
      </c>
      <c r="N107" s="4">
        <v>21043135</v>
      </c>
      <c r="O107" s="4">
        <f t="shared" si="11"/>
        <v>20638995</v>
      </c>
      <c r="P107" s="4">
        <f t="shared" si="12"/>
        <v>-404140</v>
      </c>
      <c r="Q107" s="4">
        <f t="shared" si="13"/>
        <v>-1.9581379810402588</v>
      </c>
    </row>
    <row r="108" spans="3:17" x14ac:dyDescent="0.25">
      <c r="C108" s="4">
        <v>32274</v>
      </c>
      <c r="D108" s="4">
        <v>61423</v>
      </c>
      <c r="E108" s="4">
        <v>1982357181</v>
      </c>
      <c r="F108" s="4">
        <f t="shared" si="7"/>
        <v>1982365902</v>
      </c>
      <c r="G108" s="4">
        <f t="shared" si="8"/>
        <v>8721</v>
      </c>
      <c r="H108" s="4">
        <f t="shared" si="9"/>
        <v>4.3992887444247415E-6</v>
      </c>
      <c r="I108" s="4">
        <f t="shared" si="10"/>
        <v>4.3992887444247413E-4</v>
      </c>
      <c r="L108" s="4">
        <v>65042</v>
      </c>
      <c r="M108" s="4">
        <v>28656</v>
      </c>
      <c r="N108" s="4">
        <v>1744047568</v>
      </c>
      <c r="O108" s="4">
        <f t="shared" si="11"/>
        <v>1863843552</v>
      </c>
      <c r="P108" s="4">
        <f t="shared" si="12"/>
        <v>119795984</v>
      </c>
      <c r="Q108" s="4">
        <f t="shared" si="13"/>
        <v>6.4273626330628844</v>
      </c>
    </row>
    <row r="109" spans="3:17" x14ac:dyDescent="0.25">
      <c r="C109" s="4">
        <v>10729</v>
      </c>
      <c r="D109" s="4">
        <v>28352</v>
      </c>
      <c r="E109" s="4">
        <v>304559552</v>
      </c>
      <c r="F109" s="4">
        <f t="shared" si="7"/>
        <v>304188608</v>
      </c>
      <c r="G109" s="4">
        <f t="shared" si="8"/>
        <v>-370944</v>
      </c>
      <c r="H109" s="4">
        <f t="shared" si="9"/>
        <v>-1.2194539514116189E-3</v>
      </c>
      <c r="I109" s="4">
        <f t="shared" si="10"/>
        <v>-0.12194539514116189</v>
      </c>
      <c r="L109" s="4">
        <v>43496</v>
      </c>
      <c r="M109" s="4">
        <v>61120</v>
      </c>
      <c r="N109" s="4">
        <v>2599579328</v>
      </c>
      <c r="O109" s="4">
        <f t="shared" si="11"/>
        <v>2658475520</v>
      </c>
      <c r="P109" s="4">
        <f t="shared" si="12"/>
        <v>58896192</v>
      </c>
      <c r="Q109" s="4">
        <f t="shared" si="13"/>
        <v>2.2154122374615661</v>
      </c>
    </row>
    <row r="110" spans="3:17" x14ac:dyDescent="0.25">
      <c r="C110" s="4">
        <v>36842</v>
      </c>
      <c r="D110" s="4">
        <v>57022</v>
      </c>
      <c r="E110" s="4">
        <v>2067321685</v>
      </c>
      <c r="F110" s="4">
        <f t="shared" si="7"/>
        <v>2100804524</v>
      </c>
      <c r="G110" s="4">
        <f t="shared" si="8"/>
        <v>33482839</v>
      </c>
      <c r="H110" s="4">
        <f t="shared" si="9"/>
        <v>1.5938103054085006E-2</v>
      </c>
      <c r="I110" s="4">
        <f t="shared" si="10"/>
        <v>1.5938103054085007</v>
      </c>
      <c r="L110" s="4">
        <v>4075</v>
      </c>
      <c r="M110" s="4">
        <v>24254</v>
      </c>
      <c r="N110" s="4">
        <v>148278101</v>
      </c>
      <c r="O110" s="4">
        <f t="shared" si="11"/>
        <v>98835050</v>
      </c>
      <c r="P110" s="4">
        <f t="shared" si="12"/>
        <v>-49443051</v>
      </c>
      <c r="Q110" s="4">
        <f t="shared" si="13"/>
        <v>-50.025826870123502</v>
      </c>
    </row>
    <row r="111" spans="3:17" x14ac:dyDescent="0.25">
      <c r="C111" s="4">
        <v>41870</v>
      </c>
      <c r="D111" s="4">
        <v>23179</v>
      </c>
      <c r="E111" s="4">
        <v>969975381</v>
      </c>
      <c r="F111" s="4">
        <f t="shared" si="7"/>
        <v>970504730</v>
      </c>
      <c r="G111" s="4">
        <f t="shared" si="8"/>
        <v>529349</v>
      </c>
      <c r="H111" s="4">
        <f t="shared" si="9"/>
        <v>5.4543680585668038E-4</v>
      </c>
      <c r="I111" s="4">
        <f t="shared" si="10"/>
        <v>5.4543680585668039E-2</v>
      </c>
      <c r="L111" s="4">
        <v>9102</v>
      </c>
      <c r="M111" s="4">
        <v>55947</v>
      </c>
      <c r="N111" s="4">
        <v>532402773</v>
      </c>
      <c r="O111" s="4">
        <f t="shared" si="11"/>
        <v>509229594</v>
      </c>
      <c r="P111" s="4">
        <f t="shared" si="12"/>
        <v>-23173179</v>
      </c>
      <c r="Q111" s="4">
        <f t="shared" si="13"/>
        <v>-4.5506347771296261</v>
      </c>
    </row>
    <row r="112" spans="3:17" x14ac:dyDescent="0.25">
      <c r="C112" s="4">
        <v>12585</v>
      </c>
      <c r="D112" s="4">
        <v>23480</v>
      </c>
      <c r="E112" s="4">
        <v>295574556</v>
      </c>
      <c r="F112" s="4">
        <f t="shared" si="7"/>
        <v>295495800</v>
      </c>
      <c r="G112" s="4">
        <f t="shared" si="8"/>
        <v>-78756</v>
      </c>
      <c r="H112" s="4">
        <f t="shared" si="9"/>
        <v>-2.6652155462108092E-4</v>
      </c>
      <c r="I112" s="4">
        <f t="shared" si="10"/>
        <v>-2.6652155462108092E-2</v>
      </c>
      <c r="L112" s="4">
        <v>45353</v>
      </c>
      <c r="M112" s="4">
        <v>56247</v>
      </c>
      <c r="N112" s="4">
        <v>2596713643</v>
      </c>
      <c r="O112" s="4">
        <f t="shared" si="11"/>
        <v>2550970191</v>
      </c>
      <c r="P112" s="4">
        <f t="shared" si="12"/>
        <v>-45743452</v>
      </c>
      <c r="Q112" s="4">
        <f t="shared" si="13"/>
        <v>-1.7931786173506092</v>
      </c>
    </row>
    <row r="113" spans="3:17" x14ac:dyDescent="0.25">
      <c r="C113" s="4">
        <v>60264</v>
      </c>
      <c r="D113" s="4">
        <v>23936</v>
      </c>
      <c r="E113" s="4">
        <v>1442230720</v>
      </c>
      <c r="F113" s="4">
        <f t="shared" si="7"/>
        <v>1442479104</v>
      </c>
      <c r="G113" s="4">
        <f t="shared" si="8"/>
        <v>248384</v>
      </c>
      <c r="H113" s="4">
        <f t="shared" si="9"/>
        <v>1.7219244238008734E-4</v>
      </c>
      <c r="I113" s="4">
        <f t="shared" si="10"/>
        <v>1.7219244238008732E-2</v>
      </c>
      <c r="L113" s="4">
        <v>27496</v>
      </c>
      <c r="M113" s="4">
        <v>56703</v>
      </c>
      <c r="N113" s="4">
        <v>1586292631</v>
      </c>
      <c r="O113" s="4">
        <f t="shared" si="11"/>
        <v>1559105688</v>
      </c>
      <c r="P113" s="4">
        <f t="shared" si="12"/>
        <v>-27186943</v>
      </c>
      <c r="Q113" s="4">
        <f t="shared" si="13"/>
        <v>-1.7437524094261403</v>
      </c>
    </row>
    <row r="114" spans="3:17" x14ac:dyDescent="0.25">
      <c r="C114" s="4">
        <v>53967</v>
      </c>
      <c r="D114" s="4">
        <v>25486</v>
      </c>
      <c r="E114" s="4">
        <v>1375502497</v>
      </c>
      <c r="F114" s="4">
        <f t="shared" si="7"/>
        <v>1375402962</v>
      </c>
      <c r="G114" s="4">
        <f t="shared" si="8"/>
        <v>-99535</v>
      </c>
      <c r="H114" s="4">
        <f t="shared" si="9"/>
        <v>-7.2367882540593225E-5</v>
      </c>
      <c r="I114" s="4">
        <f t="shared" si="10"/>
        <v>-7.2367882540593223E-3</v>
      </c>
      <c r="L114" s="4">
        <v>21199</v>
      </c>
      <c r="M114" s="4">
        <v>58254</v>
      </c>
      <c r="N114" s="4">
        <v>1120104609</v>
      </c>
      <c r="O114" s="4">
        <f t="shared" si="11"/>
        <v>1234926546</v>
      </c>
      <c r="P114" s="4">
        <f t="shared" si="12"/>
        <v>114821937</v>
      </c>
      <c r="Q114" s="4">
        <f t="shared" si="13"/>
        <v>9.297875843054392</v>
      </c>
    </row>
    <row r="115" spans="3:17" x14ac:dyDescent="0.25">
      <c r="C115" s="4">
        <v>51725</v>
      </c>
      <c r="D115" s="4">
        <v>65502</v>
      </c>
      <c r="E115" s="4">
        <v>3388035715</v>
      </c>
      <c r="F115" s="4">
        <f t="shared" si="7"/>
        <v>3388090950</v>
      </c>
      <c r="G115" s="4">
        <f t="shared" si="8"/>
        <v>55235</v>
      </c>
      <c r="H115" s="4">
        <f t="shared" si="9"/>
        <v>1.6302691047889374E-5</v>
      </c>
      <c r="I115" s="4">
        <f t="shared" si="10"/>
        <v>1.6302691047889375E-3</v>
      </c>
      <c r="L115" s="4">
        <v>18957</v>
      </c>
      <c r="M115" s="4">
        <v>32734</v>
      </c>
      <c r="N115" s="4">
        <v>631897219</v>
      </c>
      <c r="O115" s="4">
        <f t="shared" si="11"/>
        <v>620538438</v>
      </c>
      <c r="P115" s="4">
        <f t="shared" si="12"/>
        <v>-11358781</v>
      </c>
      <c r="Q115" s="4">
        <f t="shared" si="13"/>
        <v>-1.8304717813467666</v>
      </c>
    </row>
    <row r="116" spans="3:17" x14ac:dyDescent="0.25">
      <c r="C116" s="4">
        <v>17386</v>
      </c>
      <c r="D116" s="4">
        <v>21183</v>
      </c>
      <c r="E116" s="4">
        <v>368281685</v>
      </c>
      <c r="F116" s="4">
        <f t="shared" si="7"/>
        <v>368287638</v>
      </c>
      <c r="G116" s="4">
        <f t="shared" si="8"/>
        <v>5953</v>
      </c>
      <c r="H116" s="4">
        <f t="shared" si="9"/>
        <v>1.6163996251212756E-5</v>
      </c>
      <c r="I116" s="4">
        <f t="shared" si="10"/>
        <v>1.6163996251212756E-3</v>
      </c>
      <c r="L116" s="4">
        <v>50154</v>
      </c>
      <c r="M116" s="4">
        <v>53950</v>
      </c>
      <c r="N116" s="4">
        <v>2646340181</v>
      </c>
      <c r="O116" s="4">
        <f t="shared" si="11"/>
        <v>2705808300</v>
      </c>
      <c r="P116" s="4">
        <f t="shared" si="12"/>
        <v>59468119</v>
      </c>
      <c r="Q116" s="4">
        <f t="shared" si="13"/>
        <v>2.1977949805239345</v>
      </c>
    </row>
    <row r="117" spans="3:17" x14ac:dyDescent="0.25">
      <c r="C117" s="4">
        <v>24448</v>
      </c>
      <c r="D117" s="4">
        <v>19716</v>
      </c>
      <c r="E117" s="4">
        <v>482015744</v>
      </c>
      <c r="F117" s="4">
        <f t="shared" si="7"/>
        <v>482016768</v>
      </c>
      <c r="G117" s="4">
        <f t="shared" si="8"/>
        <v>1024</v>
      </c>
      <c r="H117" s="4">
        <f t="shared" si="9"/>
        <v>2.1244074231044179E-6</v>
      </c>
      <c r="I117" s="4">
        <f t="shared" si="10"/>
        <v>2.1244074231044179E-4</v>
      </c>
      <c r="L117" s="4">
        <v>57215</v>
      </c>
      <c r="M117" s="4">
        <v>52484</v>
      </c>
      <c r="N117" s="4">
        <v>3047026940</v>
      </c>
      <c r="O117" s="4">
        <f t="shared" si="11"/>
        <v>3002872060</v>
      </c>
      <c r="P117" s="4">
        <f t="shared" si="12"/>
        <v>-44154880</v>
      </c>
      <c r="Q117" s="4">
        <f t="shared" si="13"/>
        <v>-1.4704216202937397</v>
      </c>
    </row>
    <row r="118" spans="3:17" x14ac:dyDescent="0.25">
      <c r="C118" s="4">
        <v>40342</v>
      </c>
      <c r="D118" s="4">
        <v>10660</v>
      </c>
      <c r="E118" s="4">
        <v>430182184</v>
      </c>
      <c r="F118" s="4">
        <f t="shared" si="7"/>
        <v>430045720</v>
      </c>
      <c r="G118" s="4">
        <f t="shared" si="8"/>
        <v>-136464</v>
      </c>
      <c r="H118" s="4">
        <f t="shared" si="9"/>
        <v>-3.1732439983358048E-4</v>
      </c>
      <c r="I118" s="4">
        <f t="shared" si="10"/>
        <v>-3.1732439983358049E-2</v>
      </c>
      <c r="L118" s="4">
        <v>7575</v>
      </c>
      <c r="M118" s="4">
        <v>43428</v>
      </c>
      <c r="N118" s="4">
        <v>352399660</v>
      </c>
      <c r="O118" s="4">
        <f t="shared" si="11"/>
        <v>328967100</v>
      </c>
      <c r="P118" s="4">
        <f t="shared" si="12"/>
        <v>-23432560</v>
      </c>
      <c r="Q118" s="4">
        <f t="shared" si="13"/>
        <v>-7.1230709697109527</v>
      </c>
    </row>
    <row r="119" spans="3:17" x14ac:dyDescent="0.25">
      <c r="C119" s="4">
        <v>25498</v>
      </c>
      <c r="D119" s="4">
        <v>39153</v>
      </c>
      <c r="E119" s="4">
        <v>998651882</v>
      </c>
      <c r="F119" s="4">
        <f t="shared" si="7"/>
        <v>998323194</v>
      </c>
      <c r="G119" s="4">
        <f t="shared" si="8"/>
        <v>-328688</v>
      </c>
      <c r="H119" s="4">
        <f t="shared" si="9"/>
        <v>-3.2924007172771346E-4</v>
      </c>
      <c r="I119" s="4">
        <f t="shared" si="10"/>
        <v>-3.2924007172771344E-2</v>
      </c>
      <c r="L119" s="4">
        <v>58265</v>
      </c>
      <c r="M119" s="4">
        <v>6385</v>
      </c>
      <c r="N119" s="4">
        <v>271877897</v>
      </c>
      <c r="O119" s="4">
        <f t="shared" si="11"/>
        <v>372022025</v>
      </c>
      <c r="P119" s="4">
        <f t="shared" si="12"/>
        <v>100144128</v>
      </c>
      <c r="Q119" s="4">
        <f t="shared" si="13"/>
        <v>26.918870730839124</v>
      </c>
    </row>
    <row r="120" spans="3:17" x14ac:dyDescent="0.25">
      <c r="C120" s="4">
        <v>47222</v>
      </c>
      <c r="D120" s="4">
        <v>25999</v>
      </c>
      <c r="E120" s="4">
        <v>1227695145</v>
      </c>
      <c r="F120" s="4">
        <f t="shared" si="7"/>
        <v>1227724778</v>
      </c>
      <c r="G120" s="4">
        <f t="shared" si="8"/>
        <v>29633</v>
      </c>
      <c r="H120" s="4">
        <f t="shared" si="9"/>
        <v>2.4136517019940767E-5</v>
      </c>
      <c r="I120" s="4">
        <f t="shared" si="10"/>
        <v>2.4136517019940767E-3</v>
      </c>
      <c r="L120" s="4">
        <v>14454</v>
      </c>
      <c r="M120" s="4">
        <v>58767</v>
      </c>
      <c r="N120" s="4">
        <v>872629801</v>
      </c>
      <c r="O120" s="4">
        <f t="shared" si="11"/>
        <v>849418218</v>
      </c>
      <c r="P120" s="4">
        <f t="shared" si="12"/>
        <v>-23211583</v>
      </c>
      <c r="Q120" s="4">
        <f t="shared" si="13"/>
        <v>-2.732644827733139</v>
      </c>
    </row>
    <row r="121" spans="3:17" x14ac:dyDescent="0.25">
      <c r="C121" s="4">
        <v>3737</v>
      </c>
      <c r="D121" s="4">
        <v>22975</v>
      </c>
      <c r="E121" s="4">
        <v>85764135</v>
      </c>
      <c r="F121" s="4">
        <f t="shared" si="7"/>
        <v>85857575</v>
      </c>
      <c r="G121" s="4">
        <f t="shared" si="8"/>
        <v>93440</v>
      </c>
      <c r="H121" s="4">
        <f t="shared" si="9"/>
        <v>1.088313989767356E-3</v>
      </c>
      <c r="I121" s="4">
        <f t="shared" si="10"/>
        <v>0.1088313989767356</v>
      </c>
      <c r="L121" s="4">
        <v>36504</v>
      </c>
      <c r="M121" s="4">
        <v>55742</v>
      </c>
      <c r="N121" s="4">
        <v>1924955303</v>
      </c>
      <c r="O121" s="4">
        <f t="shared" si="11"/>
        <v>2034805968</v>
      </c>
      <c r="P121" s="4">
        <f t="shared" si="12"/>
        <v>109850665</v>
      </c>
      <c r="Q121" s="4">
        <f t="shared" si="13"/>
        <v>5.398581817015784</v>
      </c>
    </row>
    <row r="122" spans="3:17" x14ac:dyDescent="0.25">
      <c r="C122" s="4">
        <v>36671</v>
      </c>
      <c r="D122" s="4">
        <v>55193</v>
      </c>
      <c r="E122" s="4">
        <v>2024183155</v>
      </c>
      <c r="F122" s="4">
        <f t="shared" si="7"/>
        <v>2023982503</v>
      </c>
      <c r="G122" s="4">
        <f t="shared" si="8"/>
        <v>-200652</v>
      </c>
      <c r="H122" s="4">
        <f t="shared" si="9"/>
        <v>-9.9137220654125393E-5</v>
      </c>
      <c r="I122" s="4">
        <f t="shared" si="10"/>
        <v>-9.9137220654125398E-3</v>
      </c>
      <c r="L122" s="4">
        <v>3904</v>
      </c>
      <c r="M122" s="4">
        <v>22426</v>
      </c>
      <c r="N122" s="4">
        <v>87568699</v>
      </c>
      <c r="O122" s="4">
        <f t="shared" si="11"/>
        <v>87551104</v>
      </c>
      <c r="P122" s="4">
        <f t="shared" si="12"/>
        <v>-17595</v>
      </c>
      <c r="Q122" s="4">
        <f t="shared" si="13"/>
        <v>-2.0096833958827064E-2</v>
      </c>
    </row>
    <row r="123" spans="3:17" x14ac:dyDescent="0.25">
      <c r="C123" s="4">
        <v>26900</v>
      </c>
      <c r="D123" s="4">
        <v>54391</v>
      </c>
      <c r="E123" s="4">
        <v>1463500523</v>
      </c>
      <c r="F123" s="4">
        <f t="shared" si="7"/>
        <v>1463117900</v>
      </c>
      <c r="G123" s="4">
        <f t="shared" si="8"/>
        <v>-382623</v>
      </c>
      <c r="H123" s="4">
        <f t="shared" si="9"/>
        <v>-2.6151207636787165E-4</v>
      </c>
      <c r="I123" s="4">
        <f t="shared" si="10"/>
        <v>-2.6151207636787164E-2</v>
      </c>
      <c r="L123" s="4">
        <v>59668</v>
      </c>
      <c r="M123" s="4">
        <v>21623</v>
      </c>
      <c r="N123" s="4">
        <v>1290552299</v>
      </c>
      <c r="O123" s="4">
        <f t="shared" si="11"/>
        <v>1290201164</v>
      </c>
      <c r="P123" s="4">
        <f t="shared" si="12"/>
        <v>-351135</v>
      </c>
      <c r="Q123" s="4">
        <f t="shared" si="13"/>
        <v>-2.7215523423601562E-2</v>
      </c>
    </row>
    <row r="124" spans="3:17" x14ac:dyDescent="0.25">
      <c r="C124" s="4">
        <v>35195</v>
      </c>
      <c r="D124" s="4">
        <v>39771</v>
      </c>
      <c r="E124" s="4">
        <v>1399642121</v>
      </c>
      <c r="F124" s="4">
        <f t="shared" si="7"/>
        <v>1399740345</v>
      </c>
      <c r="G124" s="4">
        <f t="shared" si="8"/>
        <v>98224</v>
      </c>
      <c r="H124" s="4">
        <f t="shared" si="9"/>
        <v>7.0173014838691386E-5</v>
      </c>
      <c r="I124" s="4">
        <f t="shared" si="10"/>
        <v>7.0173014838691384E-3</v>
      </c>
      <c r="L124" s="4">
        <v>2427</v>
      </c>
      <c r="M124" s="4">
        <v>7004</v>
      </c>
      <c r="N124" s="4">
        <v>16904324</v>
      </c>
      <c r="O124" s="4">
        <f t="shared" si="11"/>
        <v>16998708</v>
      </c>
      <c r="P124" s="4">
        <f t="shared" si="12"/>
        <v>94384</v>
      </c>
      <c r="Q124" s="4">
        <f t="shared" si="13"/>
        <v>0.55524219840707889</v>
      </c>
    </row>
    <row r="125" spans="3:17" x14ac:dyDescent="0.25">
      <c r="C125" s="4">
        <v>20554</v>
      </c>
      <c r="D125" s="4">
        <v>8262</v>
      </c>
      <c r="E125" s="4">
        <v>169841437</v>
      </c>
      <c r="F125" s="4">
        <f t="shared" si="7"/>
        <v>169817148</v>
      </c>
      <c r="G125" s="4">
        <f t="shared" si="8"/>
        <v>-24289</v>
      </c>
      <c r="H125" s="4">
        <f t="shared" si="9"/>
        <v>-1.4303031399396721E-4</v>
      </c>
      <c r="I125" s="4">
        <f t="shared" si="10"/>
        <v>-1.4303031399396721E-2</v>
      </c>
      <c r="L125" s="4">
        <v>53321</v>
      </c>
      <c r="M125" s="4">
        <v>41030</v>
      </c>
      <c r="N125" s="4">
        <v>2234774491</v>
      </c>
      <c r="O125" s="4">
        <f t="shared" si="11"/>
        <v>2187760630</v>
      </c>
      <c r="P125" s="4">
        <f t="shared" si="12"/>
        <v>-47013861</v>
      </c>
      <c r="Q125" s="4">
        <f t="shared" si="13"/>
        <v>-2.1489490374456555</v>
      </c>
    </row>
    <row r="126" spans="3:17" x14ac:dyDescent="0.25">
      <c r="C126" s="4">
        <v>45318</v>
      </c>
      <c r="D126" s="4">
        <v>63318</v>
      </c>
      <c r="E126" s="4">
        <v>2869446129</v>
      </c>
      <c r="F126" s="4">
        <f t="shared" si="7"/>
        <v>2869445124</v>
      </c>
      <c r="G126" s="4">
        <f t="shared" si="8"/>
        <v>-1005</v>
      </c>
      <c r="H126" s="4">
        <f t="shared" si="9"/>
        <v>-3.5024193060679E-7</v>
      </c>
      <c r="I126" s="4">
        <f t="shared" si="10"/>
        <v>-3.5024193060678998E-5</v>
      </c>
      <c r="L126" s="4">
        <v>12550</v>
      </c>
      <c r="M126" s="4">
        <v>30550</v>
      </c>
      <c r="N126" s="4">
        <v>383407345</v>
      </c>
      <c r="O126" s="4">
        <f t="shared" si="11"/>
        <v>383402500</v>
      </c>
      <c r="P126" s="4">
        <f t="shared" si="12"/>
        <v>-4845</v>
      </c>
      <c r="Q126" s="4">
        <f t="shared" si="13"/>
        <v>-1.2636850307444526E-3</v>
      </c>
    </row>
    <row r="127" spans="3:17" x14ac:dyDescent="0.25">
      <c r="C127" s="4">
        <v>31996</v>
      </c>
      <c r="D127" s="4">
        <v>40060</v>
      </c>
      <c r="E127" s="4">
        <v>1281757964</v>
      </c>
      <c r="F127" s="4">
        <f t="shared" si="7"/>
        <v>1281759760</v>
      </c>
      <c r="G127" s="4">
        <f t="shared" si="8"/>
        <v>1796</v>
      </c>
      <c r="H127" s="4">
        <f t="shared" si="9"/>
        <v>1.4011986146296244E-6</v>
      </c>
      <c r="I127" s="4">
        <f t="shared" si="10"/>
        <v>1.4011986146296245E-4</v>
      </c>
      <c r="L127" s="4">
        <v>64763</v>
      </c>
      <c r="M127" s="4">
        <v>7293</v>
      </c>
      <c r="N127" s="4">
        <v>492169167</v>
      </c>
      <c r="O127" s="4">
        <f t="shared" si="11"/>
        <v>472316559</v>
      </c>
      <c r="P127" s="4">
        <f t="shared" si="12"/>
        <v>-19852608</v>
      </c>
      <c r="Q127" s="4">
        <f t="shared" si="13"/>
        <v>-4.2032420040560128</v>
      </c>
    </row>
    <row r="128" spans="3:17" x14ac:dyDescent="0.25">
      <c r="C128" s="4">
        <v>65136</v>
      </c>
      <c r="D128" s="4">
        <v>54330</v>
      </c>
      <c r="E128" s="4">
        <v>3538820683</v>
      </c>
      <c r="F128" s="4">
        <f t="shared" si="7"/>
        <v>3538838880</v>
      </c>
      <c r="G128" s="4">
        <f t="shared" si="8"/>
        <v>18197</v>
      </c>
      <c r="H128" s="4">
        <f t="shared" si="9"/>
        <v>5.1420820831492614E-6</v>
      </c>
      <c r="I128" s="4">
        <f t="shared" si="10"/>
        <v>5.1420820831492612E-4</v>
      </c>
      <c r="L128" s="4">
        <v>32369</v>
      </c>
      <c r="M128" s="4">
        <v>21562</v>
      </c>
      <c r="N128" s="4">
        <v>697661323</v>
      </c>
      <c r="O128" s="4">
        <f t="shared" si="11"/>
        <v>697940378</v>
      </c>
      <c r="P128" s="4">
        <f t="shared" si="12"/>
        <v>279055</v>
      </c>
      <c r="Q128" s="4">
        <f t="shared" si="13"/>
        <v>3.9982641611831203E-2</v>
      </c>
    </row>
    <row r="129" spans="3:17" x14ac:dyDescent="0.25">
      <c r="C129" s="4">
        <v>20180</v>
      </c>
      <c r="D129" s="4">
        <v>2408</v>
      </c>
      <c r="E129" s="4">
        <v>48391516</v>
      </c>
      <c r="F129" s="4">
        <f t="shared" si="7"/>
        <v>48593440</v>
      </c>
      <c r="G129" s="4">
        <f t="shared" si="8"/>
        <v>201924</v>
      </c>
      <c r="H129" s="4">
        <f t="shared" si="9"/>
        <v>4.1553757050334364E-3</v>
      </c>
      <c r="I129" s="4">
        <f t="shared" si="10"/>
        <v>0.41553757050334361</v>
      </c>
      <c r="L129" s="4">
        <v>52948</v>
      </c>
      <c r="M129" s="4">
        <v>35175</v>
      </c>
      <c r="N129" s="4">
        <v>1894168619</v>
      </c>
      <c r="O129" s="4">
        <f t="shared" si="11"/>
        <v>1862445900</v>
      </c>
      <c r="P129" s="4">
        <f t="shared" si="12"/>
        <v>-31722719</v>
      </c>
      <c r="Q129" s="4">
        <f t="shared" si="13"/>
        <v>-1.7032827101179153</v>
      </c>
    </row>
    <row r="130" spans="3:17" x14ac:dyDescent="0.25">
      <c r="C130" s="4">
        <v>29650</v>
      </c>
      <c r="D130" s="4">
        <v>6589</v>
      </c>
      <c r="E130" s="4">
        <v>195307462</v>
      </c>
      <c r="F130" s="4">
        <f t="shared" si="7"/>
        <v>195363850</v>
      </c>
      <c r="G130" s="4">
        <f t="shared" si="8"/>
        <v>56388</v>
      </c>
      <c r="H130" s="4">
        <f t="shared" si="9"/>
        <v>2.8863067553183458E-4</v>
      </c>
      <c r="I130" s="4">
        <f t="shared" si="10"/>
        <v>2.8863067553183457E-2</v>
      </c>
      <c r="L130" s="4">
        <v>62418</v>
      </c>
      <c r="M130" s="4">
        <v>39357</v>
      </c>
      <c r="N130" s="4">
        <v>2392963270</v>
      </c>
      <c r="O130" s="4">
        <f t="shared" si="11"/>
        <v>2456585226</v>
      </c>
      <c r="P130" s="4">
        <f t="shared" si="12"/>
        <v>63621956</v>
      </c>
      <c r="Q130" s="4">
        <f t="shared" si="13"/>
        <v>2.5898534000220352</v>
      </c>
    </row>
    <row r="131" spans="3:17" x14ac:dyDescent="0.25">
      <c r="C131" s="4">
        <v>15253</v>
      </c>
      <c r="D131" s="4">
        <v>53601</v>
      </c>
      <c r="E131" s="4">
        <v>817636485</v>
      </c>
      <c r="F131" s="4">
        <f t="shared" si="7"/>
        <v>817576053</v>
      </c>
      <c r="G131" s="4">
        <f t="shared" si="8"/>
        <v>-60432</v>
      </c>
      <c r="H131" s="4">
        <f t="shared" si="9"/>
        <v>-7.3916059280664865E-5</v>
      </c>
      <c r="I131" s="4">
        <f t="shared" si="10"/>
        <v>-7.3916059280664864E-3</v>
      </c>
      <c r="L131" s="4">
        <v>48021</v>
      </c>
      <c r="M131" s="4">
        <v>20833</v>
      </c>
      <c r="N131" s="4">
        <v>1023992709</v>
      </c>
      <c r="O131" s="4">
        <f t="shared" si="11"/>
        <v>1000421493</v>
      </c>
      <c r="P131" s="4">
        <f t="shared" si="12"/>
        <v>-23571216</v>
      </c>
      <c r="Q131" s="4">
        <f t="shared" si="13"/>
        <v>-2.3561285083266399</v>
      </c>
    </row>
    <row r="132" spans="3:17" x14ac:dyDescent="0.25">
      <c r="C132" s="4">
        <v>46384</v>
      </c>
      <c r="D132" s="4">
        <v>4939</v>
      </c>
      <c r="E132" s="4">
        <v>229090315</v>
      </c>
      <c r="F132" s="4">
        <f t="shared" si="7"/>
        <v>229090576</v>
      </c>
      <c r="G132" s="4">
        <f t="shared" si="8"/>
        <v>261</v>
      </c>
      <c r="H132" s="4">
        <f t="shared" si="9"/>
        <v>1.1392873707733836E-6</v>
      </c>
      <c r="I132" s="4">
        <f t="shared" si="10"/>
        <v>1.1392873707733836E-4</v>
      </c>
      <c r="L132" s="4">
        <v>13617</v>
      </c>
      <c r="M132" s="4">
        <v>37706</v>
      </c>
      <c r="N132" s="4">
        <v>513535515</v>
      </c>
      <c r="O132" s="4">
        <f t="shared" si="11"/>
        <v>513442602</v>
      </c>
      <c r="P132" s="4">
        <f t="shared" si="12"/>
        <v>-92913</v>
      </c>
      <c r="Q132" s="4">
        <f t="shared" si="13"/>
        <v>-1.8096083113882319E-2</v>
      </c>
    </row>
    <row r="133" spans="3:17" x14ac:dyDescent="0.25">
      <c r="C133" s="4">
        <v>8434</v>
      </c>
      <c r="D133" s="4">
        <v>3875</v>
      </c>
      <c r="E133" s="4">
        <v>32545829</v>
      </c>
      <c r="F133" s="4">
        <f t="shared" ref="F133:F196" si="14">C133*D133</f>
        <v>32681750</v>
      </c>
      <c r="G133" s="4">
        <f t="shared" ref="G133:G196" si="15">F133-E133</f>
        <v>135921</v>
      </c>
      <c r="H133" s="4">
        <f t="shared" ref="H133:H196" si="16">G133/F133</f>
        <v>4.158926618066658E-3</v>
      </c>
      <c r="I133" s="4">
        <f t="shared" ref="I133:I196" si="17">H133*100</f>
        <v>0.41589266180666579</v>
      </c>
      <c r="L133" s="4">
        <v>41201</v>
      </c>
      <c r="M133" s="4">
        <v>36642</v>
      </c>
      <c r="N133" s="4">
        <v>1532951811</v>
      </c>
      <c r="O133" s="4">
        <f t="shared" ref="O133:O196" si="18">L133*M133</f>
        <v>1509687042</v>
      </c>
      <c r="P133" s="4">
        <f t="shared" ref="P133:P196" si="19">O133-N133</f>
        <v>-23264769</v>
      </c>
      <c r="Q133" s="4">
        <f t="shared" ref="Q133:Q196" si="20">P133/O133 * 100</f>
        <v>-1.5410325685235629</v>
      </c>
    </row>
    <row r="134" spans="3:17" x14ac:dyDescent="0.25">
      <c r="C134" s="4">
        <v>16640</v>
      </c>
      <c r="D134" s="4">
        <v>51766</v>
      </c>
      <c r="E134" s="4">
        <v>844656111</v>
      </c>
      <c r="F134" s="4">
        <f t="shared" si="14"/>
        <v>861386240</v>
      </c>
      <c r="G134" s="4">
        <f t="shared" si="15"/>
        <v>16730129</v>
      </c>
      <c r="H134" s="4">
        <f t="shared" si="16"/>
        <v>1.9422331380635937E-2</v>
      </c>
      <c r="I134" s="4">
        <f t="shared" si="17"/>
        <v>1.9422331380635938</v>
      </c>
      <c r="L134" s="4">
        <v>49408</v>
      </c>
      <c r="M134" s="4">
        <v>18998</v>
      </c>
      <c r="N134" s="4">
        <v>938673903</v>
      </c>
      <c r="O134" s="4">
        <f t="shared" si="18"/>
        <v>938653184</v>
      </c>
      <c r="P134" s="4">
        <f t="shared" si="19"/>
        <v>-20719</v>
      </c>
      <c r="Q134" s="4">
        <f t="shared" si="20"/>
        <v>-2.2073115345656782E-3</v>
      </c>
    </row>
    <row r="135" spans="3:17" x14ac:dyDescent="0.25">
      <c r="C135" s="4">
        <v>49002</v>
      </c>
      <c r="D135" s="4">
        <v>37319</v>
      </c>
      <c r="E135" s="4">
        <v>1828329853</v>
      </c>
      <c r="F135" s="4">
        <f t="shared" si="14"/>
        <v>1828705638</v>
      </c>
      <c r="G135" s="4">
        <f t="shared" si="15"/>
        <v>375785</v>
      </c>
      <c r="H135" s="4">
        <f t="shared" si="16"/>
        <v>2.0549233960419385E-4</v>
      </c>
      <c r="I135" s="4">
        <f t="shared" si="17"/>
        <v>2.0549233960419386E-2</v>
      </c>
      <c r="L135" s="4">
        <v>16234</v>
      </c>
      <c r="M135" s="4">
        <v>4551</v>
      </c>
      <c r="N135" s="4">
        <v>73945725</v>
      </c>
      <c r="O135" s="4">
        <f t="shared" si="18"/>
        <v>73880934</v>
      </c>
      <c r="P135" s="4">
        <f t="shared" si="19"/>
        <v>-64791</v>
      </c>
      <c r="Q135" s="4">
        <f t="shared" si="20"/>
        <v>-8.7696509088528857E-2</v>
      </c>
    </row>
    <row r="136" spans="3:17" x14ac:dyDescent="0.25">
      <c r="C136" s="4">
        <v>27379</v>
      </c>
      <c r="D136" s="4">
        <v>48813</v>
      </c>
      <c r="E136" s="4">
        <v>1336426295</v>
      </c>
      <c r="F136" s="4">
        <f t="shared" si="14"/>
        <v>1336451127</v>
      </c>
      <c r="G136" s="4">
        <f t="shared" si="15"/>
        <v>24832</v>
      </c>
      <c r="H136" s="4">
        <f t="shared" si="16"/>
        <v>1.8580552253894729E-5</v>
      </c>
      <c r="I136" s="4">
        <f t="shared" si="17"/>
        <v>1.8580552253894729E-3</v>
      </c>
      <c r="L136" s="4">
        <v>60147</v>
      </c>
      <c r="M136" s="4">
        <v>16045</v>
      </c>
      <c r="N136" s="4">
        <v>1012572215</v>
      </c>
      <c r="O136" s="4">
        <f t="shared" si="18"/>
        <v>965058615</v>
      </c>
      <c r="P136" s="4">
        <f t="shared" si="19"/>
        <v>-47513600</v>
      </c>
      <c r="Q136" s="4">
        <f t="shared" si="20"/>
        <v>-4.9233900678664995</v>
      </c>
    </row>
    <row r="137" spans="3:17" x14ac:dyDescent="0.25">
      <c r="C137" s="4">
        <v>14852</v>
      </c>
      <c r="D137" s="4">
        <v>55931</v>
      </c>
      <c r="E137" s="4">
        <v>830750951</v>
      </c>
      <c r="F137" s="4">
        <f t="shared" si="14"/>
        <v>830687212</v>
      </c>
      <c r="G137" s="4">
        <f t="shared" si="15"/>
        <v>-63739</v>
      </c>
      <c r="H137" s="4">
        <f t="shared" si="16"/>
        <v>-7.673044568308582E-5</v>
      </c>
      <c r="I137" s="4">
        <f t="shared" si="17"/>
        <v>-7.673044568308582E-3</v>
      </c>
      <c r="L137" s="4">
        <v>47620</v>
      </c>
      <c r="M137" s="4">
        <v>23164</v>
      </c>
      <c r="N137" s="4">
        <v>1103120876</v>
      </c>
      <c r="O137" s="4">
        <f t="shared" si="18"/>
        <v>1103069680</v>
      </c>
      <c r="P137" s="4">
        <f t="shared" si="19"/>
        <v>-51196</v>
      </c>
      <c r="Q137" s="4">
        <f t="shared" si="20"/>
        <v>-4.6412299175877993E-3</v>
      </c>
    </row>
    <row r="138" spans="3:17" x14ac:dyDescent="0.25">
      <c r="C138" s="4">
        <v>58507</v>
      </c>
      <c r="D138" s="4">
        <v>40995</v>
      </c>
      <c r="E138" s="4">
        <v>2398420657</v>
      </c>
      <c r="F138" s="4">
        <f t="shared" si="14"/>
        <v>2398494465</v>
      </c>
      <c r="G138" s="4">
        <f t="shared" si="15"/>
        <v>73808</v>
      </c>
      <c r="H138" s="4">
        <f t="shared" si="16"/>
        <v>3.0772637200978488E-5</v>
      </c>
      <c r="I138" s="4">
        <f t="shared" si="17"/>
        <v>3.0772637200978488E-3</v>
      </c>
      <c r="L138" s="4">
        <v>25739</v>
      </c>
      <c r="M138" s="4">
        <v>8228</v>
      </c>
      <c r="N138" s="4">
        <v>211735612</v>
      </c>
      <c r="O138" s="4">
        <f t="shared" si="18"/>
        <v>211780492</v>
      </c>
      <c r="P138" s="4">
        <f t="shared" si="19"/>
        <v>44880</v>
      </c>
      <c r="Q138" s="4">
        <f t="shared" si="20"/>
        <v>2.1191753582289346E-2</v>
      </c>
    </row>
    <row r="139" spans="3:17" x14ac:dyDescent="0.25">
      <c r="C139" s="4">
        <v>22064</v>
      </c>
      <c r="D139" s="4">
        <v>51028</v>
      </c>
      <c r="E139" s="4">
        <v>1125881536</v>
      </c>
      <c r="F139" s="4">
        <f t="shared" si="14"/>
        <v>1125881792</v>
      </c>
      <c r="G139" s="4">
        <f t="shared" si="15"/>
        <v>256</v>
      </c>
      <c r="H139" s="4">
        <f t="shared" si="16"/>
        <v>2.2737733376542606E-7</v>
      </c>
      <c r="I139" s="4">
        <f t="shared" si="17"/>
        <v>2.2737733376542606E-5</v>
      </c>
      <c r="L139" s="4">
        <v>54831</v>
      </c>
      <c r="M139" s="4">
        <v>18261</v>
      </c>
      <c r="N139" s="4">
        <v>1021777563</v>
      </c>
      <c r="O139" s="4">
        <f t="shared" si="18"/>
        <v>1001268891</v>
      </c>
      <c r="P139" s="4">
        <f t="shared" si="19"/>
        <v>-20508672</v>
      </c>
      <c r="Q139" s="4">
        <f t="shared" si="20"/>
        <v>-2.0482681709522921</v>
      </c>
    </row>
    <row r="140" spans="3:17" x14ac:dyDescent="0.25">
      <c r="C140" s="4">
        <v>24233</v>
      </c>
      <c r="D140" s="4">
        <v>54632</v>
      </c>
      <c r="E140" s="4">
        <v>1323432716</v>
      </c>
      <c r="F140" s="4">
        <f t="shared" si="14"/>
        <v>1323897256</v>
      </c>
      <c r="G140" s="4">
        <f t="shared" si="15"/>
        <v>464540</v>
      </c>
      <c r="H140" s="4">
        <f t="shared" si="16"/>
        <v>3.5088825654307421E-4</v>
      </c>
      <c r="I140" s="4">
        <f t="shared" si="17"/>
        <v>3.5088825654307418E-2</v>
      </c>
      <c r="L140" s="4">
        <v>57000</v>
      </c>
      <c r="M140" s="4">
        <v>21865</v>
      </c>
      <c r="N140" s="4">
        <v>1270831476</v>
      </c>
      <c r="O140" s="4">
        <f t="shared" si="18"/>
        <v>1246305000</v>
      </c>
      <c r="P140" s="4">
        <f t="shared" si="19"/>
        <v>-24526476</v>
      </c>
      <c r="Q140" s="4">
        <f t="shared" si="20"/>
        <v>-1.9679352967371551</v>
      </c>
    </row>
    <row r="141" spans="3:17" x14ac:dyDescent="0.25">
      <c r="C141" s="4">
        <v>56499</v>
      </c>
      <c r="D141" s="4">
        <v>26680</v>
      </c>
      <c r="E141" s="4">
        <v>1507620596</v>
      </c>
      <c r="F141" s="4">
        <f t="shared" si="14"/>
        <v>1507393320</v>
      </c>
      <c r="G141" s="4">
        <f t="shared" si="15"/>
        <v>-227276</v>
      </c>
      <c r="H141" s="4">
        <f t="shared" si="16"/>
        <v>-1.507741854660733E-4</v>
      </c>
      <c r="I141" s="4">
        <f t="shared" si="17"/>
        <v>-1.5077418546607331E-2</v>
      </c>
      <c r="L141" s="4">
        <v>23731</v>
      </c>
      <c r="M141" s="4">
        <v>59448</v>
      </c>
      <c r="N141" s="4">
        <v>1282777844</v>
      </c>
      <c r="O141" s="4">
        <f t="shared" si="18"/>
        <v>1410760488</v>
      </c>
      <c r="P141" s="4">
        <f t="shared" si="19"/>
        <v>127982644</v>
      </c>
      <c r="Q141" s="4">
        <f t="shared" si="20"/>
        <v>9.0718903094201213</v>
      </c>
    </row>
    <row r="142" spans="3:17" x14ac:dyDescent="0.25">
      <c r="C142" s="4">
        <v>34457</v>
      </c>
      <c r="D142" s="4">
        <v>2606</v>
      </c>
      <c r="E142" s="4">
        <v>89798551</v>
      </c>
      <c r="F142" s="4">
        <f t="shared" si="14"/>
        <v>89794942</v>
      </c>
      <c r="G142" s="4">
        <f t="shared" si="15"/>
        <v>-3609</v>
      </c>
      <c r="H142" s="4">
        <f t="shared" si="16"/>
        <v>-4.019157337392122E-5</v>
      </c>
      <c r="I142" s="4">
        <f t="shared" si="17"/>
        <v>-4.0191573373921218E-3</v>
      </c>
      <c r="L142" s="4">
        <v>1689</v>
      </c>
      <c r="M142" s="4">
        <v>35374</v>
      </c>
      <c r="N142" s="4">
        <v>59772055</v>
      </c>
      <c r="O142" s="4">
        <f t="shared" si="18"/>
        <v>59746686</v>
      </c>
      <c r="P142" s="4">
        <f t="shared" si="19"/>
        <v>-25369</v>
      </c>
      <c r="Q142" s="4">
        <f t="shared" si="20"/>
        <v>-4.2460932477493392E-2</v>
      </c>
    </row>
    <row r="143" spans="3:17" x14ac:dyDescent="0.25">
      <c r="C143" s="4">
        <v>22022</v>
      </c>
      <c r="D143" s="4">
        <v>18529</v>
      </c>
      <c r="E143" s="4">
        <v>407776022</v>
      </c>
      <c r="F143" s="4">
        <f t="shared" si="14"/>
        <v>408045638</v>
      </c>
      <c r="G143" s="4">
        <f t="shared" si="15"/>
        <v>269616</v>
      </c>
      <c r="H143" s="4">
        <f t="shared" si="16"/>
        <v>6.607496193844866E-4</v>
      </c>
      <c r="I143" s="4">
        <f t="shared" si="17"/>
        <v>6.6074961938448654E-2</v>
      </c>
      <c r="L143" s="4">
        <v>54789</v>
      </c>
      <c r="M143" s="4">
        <v>51297</v>
      </c>
      <c r="N143" s="4">
        <v>2856082165</v>
      </c>
      <c r="O143" s="4">
        <f t="shared" si="18"/>
        <v>2810511333</v>
      </c>
      <c r="P143" s="4">
        <f t="shared" si="19"/>
        <v>-45570832</v>
      </c>
      <c r="Q143" s="4">
        <f t="shared" si="20"/>
        <v>-1.6214427412166568</v>
      </c>
    </row>
    <row r="144" spans="3:17" x14ac:dyDescent="0.25">
      <c r="C144" s="4">
        <v>30906</v>
      </c>
      <c r="D144" s="4">
        <v>65315</v>
      </c>
      <c r="E144" s="4">
        <v>2018587901</v>
      </c>
      <c r="F144" s="4">
        <f t="shared" si="14"/>
        <v>2018625390</v>
      </c>
      <c r="G144" s="4">
        <f t="shared" si="15"/>
        <v>37489</v>
      </c>
      <c r="H144" s="4">
        <f t="shared" si="16"/>
        <v>1.857154883006797E-5</v>
      </c>
      <c r="I144" s="4">
        <f t="shared" si="17"/>
        <v>1.857154883006797E-3</v>
      </c>
      <c r="L144" s="4">
        <v>63674</v>
      </c>
      <c r="M144" s="4">
        <v>32548</v>
      </c>
      <c r="N144" s="4">
        <v>2093776568</v>
      </c>
      <c r="O144" s="4">
        <f t="shared" si="18"/>
        <v>2072461352</v>
      </c>
      <c r="P144" s="4">
        <f t="shared" si="19"/>
        <v>-21315216</v>
      </c>
      <c r="Q144" s="4">
        <f t="shared" si="20"/>
        <v>-1.0284976354048796</v>
      </c>
    </row>
    <row r="145" spans="3:17" x14ac:dyDescent="0.25">
      <c r="C145" s="4">
        <v>59347</v>
      </c>
      <c r="D145" s="4">
        <v>4209</v>
      </c>
      <c r="E145" s="4">
        <v>250199907</v>
      </c>
      <c r="F145" s="4">
        <f t="shared" si="14"/>
        <v>249791523</v>
      </c>
      <c r="G145" s="4">
        <f t="shared" si="15"/>
        <v>-408384</v>
      </c>
      <c r="H145" s="4">
        <f t="shared" si="16"/>
        <v>-1.634899355651873E-3</v>
      </c>
      <c r="I145" s="4">
        <f t="shared" si="17"/>
        <v>-0.16348993556518729</v>
      </c>
      <c r="L145" s="4">
        <v>26580</v>
      </c>
      <c r="M145" s="4">
        <v>36976</v>
      </c>
      <c r="N145" s="4">
        <v>856668080</v>
      </c>
      <c r="O145" s="4">
        <f t="shared" si="18"/>
        <v>982822080</v>
      </c>
      <c r="P145" s="4">
        <f t="shared" si="19"/>
        <v>126154000</v>
      </c>
      <c r="Q145" s="4">
        <f t="shared" si="20"/>
        <v>12.835893959565906</v>
      </c>
    </row>
    <row r="146" spans="3:17" x14ac:dyDescent="0.25">
      <c r="C146" s="4">
        <v>26215</v>
      </c>
      <c r="D146" s="4">
        <v>15733</v>
      </c>
      <c r="E146" s="4">
        <v>412864083</v>
      </c>
      <c r="F146" s="4">
        <f t="shared" si="14"/>
        <v>412440595</v>
      </c>
      <c r="G146" s="4">
        <f t="shared" si="15"/>
        <v>-423488</v>
      </c>
      <c r="H146" s="4">
        <f t="shared" si="16"/>
        <v>-1.0267854453075843E-3</v>
      </c>
      <c r="I146" s="4">
        <f t="shared" si="17"/>
        <v>-0.10267854453075843</v>
      </c>
      <c r="L146" s="4">
        <v>58983</v>
      </c>
      <c r="M146" s="4">
        <v>48500</v>
      </c>
      <c r="N146" s="4">
        <v>2759342060</v>
      </c>
      <c r="O146" s="4">
        <f t="shared" si="18"/>
        <v>2860675500</v>
      </c>
      <c r="P146" s="4">
        <f t="shared" si="19"/>
        <v>101333440</v>
      </c>
      <c r="Q146" s="4">
        <f t="shared" si="20"/>
        <v>3.5422906233160663</v>
      </c>
    </row>
    <row r="147" spans="3:17" x14ac:dyDescent="0.25">
      <c r="C147" s="4">
        <v>15646</v>
      </c>
      <c r="D147" s="4">
        <v>22647</v>
      </c>
      <c r="E147" s="4">
        <v>354291945</v>
      </c>
      <c r="F147" s="4">
        <f t="shared" si="14"/>
        <v>354334962</v>
      </c>
      <c r="G147" s="4">
        <f t="shared" si="15"/>
        <v>43017</v>
      </c>
      <c r="H147" s="4">
        <f t="shared" si="16"/>
        <v>1.2140207603899951E-4</v>
      </c>
      <c r="I147" s="4">
        <f t="shared" si="17"/>
        <v>1.2140207603899951E-2</v>
      </c>
      <c r="L147" s="4">
        <v>48414</v>
      </c>
      <c r="M147" s="4">
        <v>55414</v>
      </c>
      <c r="N147" s="4">
        <v>2728819177</v>
      </c>
      <c r="O147" s="4">
        <f t="shared" si="18"/>
        <v>2682813396</v>
      </c>
      <c r="P147" s="4">
        <f t="shared" si="19"/>
        <v>-46005781</v>
      </c>
      <c r="Q147" s="4">
        <f t="shared" si="20"/>
        <v>-1.7148334307780531</v>
      </c>
    </row>
    <row r="148" spans="3:17" x14ac:dyDescent="0.25">
      <c r="C148" s="4">
        <v>3100</v>
      </c>
      <c r="D148" s="4">
        <v>44489</v>
      </c>
      <c r="E148" s="4">
        <v>137889320</v>
      </c>
      <c r="F148" s="4">
        <f t="shared" si="14"/>
        <v>137915900</v>
      </c>
      <c r="G148" s="4">
        <f t="shared" si="15"/>
        <v>26580</v>
      </c>
      <c r="H148" s="4">
        <f t="shared" si="16"/>
        <v>1.9272614687646601E-4</v>
      </c>
      <c r="I148" s="4">
        <f t="shared" si="17"/>
        <v>1.92726146876466E-2</v>
      </c>
      <c r="L148" s="4">
        <v>35868</v>
      </c>
      <c r="M148" s="4">
        <v>11722</v>
      </c>
      <c r="N148" s="4">
        <v>420475375</v>
      </c>
      <c r="O148" s="4">
        <f t="shared" si="18"/>
        <v>420444696</v>
      </c>
      <c r="P148" s="4">
        <f t="shared" si="19"/>
        <v>-30679</v>
      </c>
      <c r="Q148" s="4">
        <f t="shared" si="20"/>
        <v>-7.2967979598439264E-3</v>
      </c>
    </row>
    <row r="149" spans="3:17" x14ac:dyDescent="0.25">
      <c r="C149" s="4">
        <v>44480</v>
      </c>
      <c r="D149" s="4">
        <v>2314</v>
      </c>
      <c r="E149" s="4">
        <v>102920827</v>
      </c>
      <c r="F149" s="4">
        <f t="shared" si="14"/>
        <v>102926720</v>
      </c>
      <c r="G149" s="4">
        <f t="shared" si="15"/>
        <v>5893</v>
      </c>
      <c r="H149" s="4">
        <f t="shared" si="16"/>
        <v>5.7254326184687514E-5</v>
      </c>
      <c r="I149" s="4">
        <f t="shared" si="17"/>
        <v>5.725432618468751E-3</v>
      </c>
      <c r="L149" s="4">
        <v>11712</v>
      </c>
      <c r="M149" s="4">
        <v>35082</v>
      </c>
      <c r="N149" s="4">
        <v>410570363</v>
      </c>
      <c r="O149" s="4">
        <f t="shared" si="18"/>
        <v>410880384</v>
      </c>
      <c r="P149" s="4">
        <f t="shared" si="19"/>
        <v>310021</v>
      </c>
      <c r="Q149" s="4">
        <f t="shared" si="20"/>
        <v>7.545285977925878E-2</v>
      </c>
    </row>
    <row r="150" spans="3:17" x14ac:dyDescent="0.25">
      <c r="C150" s="4">
        <v>13970</v>
      </c>
      <c r="D150" s="4">
        <v>61595</v>
      </c>
      <c r="E150" s="4">
        <v>860338305</v>
      </c>
      <c r="F150" s="4">
        <f t="shared" si="14"/>
        <v>860482150</v>
      </c>
      <c r="G150" s="4">
        <f t="shared" si="15"/>
        <v>143845</v>
      </c>
      <c r="H150" s="4">
        <f t="shared" si="16"/>
        <v>1.6716790696936595E-4</v>
      </c>
      <c r="I150" s="4">
        <f t="shared" si="17"/>
        <v>1.6716790696936594E-2</v>
      </c>
      <c r="L150" s="4">
        <v>46737</v>
      </c>
      <c r="M150" s="4">
        <v>28827</v>
      </c>
      <c r="N150" s="4">
        <v>1223609595</v>
      </c>
      <c r="O150" s="4">
        <f t="shared" si="18"/>
        <v>1347287499</v>
      </c>
      <c r="P150" s="4">
        <f t="shared" si="19"/>
        <v>123677904</v>
      </c>
      <c r="Q150" s="4">
        <f t="shared" si="20"/>
        <v>9.1797707684364109</v>
      </c>
    </row>
    <row r="151" spans="3:17" x14ac:dyDescent="0.25">
      <c r="C151" s="4">
        <v>59833</v>
      </c>
      <c r="D151" s="4">
        <v>40379</v>
      </c>
      <c r="E151" s="4">
        <v>2382356259</v>
      </c>
      <c r="F151" s="4">
        <f t="shared" si="14"/>
        <v>2415996707</v>
      </c>
      <c r="G151" s="4">
        <f t="shared" si="15"/>
        <v>33640448</v>
      </c>
      <c r="H151" s="4">
        <f t="shared" si="16"/>
        <v>1.3924045468494092E-2</v>
      </c>
      <c r="I151" s="4">
        <f t="shared" si="17"/>
        <v>1.3924045468494093</v>
      </c>
      <c r="L151" s="4">
        <v>27066</v>
      </c>
      <c r="M151" s="4">
        <v>7612</v>
      </c>
      <c r="N151" s="4">
        <v>251287124</v>
      </c>
      <c r="O151" s="4">
        <f t="shared" si="18"/>
        <v>206026392</v>
      </c>
      <c r="P151" s="4">
        <f t="shared" si="19"/>
        <v>-45260732</v>
      </c>
      <c r="Q151" s="4">
        <f t="shared" si="20"/>
        <v>-21.968414609716604</v>
      </c>
    </row>
    <row r="152" spans="3:17" x14ac:dyDescent="0.25">
      <c r="C152" s="4">
        <v>24780</v>
      </c>
      <c r="D152" s="4">
        <v>5891</v>
      </c>
      <c r="E152" s="4">
        <v>145966179</v>
      </c>
      <c r="F152" s="4">
        <f t="shared" si="14"/>
        <v>145978980</v>
      </c>
      <c r="G152" s="4">
        <f t="shared" si="15"/>
        <v>12801</v>
      </c>
      <c r="H152" s="4">
        <f t="shared" si="16"/>
        <v>8.7690707251139851E-5</v>
      </c>
      <c r="I152" s="4">
        <f t="shared" si="17"/>
        <v>8.7690707251139848E-3</v>
      </c>
      <c r="L152" s="4">
        <v>57547</v>
      </c>
      <c r="M152" s="4">
        <v>38658</v>
      </c>
      <c r="N152" s="4">
        <v>2261200801</v>
      </c>
      <c r="O152" s="4">
        <f t="shared" si="18"/>
        <v>2224651926</v>
      </c>
      <c r="P152" s="4">
        <f t="shared" si="19"/>
        <v>-36548875</v>
      </c>
      <c r="Q152" s="4">
        <f t="shared" si="20"/>
        <v>-1.6429030794815673</v>
      </c>
    </row>
    <row r="153" spans="3:17" x14ac:dyDescent="0.25">
      <c r="C153" s="4">
        <v>6668</v>
      </c>
      <c r="D153" s="4">
        <v>17165</v>
      </c>
      <c r="E153" s="4">
        <v>114454936</v>
      </c>
      <c r="F153" s="4">
        <f t="shared" si="14"/>
        <v>114456220</v>
      </c>
      <c r="G153" s="4">
        <f t="shared" si="15"/>
        <v>1284</v>
      </c>
      <c r="H153" s="4">
        <f t="shared" si="16"/>
        <v>1.1218263192686251E-5</v>
      </c>
      <c r="I153" s="4">
        <f t="shared" si="17"/>
        <v>1.121826319268625E-3</v>
      </c>
      <c r="L153" s="4">
        <v>39436</v>
      </c>
      <c r="M153" s="4">
        <v>49933</v>
      </c>
      <c r="N153" s="4">
        <v>1969142424</v>
      </c>
      <c r="O153" s="4">
        <f t="shared" si="18"/>
        <v>1969157788</v>
      </c>
      <c r="P153" s="4">
        <f t="shared" si="19"/>
        <v>15364</v>
      </c>
      <c r="Q153" s="4">
        <f t="shared" si="20"/>
        <v>7.8023204100899606E-4</v>
      </c>
    </row>
    <row r="154" spans="3:17" x14ac:dyDescent="0.25">
      <c r="C154" s="4">
        <v>17091</v>
      </c>
      <c r="D154" s="4">
        <v>6842</v>
      </c>
      <c r="E154" s="4">
        <v>116907953</v>
      </c>
      <c r="F154" s="4">
        <f t="shared" si="14"/>
        <v>116936622</v>
      </c>
      <c r="G154" s="4">
        <f t="shared" si="15"/>
        <v>28669</v>
      </c>
      <c r="H154" s="4">
        <f t="shared" si="16"/>
        <v>2.4516699310845496E-4</v>
      </c>
      <c r="I154" s="4">
        <f t="shared" si="17"/>
        <v>2.4516699310845495E-2</v>
      </c>
      <c r="L154" s="4">
        <v>49858</v>
      </c>
      <c r="M154" s="4">
        <v>39610</v>
      </c>
      <c r="N154" s="4">
        <v>1885632433</v>
      </c>
      <c r="O154" s="4">
        <f t="shared" si="18"/>
        <v>1974875380</v>
      </c>
      <c r="P154" s="4">
        <f t="shared" si="19"/>
        <v>89242947</v>
      </c>
      <c r="Q154" s="4">
        <f t="shared" si="20"/>
        <v>4.5189153656875298</v>
      </c>
    </row>
    <row r="155" spans="3:17" x14ac:dyDescent="0.25">
      <c r="C155" s="4">
        <v>4243</v>
      </c>
      <c r="D155" s="4">
        <v>30520</v>
      </c>
      <c r="E155" s="4">
        <v>129181044</v>
      </c>
      <c r="F155" s="4">
        <f t="shared" si="14"/>
        <v>129496360</v>
      </c>
      <c r="G155" s="4">
        <f t="shared" si="15"/>
        <v>315316</v>
      </c>
      <c r="H155" s="4">
        <f t="shared" si="16"/>
        <v>2.4349410284582517E-3</v>
      </c>
      <c r="I155" s="4">
        <f t="shared" si="17"/>
        <v>0.24349410284582518</v>
      </c>
      <c r="L155" s="4">
        <v>37010</v>
      </c>
      <c r="M155" s="4">
        <v>63287</v>
      </c>
      <c r="N155" s="4">
        <v>2235242245</v>
      </c>
      <c r="O155" s="4">
        <f t="shared" si="18"/>
        <v>2342251870</v>
      </c>
      <c r="P155" s="4">
        <f t="shared" si="19"/>
        <v>107009625</v>
      </c>
      <c r="Q155" s="4">
        <f t="shared" si="20"/>
        <v>4.5686642999670228</v>
      </c>
    </row>
    <row r="156" spans="3:17" x14ac:dyDescent="0.25">
      <c r="C156" s="4">
        <v>56241</v>
      </c>
      <c r="D156" s="4">
        <v>8089</v>
      </c>
      <c r="E156" s="4">
        <v>455353533</v>
      </c>
      <c r="F156" s="4">
        <f t="shared" si="14"/>
        <v>454933449</v>
      </c>
      <c r="G156" s="4">
        <f t="shared" si="15"/>
        <v>-420084</v>
      </c>
      <c r="H156" s="4">
        <f t="shared" si="16"/>
        <v>-9.2339659992774024E-4</v>
      </c>
      <c r="I156" s="4">
        <f t="shared" si="17"/>
        <v>-9.233965999277402E-2</v>
      </c>
      <c r="L156" s="4">
        <v>23474</v>
      </c>
      <c r="M156" s="4">
        <v>40856</v>
      </c>
      <c r="N156" s="4">
        <v>833938580</v>
      </c>
      <c r="O156" s="4">
        <f t="shared" si="18"/>
        <v>959053744</v>
      </c>
      <c r="P156" s="4">
        <f t="shared" si="19"/>
        <v>125115164</v>
      </c>
      <c r="Q156" s="4">
        <f t="shared" si="20"/>
        <v>13.045688501060686</v>
      </c>
    </row>
    <row r="157" spans="3:17" x14ac:dyDescent="0.25">
      <c r="C157" s="4">
        <v>64918</v>
      </c>
      <c r="D157" s="4">
        <v>53469</v>
      </c>
      <c r="E157" s="4">
        <v>3437541594</v>
      </c>
      <c r="F157" s="4">
        <f t="shared" si="14"/>
        <v>3471100542</v>
      </c>
      <c r="G157" s="4">
        <f t="shared" si="15"/>
        <v>33558948</v>
      </c>
      <c r="H157" s="4">
        <f t="shared" si="16"/>
        <v>9.6681002448473583E-3</v>
      </c>
      <c r="I157" s="4">
        <f t="shared" si="17"/>
        <v>0.96681002448473585</v>
      </c>
      <c r="L157" s="4">
        <v>32151</v>
      </c>
      <c r="M157" s="4">
        <v>20701</v>
      </c>
      <c r="N157" s="4">
        <v>556594667</v>
      </c>
      <c r="O157" s="4">
        <f t="shared" si="18"/>
        <v>665557851</v>
      </c>
      <c r="P157" s="4">
        <f t="shared" si="19"/>
        <v>108963184</v>
      </c>
      <c r="Q157" s="4">
        <f t="shared" si="20"/>
        <v>16.371707408496935</v>
      </c>
    </row>
    <row r="158" spans="3:17" x14ac:dyDescent="0.25">
      <c r="C158" s="4">
        <v>11450</v>
      </c>
      <c r="D158" s="4">
        <v>35371</v>
      </c>
      <c r="E158" s="4">
        <v>404875049</v>
      </c>
      <c r="F158" s="4">
        <f t="shared" si="14"/>
        <v>404997950</v>
      </c>
      <c r="G158" s="4">
        <f t="shared" si="15"/>
        <v>122901</v>
      </c>
      <c r="H158" s="4">
        <f t="shared" si="16"/>
        <v>3.0346079529538361E-4</v>
      </c>
      <c r="I158" s="4">
        <f t="shared" si="17"/>
        <v>3.0346079529538363E-2</v>
      </c>
      <c r="L158" s="4">
        <v>44218</v>
      </c>
      <c r="M158" s="4">
        <v>2603</v>
      </c>
      <c r="N158" s="4">
        <v>122047529</v>
      </c>
      <c r="O158" s="4">
        <f t="shared" si="18"/>
        <v>115099454</v>
      </c>
      <c r="P158" s="4">
        <f t="shared" si="19"/>
        <v>-6948075</v>
      </c>
      <c r="Q158" s="4">
        <f t="shared" si="20"/>
        <v>-6.0365838051673126</v>
      </c>
    </row>
    <row r="159" spans="3:17" x14ac:dyDescent="0.25">
      <c r="C159" s="4">
        <v>56217</v>
      </c>
      <c r="D159" s="4">
        <v>59391</v>
      </c>
      <c r="E159" s="4">
        <v>3305306215</v>
      </c>
      <c r="F159" s="4">
        <f t="shared" si="14"/>
        <v>3338783847</v>
      </c>
      <c r="G159" s="4">
        <f t="shared" si="15"/>
        <v>33477632</v>
      </c>
      <c r="H159" s="4">
        <f t="shared" si="16"/>
        <v>1.0026894083029867E-2</v>
      </c>
      <c r="I159" s="4">
        <f t="shared" si="17"/>
        <v>1.0026894083029867</v>
      </c>
      <c r="L159" s="4">
        <v>23449</v>
      </c>
      <c r="M159" s="4">
        <v>26623</v>
      </c>
      <c r="N159" s="4">
        <v>673062759</v>
      </c>
      <c r="O159" s="4">
        <f t="shared" si="18"/>
        <v>624282727</v>
      </c>
      <c r="P159" s="4">
        <f t="shared" si="19"/>
        <v>-48780032</v>
      </c>
      <c r="Q159" s="4">
        <f t="shared" si="20"/>
        <v>-7.8137724928596333</v>
      </c>
    </row>
    <row r="160" spans="3:17" x14ac:dyDescent="0.25">
      <c r="C160" s="4">
        <v>55249</v>
      </c>
      <c r="D160" s="4">
        <v>15539</v>
      </c>
      <c r="E160" s="4">
        <v>858514211</v>
      </c>
      <c r="F160" s="4">
        <f t="shared" si="14"/>
        <v>858514211</v>
      </c>
      <c r="G160" s="4">
        <f t="shared" si="15"/>
        <v>0</v>
      </c>
      <c r="H160" s="4">
        <f t="shared" si="16"/>
        <v>0</v>
      </c>
      <c r="I160" s="4">
        <f t="shared" si="17"/>
        <v>0</v>
      </c>
      <c r="L160" s="4">
        <v>22482</v>
      </c>
      <c r="M160" s="4">
        <v>48307</v>
      </c>
      <c r="N160" s="4">
        <v>988852357</v>
      </c>
      <c r="O160" s="4">
        <f t="shared" si="18"/>
        <v>1086037974</v>
      </c>
      <c r="P160" s="4">
        <f t="shared" si="19"/>
        <v>97185617</v>
      </c>
      <c r="Q160" s="4">
        <f t="shared" si="20"/>
        <v>8.9486389358978347</v>
      </c>
    </row>
    <row r="161" spans="3:17" x14ac:dyDescent="0.25">
      <c r="C161" s="4">
        <v>30461</v>
      </c>
      <c r="D161" s="4">
        <v>45902</v>
      </c>
      <c r="E161" s="4">
        <v>1398218003</v>
      </c>
      <c r="F161" s="4">
        <f t="shared" si="14"/>
        <v>1398220822</v>
      </c>
      <c r="G161" s="4">
        <f t="shared" si="15"/>
        <v>2819</v>
      </c>
      <c r="H161" s="4">
        <f t="shared" si="16"/>
        <v>2.0161336146945177E-6</v>
      </c>
      <c r="I161" s="4">
        <f t="shared" si="17"/>
        <v>2.0161336146945176E-4</v>
      </c>
      <c r="L161" s="4">
        <v>63228</v>
      </c>
      <c r="M161" s="4">
        <v>13134</v>
      </c>
      <c r="N161" s="4">
        <v>847100355</v>
      </c>
      <c r="O161" s="4">
        <f t="shared" si="18"/>
        <v>830436552</v>
      </c>
      <c r="P161" s="4">
        <f t="shared" si="19"/>
        <v>-16663803</v>
      </c>
      <c r="Q161" s="4">
        <f t="shared" si="20"/>
        <v>-2.0066316878595201</v>
      </c>
    </row>
    <row r="162" spans="3:17" x14ac:dyDescent="0.25">
      <c r="C162" s="4">
        <v>21177</v>
      </c>
      <c r="D162" s="4">
        <v>38715</v>
      </c>
      <c r="E162" s="4">
        <v>819758755</v>
      </c>
      <c r="F162" s="4">
        <f t="shared" si="14"/>
        <v>819867555</v>
      </c>
      <c r="G162" s="4">
        <f t="shared" si="15"/>
        <v>108800</v>
      </c>
      <c r="H162" s="4">
        <f t="shared" si="16"/>
        <v>1.3270436101109039E-4</v>
      </c>
      <c r="I162" s="4">
        <f t="shared" si="17"/>
        <v>1.327043610110904E-2</v>
      </c>
      <c r="L162" s="4">
        <v>53944</v>
      </c>
      <c r="M162" s="4">
        <v>5947</v>
      </c>
      <c r="N162" s="4">
        <v>331556451</v>
      </c>
      <c r="O162" s="4">
        <f t="shared" si="18"/>
        <v>320804968</v>
      </c>
      <c r="P162" s="4">
        <f t="shared" si="19"/>
        <v>-10751483</v>
      </c>
      <c r="Q162" s="4">
        <f t="shared" si="20"/>
        <v>-3.3514078871746151</v>
      </c>
    </row>
    <row r="163" spans="3:17" x14ac:dyDescent="0.25">
      <c r="C163" s="4">
        <v>47897</v>
      </c>
      <c r="D163" s="4">
        <v>50483</v>
      </c>
      <c r="E163" s="4">
        <v>2417984251</v>
      </c>
      <c r="F163" s="4">
        <f t="shared" si="14"/>
        <v>2417984251</v>
      </c>
      <c r="G163" s="4">
        <f t="shared" si="15"/>
        <v>0</v>
      </c>
      <c r="H163" s="4">
        <f t="shared" si="16"/>
        <v>0</v>
      </c>
      <c r="I163" s="4">
        <f t="shared" si="17"/>
        <v>0</v>
      </c>
      <c r="L163" s="4">
        <v>15129</v>
      </c>
      <c r="M163" s="4">
        <v>17716</v>
      </c>
      <c r="N163" s="4">
        <v>267717140</v>
      </c>
      <c r="O163" s="4">
        <f t="shared" si="18"/>
        <v>268025364</v>
      </c>
      <c r="P163" s="4">
        <f t="shared" si="19"/>
        <v>308224</v>
      </c>
      <c r="Q163" s="4">
        <f t="shared" si="20"/>
        <v>0.11499807160041764</v>
      </c>
    </row>
    <row r="164" spans="3:17" x14ac:dyDescent="0.25">
      <c r="C164" s="4">
        <v>15085</v>
      </c>
      <c r="D164" s="4">
        <v>17144</v>
      </c>
      <c r="E164" s="4">
        <v>258605132</v>
      </c>
      <c r="F164" s="4">
        <f t="shared" si="14"/>
        <v>258617240</v>
      </c>
      <c r="G164" s="4">
        <f t="shared" si="15"/>
        <v>12108</v>
      </c>
      <c r="H164" s="4">
        <f t="shared" si="16"/>
        <v>4.6818224492690433E-5</v>
      </c>
      <c r="I164" s="4">
        <f t="shared" si="17"/>
        <v>4.6818224492690434E-3</v>
      </c>
      <c r="L164" s="4">
        <v>47853</v>
      </c>
      <c r="M164" s="4">
        <v>49912</v>
      </c>
      <c r="N164" s="4">
        <v>2333991500</v>
      </c>
      <c r="O164" s="4">
        <f t="shared" si="18"/>
        <v>2388438936</v>
      </c>
      <c r="P164" s="4">
        <f t="shared" si="19"/>
        <v>54447436</v>
      </c>
      <c r="Q164" s="4">
        <f t="shared" si="20"/>
        <v>2.279624368006032</v>
      </c>
    </row>
    <row r="165" spans="3:17" x14ac:dyDescent="0.25">
      <c r="C165" s="4">
        <v>46442</v>
      </c>
      <c r="D165" s="4">
        <v>3997</v>
      </c>
      <c r="E165" s="4">
        <v>185492126</v>
      </c>
      <c r="F165" s="4">
        <f t="shared" si="14"/>
        <v>185628674</v>
      </c>
      <c r="G165" s="4">
        <f t="shared" si="15"/>
        <v>136548</v>
      </c>
      <c r="H165" s="4">
        <f t="shared" si="16"/>
        <v>7.3559756182926784E-4</v>
      </c>
      <c r="I165" s="4">
        <f t="shared" si="17"/>
        <v>7.3559756182926789E-2</v>
      </c>
      <c r="L165" s="4">
        <v>13675</v>
      </c>
      <c r="M165" s="4">
        <v>36764</v>
      </c>
      <c r="N165" s="4">
        <v>523905348</v>
      </c>
      <c r="O165" s="4">
        <f t="shared" si="18"/>
        <v>502747700</v>
      </c>
      <c r="P165" s="4">
        <f t="shared" si="19"/>
        <v>-21157648</v>
      </c>
      <c r="Q165" s="4">
        <f t="shared" si="20"/>
        <v>-4.208402743563024</v>
      </c>
    </row>
    <row r="166" spans="3:17" x14ac:dyDescent="0.25">
      <c r="C166" s="4">
        <v>4942</v>
      </c>
      <c r="D166" s="4">
        <v>37560</v>
      </c>
      <c r="E166" s="4">
        <v>185857284</v>
      </c>
      <c r="F166" s="4">
        <f t="shared" si="14"/>
        <v>185621520</v>
      </c>
      <c r="G166" s="4">
        <f t="shared" si="15"/>
        <v>-235764</v>
      </c>
      <c r="H166" s="4">
        <f t="shared" si="16"/>
        <v>-1.2701329026936102E-3</v>
      </c>
      <c r="I166" s="4">
        <f t="shared" si="17"/>
        <v>-0.12701329026936101</v>
      </c>
      <c r="L166" s="4">
        <v>37709</v>
      </c>
      <c r="M166" s="4">
        <v>4792</v>
      </c>
      <c r="N166" s="4">
        <v>180662412</v>
      </c>
      <c r="O166" s="4">
        <f t="shared" si="18"/>
        <v>180701528</v>
      </c>
      <c r="P166" s="4">
        <f t="shared" si="19"/>
        <v>39116</v>
      </c>
      <c r="Q166" s="4">
        <f t="shared" si="20"/>
        <v>2.1646745565981049E-2</v>
      </c>
    </row>
    <row r="167" spans="3:17" x14ac:dyDescent="0.25">
      <c r="C167" s="4">
        <v>28480</v>
      </c>
      <c r="D167" s="4">
        <v>28913</v>
      </c>
      <c r="E167" s="4">
        <v>823438128</v>
      </c>
      <c r="F167" s="4">
        <f t="shared" si="14"/>
        <v>823442240</v>
      </c>
      <c r="G167" s="4">
        <f t="shared" si="15"/>
        <v>4112</v>
      </c>
      <c r="H167" s="4">
        <f t="shared" si="16"/>
        <v>4.993671444399063E-6</v>
      </c>
      <c r="I167" s="4">
        <f t="shared" si="17"/>
        <v>4.9936714443990634E-4</v>
      </c>
      <c r="L167" s="4">
        <v>61248</v>
      </c>
      <c r="M167" s="4">
        <v>61681</v>
      </c>
      <c r="N167" s="4">
        <v>3695983408</v>
      </c>
      <c r="O167" s="4">
        <f t="shared" si="18"/>
        <v>3777837888</v>
      </c>
      <c r="P167" s="4">
        <f t="shared" si="19"/>
        <v>81854480</v>
      </c>
      <c r="Q167" s="4">
        <f t="shared" si="20"/>
        <v>2.1667017597553406</v>
      </c>
    </row>
    <row r="168" spans="3:17" x14ac:dyDescent="0.25">
      <c r="C168" s="4">
        <v>44409</v>
      </c>
      <c r="D168" s="4">
        <v>11145</v>
      </c>
      <c r="E168" s="4">
        <v>494607077</v>
      </c>
      <c r="F168" s="4">
        <f t="shared" si="14"/>
        <v>494938305</v>
      </c>
      <c r="G168" s="4">
        <f t="shared" si="15"/>
        <v>331228</v>
      </c>
      <c r="H168" s="4">
        <f t="shared" si="16"/>
        <v>6.6923088525144565E-4</v>
      </c>
      <c r="I168" s="4">
        <f t="shared" si="17"/>
        <v>6.6923088525144558E-2</v>
      </c>
      <c r="L168" s="4">
        <v>11642</v>
      </c>
      <c r="M168" s="4">
        <v>43913</v>
      </c>
      <c r="N168" s="4">
        <v>533245550</v>
      </c>
      <c r="O168" s="4">
        <f t="shared" si="18"/>
        <v>511235146</v>
      </c>
      <c r="P168" s="4">
        <f t="shared" si="19"/>
        <v>-22010404</v>
      </c>
      <c r="Q168" s="4">
        <f t="shared" si="20"/>
        <v>-4.3053385848397827</v>
      </c>
    </row>
    <row r="169" spans="3:17" x14ac:dyDescent="0.25">
      <c r="C169" s="4">
        <v>46546</v>
      </c>
      <c r="D169" s="4">
        <v>56386</v>
      </c>
      <c r="E169" s="4">
        <v>2624448821</v>
      </c>
      <c r="F169" s="4">
        <f t="shared" si="14"/>
        <v>2624542756</v>
      </c>
      <c r="G169" s="4">
        <f t="shared" si="15"/>
        <v>93935</v>
      </c>
      <c r="H169" s="4">
        <f t="shared" si="16"/>
        <v>3.5790996273638147E-5</v>
      </c>
      <c r="I169" s="4">
        <f t="shared" si="17"/>
        <v>3.5790996273638146E-3</v>
      </c>
      <c r="L169" s="4">
        <v>13778</v>
      </c>
      <c r="M169" s="4">
        <v>23619</v>
      </c>
      <c r="N169" s="4">
        <v>346349301</v>
      </c>
      <c r="O169" s="4">
        <f t="shared" si="18"/>
        <v>325422582</v>
      </c>
      <c r="P169" s="4">
        <f t="shared" si="19"/>
        <v>-20926719</v>
      </c>
      <c r="Q169" s="4">
        <f t="shared" si="20"/>
        <v>-6.4306290213135862</v>
      </c>
    </row>
    <row r="170" spans="3:17" x14ac:dyDescent="0.25">
      <c r="C170" s="4">
        <v>36480</v>
      </c>
      <c r="D170" s="4">
        <v>19551</v>
      </c>
      <c r="E170" s="4">
        <v>713161855</v>
      </c>
      <c r="F170" s="4">
        <f t="shared" si="14"/>
        <v>713220480</v>
      </c>
      <c r="G170" s="4">
        <f t="shared" si="15"/>
        <v>58625</v>
      </c>
      <c r="H170" s="4">
        <f t="shared" si="16"/>
        <v>8.2197583557892221E-5</v>
      </c>
      <c r="I170" s="4">
        <f t="shared" si="17"/>
        <v>8.2197583557892216E-3</v>
      </c>
      <c r="L170" s="4">
        <v>3712</v>
      </c>
      <c r="M170" s="4">
        <v>52319</v>
      </c>
      <c r="N170" s="4">
        <v>212749695</v>
      </c>
      <c r="O170" s="4">
        <f t="shared" si="18"/>
        <v>194208128</v>
      </c>
      <c r="P170" s="4">
        <f t="shared" si="19"/>
        <v>-18541567</v>
      </c>
      <c r="Q170" s="4">
        <f t="shared" si="20"/>
        <v>-9.547266219465337</v>
      </c>
    </row>
    <row r="171" spans="3:17" x14ac:dyDescent="0.25">
      <c r="C171" s="4">
        <v>11257</v>
      </c>
      <c r="D171" s="4">
        <v>1554</v>
      </c>
      <c r="E171" s="4">
        <v>17493371</v>
      </c>
      <c r="F171" s="4">
        <f t="shared" si="14"/>
        <v>17493378</v>
      </c>
      <c r="G171" s="4">
        <f t="shared" si="15"/>
        <v>7</v>
      </c>
      <c r="H171" s="4">
        <f t="shared" si="16"/>
        <v>4.0015141729630493E-7</v>
      </c>
      <c r="I171" s="4">
        <f t="shared" si="17"/>
        <v>4.0015141729630496E-5</v>
      </c>
      <c r="L171" s="4">
        <v>44025</v>
      </c>
      <c r="M171" s="4">
        <v>34321</v>
      </c>
      <c r="N171" s="4">
        <v>1530327177</v>
      </c>
      <c r="O171" s="4">
        <f t="shared" si="18"/>
        <v>1510982025</v>
      </c>
      <c r="P171" s="4">
        <f t="shared" si="19"/>
        <v>-19345152</v>
      </c>
      <c r="Q171" s="4">
        <f t="shared" si="20"/>
        <v>-1.2803032517875255</v>
      </c>
    </row>
    <row r="172" spans="3:17" x14ac:dyDescent="0.25">
      <c r="C172" s="4">
        <v>35330</v>
      </c>
      <c r="D172" s="4">
        <v>48355</v>
      </c>
      <c r="E172" s="4">
        <v>1708401365</v>
      </c>
      <c r="F172" s="4">
        <f t="shared" si="14"/>
        <v>1708382150</v>
      </c>
      <c r="G172" s="4">
        <f t="shared" si="15"/>
        <v>-19215</v>
      </c>
      <c r="H172" s="4">
        <f t="shared" si="16"/>
        <v>-1.1247483474350279E-5</v>
      </c>
      <c r="I172" s="4">
        <f t="shared" si="17"/>
        <v>-1.1247483474350279E-3</v>
      </c>
      <c r="L172" s="4">
        <v>2562</v>
      </c>
      <c r="M172" s="4">
        <v>15587</v>
      </c>
      <c r="N172" s="4">
        <v>41387989</v>
      </c>
      <c r="O172" s="4">
        <f t="shared" si="18"/>
        <v>39933894</v>
      </c>
      <c r="P172" s="4">
        <f t="shared" si="19"/>
        <v>-1454095</v>
      </c>
      <c r="Q172" s="4">
        <f t="shared" si="20"/>
        <v>-3.6412552204400601</v>
      </c>
    </row>
    <row r="173" spans="3:17" x14ac:dyDescent="0.25">
      <c r="C173" s="4">
        <v>25725</v>
      </c>
      <c r="D173" s="4">
        <v>64180</v>
      </c>
      <c r="E173" s="4">
        <v>1651009252</v>
      </c>
      <c r="F173" s="4">
        <f t="shared" si="14"/>
        <v>1651030500</v>
      </c>
      <c r="G173" s="4">
        <f t="shared" si="15"/>
        <v>21248</v>
      </c>
      <c r="H173" s="4">
        <f t="shared" si="16"/>
        <v>1.2869538146024558E-5</v>
      </c>
      <c r="I173" s="4">
        <f t="shared" si="17"/>
        <v>1.2869538146024558E-3</v>
      </c>
      <c r="L173" s="4">
        <v>58492</v>
      </c>
      <c r="M173" s="4">
        <v>31412</v>
      </c>
      <c r="N173" s="4">
        <v>1721687520</v>
      </c>
      <c r="O173" s="4">
        <f t="shared" si="18"/>
        <v>1837350704</v>
      </c>
      <c r="P173" s="4">
        <f t="shared" si="19"/>
        <v>115663184</v>
      </c>
      <c r="Q173" s="4">
        <f t="shared" si="20"/>
        <v>6.2951065220262921</v>
      </c>
    </row>
    <row r="174" spans="3:17" x14ac:dyDescent="0.25">
      <c r="C174" s="4">
        <v>11352</v>
      </c>
      <c r="D174" s="4">
        <v>28974</v>
      </c>
      <c r="E174" s="4">
        <v>328506071</v>
      </c>
      <c r="F174" s="4">
        <f t="shared" si="14"/>
        <v>328912848</v>
      </c>
      <c r="G174" s="4">
        <f t="shared" si="15"/>
        <v>406777</v>
      </c>
      <c r="H174" s="4">
        <f t="shared" si="16"/>
        <v>1.2367318652143379E-3</v>
      </c>
      <c r="I174" s="4">
        <f t="shared" si="17"/>
        <v>0.12367318652143379</v>
      </c>
      <c r="L174" s="4">
        <v>44120</v>
      </c>
      <c r="M174" s="4">
        <v>61742</v>
      </c>
      <c r="N174" s="4">
        <v>2611120087</v>
      </c>
      <c r="O174" s="4">
        <f t="shared" si="18"/>
        <v>2724057040</v>
      </c>
      <c r="P174" s="4">
        <f t="shared" si="19"/>
        <v>112936953</v>
      </c>
      <c r="Q174" s="4">
        <f t="shared" si="20"/>
        <v>4.1459099916644915</v>
      </c>
    </row>
    <row r="175" spans="3:17" x14ac:dyDescent="0.25">
      <c r="C175" s="4">
        <v>312</v>
      </c>
      <c r="D175" s="4">
        <v>56531</v>
      </c>
      <c r="E175" s="4">
        <v>17652967</v>
      </c>
      <c r="F175" s="4">
        <f t="shared" si="14"/>
        <v>17637672</v>
      </c>
      <c r="G175" s="4">
        <f t="shared" si="15"/>
        <v>-15295</v>
      </c>
      <c r="H175" s="4">
        <f t="shared" si="16"/>
        <v>-8.6717793595435949E-4</v>
      </c>
      <c r="I175" s="4">
        <f t="shared" si="17"/>
        <v>-8.6717793595435952E-2</v>
      </c>
      <c r="L175" s="4">
        <v>33079</v>
      </c>
      <c r="M175" s="4">
        <v>23763</v>
      </c>
      <c r="N175" s="4">
        <v>810103637</v>
      </c>
      <c r="O175" s="4">
        <f t="shared" si="18"/>
        <v>786056277</v>
      </c>
      <c r="P175" s="4">
        <f t="shared" si="19"/>
        <v>-24047360</v>
      </c>
      <c r="Q175" s="4">
        <f t="shared" si="20"/>
        <v>-3.059241520438873</v>
      </c>
    </row>
    <row r="176" spans="3:17" x14ac:dyDescent="0.25">
      <c r="C176" s="4">
        <v>33753</v>
      </c>
      <c r="D176" s="4">
        <v>11679</v>
      </c>
      <c r="E176" s="4">
        <v>394239351</v>
      </c>
      <c r="F176" s="4">
        <f t="shared" si="14"/>
        <v>394201287</v>
      </c>
      <c r="G176" s="4">
        <f t="shared" si="15"/>
        <v>-38064</v>
      </c>
      <c r="H176" s="4">
        <f t="shared" si="16"/>
        <v>-9.6559806513264886E-5</v>
      </c>
      <c r="I176" s="4">
        <f t="shared" si="17"/>
        <v>-9.655980651326489E-3</v>
      </c>
      <c r="L176" s="4">
        <v>986</v>
      </c>
      <c r="M176" s="4">
        <v>44446</v>
      </c>
      <c r="N176" s="4">
        <v>89194053</v>
      </c>
      <c r="O176" s="4">
        <f t="shared" si="18"/>
        <v>43823756</v>
      </c>
      <c r="P176" s="4">
        <f t="shared" si="19"/>
        <v>-45370297</v>
      </c>
      <c r="Q176" s="4">
        <f t="shared" si="20"/>
        <v>-103.52900148494804</v>
      </c>
    </row>
    <row r="177" spans="3:17" x14ac:dyDescent="0.25">
      <c r="C177" s="4">
        <v>51964</v>
      </c>
      <c r="D177" s="4">
        <v>51182</v>
      </c>
      <c r="E177" s="4">
        <v>2626052659</v>
      </c>
      <c r="F177" s="4">
        <f t="shared" si="14"/>
        <v>2659621448</v>
      </c>
      <c r="G177" s="4">
        <f t="shared" si="15"/>
        <v>33568789</v>
      </c>
      <c r="H177" s="4">
        <f t="shared" si="16"/>
        <v>1.2621641709666344E-2</v>
      </c>
      <c r="I177" s="4">
        <f t="shared" si="17"/>
        <v>1.2621641709666345</v>
      </c>
      <c r="L177" s="4">
        <v>19197</v>
      </c>
      <c r="M177" s="4">
        <v>18414</v>
      </c>
      <c r="N177" s="4">
        <v>252241203</v>
      </c>
      <c r="O177" s="4">
        <f t="shared" si="18"/>
        <v>353493558</v>
      </c>
      <c r="P177" s="4">
        <f t="shared" si="19"/>
        <v>101252355</v>
      </c>
      <c r="Q177" s="4">
        <f t="shared" si="20"/>
        <v>28.643338105754108</v>
      </c>
    </row>
    <row r="178" spans="3:17" x14ac:dyDescent="0.25">
      <c r="C178" s="4">
        <v>54989</v>
      </c>
      <c r="D178" s="4">
        <v>59790</v>
      </c>
      <c r="E178" s="4">
        <v>3254601475</v>
      </c>
      <c r="F178" s="4">
        <f t="shared" si="14"/>
        <v>3287792310</v>
      </c>
      <c r="G178" s="4">
        <f t="shared" si="15"/>
        <v>33190835</v>
      </c>
      <c r="H178" s="4">
        <f t="shared" si="16"/>
        <v>1.009517386455594E-2</v>
      </c>
      <c r="I178" s="4">
        <f t="shared" si="17"/>
        <v>1.009517386455594</v>
      </c>
      <c r="L178" s="4">
        <v>22222</v>
      </c>
      <c r="M178" s="4">
        <v>27022</v>
      </c>
      <c r="N178" s="4">
        <v>632666513</v>
      </c>
      <c r="O178" s="4">
        <f t="shared" si="18"/>
        <v>600482884</v>
      </c>
      <c r="P178" s="4">
        <f t="shared" si="19"/>
        <v>-32183629</v>
      </c>
      <c r="Q178" s="4">
        <f t="shared" si="20"/>
        <v>-5.3596247049732728</v>
      </c>
    </row>
    <row r="179" spans="3:17" x14ac:dyDescent="0.25">
      <c r="C179" s="4">
        <v>29586</v>
      </c>
      <c r="D179" s="4">
        <v>39523</v>
      </c>
      <c r="E179" s="4">
        <v>1169694469</v>
      </c>
      <c r="F179" s="4">
        <f t="shared" si="14"/>
        <v>1169327478</v>
      </c>
      <c r="G179" s="4">
        <f t="shared" si="15"/>
        <v>-366991</v>
      </c>
      <c r="H179" s="4">
        <f t="shared" si="16"/>
        <v>-3.1384792276300204E-4</v>
      </c>
      <c r="I179" s="4">
        <f t="shared" si="17"/>
        <v>-3.1384792276300207E-2</v>
      </c>
      <c r="L179" s="4">
        <v>62353</v>
      </c>
      <c r="M179" s="4">
        <v>6755</v>
      </c>
      <c r="N179" s="4">
        <v>437720035</v>
      </c>
      <c r="O179" s="4">
        <f t="shared" si="18"/>
        <v>421194515</v>
      </c>
      <c r="P179" s="4">
        <f t="shared" si="19"/>
        <v>-16525520</v>
      </c>
      <c r="Q179" s="4">
        <f t="shared" si="20"/>
        <v>-3.9234888896879392</v>
      </c>
    </row>
    <row r="180" spans="3:17" x14ac:dyDescent="0.25">
      <c r="C180" s="4">
        <v>57148</v>
      </c>
      <c r="D180" s="4">
        <v>45324</v>
      </c>
      <c r="E180" s="4">
        <v>2590155468</v>
      </c>
      <c r="F180" s="4">
        <f t="shared" si="14"/>
        <v>2590175952</v>
      </c>
      <c r="G180" s="4">
        <f t="shared" si="15"/>
        <v>20484</v>
      </c>
      <c r="H180" s="4">
        <f t="shared" si="16"/>
        <v>7.9083430545262038E-6</v>
      </c>
      <c r="I180" s="4">
        <f t="shared" si="17"/>
        <v>7.9083430545262036E-4</v>
      </c>
      <c r="L180" s="4">
        <v>24381</v>
      </c>
      <c r="M180" s="4">
        <v>12557</v>
      </c>
      <c r="N180" s="4">
        <v>306159129</v>
      </c>
      <c r="O180" s="4">
        <f t="shared" si="18"/>
        <v>306152217</v>
      </c>
      <c r="P180" s="4">
        <f t="shared" si="19"/>
        <v>-6912</v>
      </c>
      <c r="Q180" s="4">
        <f t="shared" si="20"/>
        <v>-2.2577004562406942E-3</v>
      </c>
    </row>
    <row r="181" spans="3:17" x14ac:dyDescent="0.25">
      <c r="C181" s="4">
        <v>30339</v>
      </c>
      <c r="D181" s="4">
        <v>5621</v>
      </c>
      <c r="E181" s="4">
        <v>170531423</v>
      </c>
      <c r="F181" s="4">
        <f t="shared" si="14"/>
        <v>170535519</v>
      </c>
      <c r="G181" s="4">
        <f t="shared" si="15"/>
        <v>4096</v>
      </c>
      <c r="H181" s="4">
        <f t="shared" si="16"/>
        <v>2.4018456823648567E-5</v>
      </c>
      <c r="I181" s="4">
        <f t="shared" si="17"/>
        <v>2.4018456823648566E-3</v>
      </c>
      <c r="L181" s="4">
        <v>63107</v>
      </c>
      <c r="M181" s="4">
        <v>38389</v>
      </c>
      <c r="N181" s="4">
        <v>2339005279</v>
      </c>
      <c r="O181" s="4">
        <f t="shared" si="18"/>
        <v>2422614623</v>
      </c>
      <c r="P181" s="4">
        <f t="shared" si="19"/>
        <v>83609344</v>
      </c>
      <c r="Q181" s="4">
        <f t="shared" si="20"/>
        <v>3.4512028122931047</v>
      </c>
    </row>
    <row r="182" spans="3:17" x14ac:dyDescent="0.25">
      <c r="C182" s="4">
        <v>56592</v>
      </c>
      <c r="D182" s="4">
        <v>8552</v>
      </c>
      <c r="E182" s="4">
        <v>483589804</v>
      </c>
      <c r="F182" s="4">
        <f t="shared" si="14"/>
        <v>483974784</v>
      </c>
      <c r="G182" s="4">
        <f t="shared" si="15"/>
        <v>384980</v>
      </c>
      <c r="H182" s="4">
        <f t="shared" si="16"/>
        <v>7.9545466567117684E-4</v>
      </c>
      <c r="I182" s="4">
        <f t="shared" si="17"/>
        <v>7.9545466567117681E-2</v>
      </c>
      <c r="L182" s="4">
        <v>23824</v>
      </c>
      <c r="M182" s="4">
        <v>41320</v>
      </c>
      <c r="N182" s="4">
        <v>998924972</v>
      </c>
      <c r="O182" s="4">
        <f t="shared" si="18"/>
        <v>984407680</v>
      </c>
      <c r="P182" s="4">
        <f t="shared" si="19"/>
        <v>-14517292</v>
      </c>
      <c r="Q182" s="4">
        <f t="shared" si="20"/>
        <v>-1.4747235616853376</v>
      </c>
    </row>
    <row r="183" spans="3:17" x14ac:dyDescent="0.25">
      <c r="C183" s="4">
        <v>12109</v>
      </c>
      <c r="D183" s="4">
        <v>40769</v>
      </c>
      <c r="E183" s="4">
        <v>493831565</v>
      </c>
      <c r="F183" s="4">
        <f t="shared" si="14"/>
        <v>493671821</v>
      </c>
      <c r="G183" s="4">
        <f t="shared" si="15"/>
        <v>-159744</v>
      </c>
      <c r="H183" s="4">
        <f t="shared" si="16"/>
        <v>-3.2358338719114374E-4</v>
      </c>
      <c r="I183" s="4">
        <f t="shared" si="17"/>
        <v>-3.2358338719114373E-2</v>
      </c>
      <c r="L183" s="4">
        <v>44876</v>
      </c>
      <c r="M183" s="4">
        <v>8002</v>
      </c>
      <c r="N183" s="4">
        <v>359156387</v>
      </c>
      <c r="O183" s="4">
        <f t="shared" si="18"/>
        <v>359097752</v>
      </c>
      <c r="P183" s="4">
        <f t="shared" si="19"/>
        <v>-58635</v>
      </c>
      <c r="Q183" s="4">
        <f t="shared" si="20"/>
        <v>-1.6328423019479107E-2</v>
      </c>
    </row>
    <row r="184" spans="3:17" x14ac:dyDescent="0.25">
      <c r="C184" s="4">
        <v>33993</v>
      </c>
      <c r="D184" s="4">
        <v>63924</v>
      </c>
      <c r="E184" s="4">
        <v>2139402836</v>
      </c>
      <c r="F184" s="4">
        <f t="shared" si="14"/>
        <v>2172968532</v>
      </c>
      <c r="G184" s="4">
        <f t="shared" si="15"/>
        <v>33565696</v>
      </c>
      <c r="H184" s="4">
        <f t="shared" si="16"/>
        <v>1.5446931469875516E-2</v>
      </c>
      <c r="I184" s="4">
        <f t="shared" si="17"/>
        <v>1.5446931469875516</v>
      </c>
      <c r="L184" s="4">
        <v>1226</v>
      </c>
      <c r="M184" s="4">
        <v>31157</v>
      </c>
      <c r="N184" s="4">
        <v>81865090</v>
      </c>
      <c r="O184" s="4">
        <f t="shared" si="18"/>
        <v>38198482</v>
      </c>
      <c r="P184" s="4">
        <f t="shared" si="19"/>
        <v>-43666608</v>
      </c>
      <c r="Q184" s="4">
        <f t="shared" si="20"/>
        <v>-114.31503482258798</v>
      </c>
    </row>
    <row r="185" spans="3:17" x14ac:dyDescent="0.25">
      <c r="C185" s="4">
        <v>7312</v>
      </c>
      <c r="D185" s="4">
        <v>37414</v>
      </c>
      <c r="E185" s="4">
        <v>273909791</v>
      </c>
      <c r="F185" s="4">
        <f t="shared" si="14"/>
        <v>273571168</v>
      </c>
      <c r="G185" s="4">
        <f t="shared" si="15"/>
        <v>-338623</v>
      </c>
      <c r="H185" s="4">
        <f t="shared" si="16"/>
        <v>-1.2377876019449535E-3</v>
      </c>
      <c r="I185" s="4">
        <f t="shared" si="17"/>
        <v>-0.12377876019449535</v>
      </c>
      <c r="L185" s="4">
        <v>40079</v>
      </c>
      <c r="M185" s="4">
        <v>4646</v>
      </c>
      <c r="N185" s="4">
        <v>193475837</v>
      </c>
      <c r="O185" s="4">
        <f t="shared" si="18"/>
        <v>186207034</v>
      </c>
      <c r="P185" s="4">
        <f t="shared" si="19"/>
        <v>-7268803</v>
      </c>
      <c r="Q185" s="4">
        <f t="shared" si="20"/>
        <v>-3.9036135444808169</v>
      </c>
    </row>
    <row r="186" spans="3:17" x14ac:dyDescent="0.25">
      <c r="C186" s="4">
        <v>37429</v>
      </c>
      <c r="D186" s="4">
        <v>13838</v>
      </c>
      <c r="E186" s="4">
        <v>517955291</v>
      </c>
      <c r="F186" s="4">
        <f t="shared" si="14"/>
        <v>517942502</v>
      </c>
      <c r="G186" s="4">
        <f t="shared" si="15"/>
        <v>-12789</v>
      </c>
      <c r="H186" s="4">
        <f t="shared" si="16"/>
        <v>-2.4691929993418458E-5</v>
      </c>
      <c r="I186" s="4">
        <f t="shared" si="17"/>
        <v>-2.4691929993418456E-3</v>
      </c>
      <c r="L186" s="4">
        <v>4661</v>
      </c>
      <c r="M186" s="4">
        <v>46605</v>
      </c>
      <c r="N186" s="4">
        <v>217225905</v>
      </c>
      <c r="O186" s="4">
        <f t="shared" si="18"/>
        <v>217225905</v>
      </c>
      <c r="P186" s="4">
        <f t="shared" si="19"/>
        <v>0</v>
      </c>
      <c r="Q186" s="4">
        <f t="shared" si="20"/>
        <v>0</v>
      </c>
    </row>
    <row r="187" spans="3:17" x14ac:dyDescent="0.25">
      <c r="C187" s="4">
        <v>1466</v>
      </c>
      <c r="D187" s="4">
        <v>59015</v>
      </c>
      <c r="E187" s="4">
        <v>86568045</v>
      </c>
      <c r="F187" s="4">
        <f t="shared" si="14"/>
        <v>86515990</v>
      </c>
      <c r="G187" s="4">
        <f t="shared" si="15"/>
        <v>-52055</v>
      </c>
      <c r="H187" s="4">
        <f t="shared" si="16"/>
        <v>-6.0168068353607231E-4</v>
      </c>
      <c r="I187" s="4">
        <f t="shared" si="17"/>
        <v>-6.0168068353607232E-2</v>
      </c>
      <c r="L187" s="4">
        <v>34234</v>
      </c>
      <c r="M187" s="4">
        <v>26247</v>
      </c>
      <c r="N187" s="4">
        <v>929712237</v>
      </c>
      <c r="O187" s="4">
        <f t="shared" si="18"/>
        <v>898539798</v>
      </c>
      <c r="P187" s="4">
        <f t="shared" si="19"/>
        <v>-31172439</v>
      </c>
      <c r="Q187" s="4">
        <f t="shared" si="20"/>
        <v>-3.4692329788157026</v>
      </c>
    </row>
    <row r="188" spans="3:17" x14ac:dyDescent="0.25">
      <c r="C188" s="4">
        <v>41565</v>
      </c>
      <c r="D188" s="4">
        <v>43451</v>
      </c>
      <c r="E188" s="4">
        <v>1806052847</v>
      </c>
      <c r="F188" s="4">
        <f t="shared" si="14"/>
        <v>1806040815</v>
      </c>
      <c r="G188" s="4">
        <f t="shared" si="15"/>
        <v>-12032</v>
      </c>
      <c r="H188" s="4">
        <f t="shared" si="16"/>
        <v>-6.6620864268784534E-6</v>
      </c>
      <c r="I188" s="4">
        <f t="shared" si="17"/>
        <v>-6.6620864268784538E-4</v>
      </c>
      <c r="L188" s="4">
        <v>8797</v>
      </c>
      <c r="M188" s="4">
        <v>10683</v>
      </c>
      <c r="N188" s="4">
        <v>93974255</v>
      </c>
      <c r="O188" s="4">
        <f t="shared" si="18"/>
        <v>93978351</v>
      </c>
      <c r="P188" s="4">
        <f t="shared" si="19"/>
        <v>4096</v>
      </c>
      <c r="Q188" s="4">
        <f t="shared" si="20"/>
        <v>4.3584505967762723E-3</v>
      </c>
    </row>
    <row r="189" spans="3:17" x14ac:dyDescent="0.25">
      <c r="C189" s="4">
        <v>23044</v>
      </c>
      <c r="D189" s="4">
        <v>42611</v>
      </c>
      <c r="E189" s="4">
        <v>981489851</v>
      </c>
      <c r="F189" s="4">
        <f t="shared" si="14"/>
        <v>981927884</v>
      </c>
      <c r="G189" s="4">
        <f t="shared" si="15"/>
        <v>438033</v>
      </c>
      <c r="H189" s="4">
        <f t="shared" si="16"/>
        <v>4.4609487838925653E-4</v>
      </c>
      <c r="I189" s="4">
        <f t="shared" si="17"/>
        <v>4.4609487838925654E-2</v>
      </c>
      <c r="L189" s="4">
        <v>55811</v>
      </c>
      <c r="M189" s="4">
        <v>9843</v>
      </c>
      <c r="N189" s="4">
        <v>549782681</v>
      </c>
      <c r="O189" s="4">
        <f t="shared" si="18"/>
        <v>549347673</v>
      </c>
      <c r="P189" s="4">
        <f t="shared" si="19"/>
        <v>-435008</v>
      </c>
      <c r="Q189" s="4">
        <f t="shared" si="20"/>
        <v>-7.9186282454681484E-2</v>
      </c>
    </row>
    <row r="190" spans="3:17" x14ac:dyDescent="0.25">
      <c r="C190" s="4">
        <v>33084</v>
      </c>
      <c r="D190" s="4">
        <v>10767</v>
      </c>
      <c r="E190" s="4">
        <v>356209027</v>
      </c>
      <c r="F190" s="4">
        <f t="shared" si="14"/>
        <v>356215428</v>
      </c>
      <c r="G190" s="4">
        <f t="shared" si="15"/>
        <v>6401</v>
      </c>
      <c r="H190" s="4">
        <f t="shared" si="16"/>
        <v>1.7969463130608706E-5</v>
      </c>
      <c r="I190" s="4">
        <f t="shared" si="17"/>
        <v>1.7969463130608706E-3</v>
      </c>
      <c r="L190" s="4">
        <v>317</v>
      </c>
      <c r="M190" s="4">
        <v>43535</v>
      </c>
      <c r="N190" s="4">
        <v>13781139</v>
      </c>
      <c r="O190" s="4">
        <f t="shared" si="18"/>
        <v>13800595</v>
      </c>
      <c r="P190" s="4">
        <f t="shared" si="19"/>
        <v>19456</v>
      </c>
      <c r="Q190" s="4">
        <f t="shared" si="20"/>
        <v>0.14097942878549802</v>
      </c>
    </row>
    <row r="191" spans="3:17" x14ac:dyDescent="0.25">
      <c r="C191" s="4">
        <v>2812</v>
      </c>
      <c r="D191" s="4">
        <v>26643</v>
      </c>
      <c r="E191" s="4">
        <v>74976179</v>
      </c>
      <c r="F191" s="4">
        <f t="shared" si="14"/>
        <v>74920116</v>
      </c>
      <c r="G191" s="4">
        <f t="shared" si="15"/>
        <v>-56063</v>
      </c>
      <c r="H191" s="4">
        <f t="shared" si="16"/>
        <v>-7.4830369990350784E-4</v>
      </c>
      <c r="I191" s="4">
        <f t="shared" si="17"/>
        <v>-7.4830369990350781E-2</v>
      </c>
      <c r="L191" s="4">
        <v>35580</v>
      </c>
      <c r="M191" s="4">
        <v>59411</v>
      </c>
      <c r="N191" s="4">
        <v>2146741427</v>
      </c>
      <c r="O191" s="4">
        <f t="shared" si="18"/>
        <v>2113843380</v>
      </c>
      <c r="P191" s="4">
        <f t="shared" si="19"/>
        <v>-32898047</v>
      </c>
      <c r="Q191" s="4">
        <f t="shared" si="20"/>
        <v>-1.5563143093411205</v>
      </c>
    </row>
    <row r="192" spans="3:17" x14ac:dyDescent="0.25">
      <c r="C192" s="4">
        <v>3404</v>
      </c>
      <c r="D192" s="4">
        <v>44821</v>
      </c>
      <c r="E192" s="4">
        <v>152549948</v>
      </c>
      <c r="F192" s="4">
        <f t="shared" si="14"/>
        <v>152570684</v>
      </c>
      <c r="G192" s="4">
        <f t="shared" si="15"/>
        <v>20736</v>
      </c>
      <c r="H192" s="4">
        <f t="shared" si="16"/>
        <v>1.3591077562449678E-4</v>
      </c>
      <c r="I192" s="4">
        <f t="shared" si="17"/>
        <v>1.3591077562449677E-2</v>
      </c>
      <c r="L192" s="4">
        <v>36172</v>
      </c>
      <c r="M192" s="4">
        <v>12054</v>
      </c>
      <c r="N192" s="4">
        <v>436026723</v>
      </c>
      <c r="O192" s="4">
        <f t="shared" si="18"/>
        <v>436017288</v>
      </c>
      <c r="P192" s="4">
        <f t="shared" si="19"/>
        <v>-9435</v>
      </c>
      <c r="Q192" s="4">
        <f t="shared" si="20"/>
        <v>-2.163905023876026E-3</v>
      </c>
    </row>
    <row r="193" spans="3:17" x14ac:dyDescent="0.25">
      <c r="C193" s="4">
        <v>46235</v>
      </c>
      <c r="D193" s="4">
        <v>51572</v>
      </c>
      <c r="E193" s="4">
        <v>2384649852</v>
      </c>
      <c r="F193" s="4">
        <f t="shared" si="14"/>
        <v>2384431420</v>
      </c>
      <c r="G193" s="4">
        <f t="shared" si="15"/>
        <v>-218432</v>
      </c>
      <c r="H193" s="4">
        <f t="shared" si="16"/>
        <v>-9.160758332902692E-5</v>
      </c>
      <c r="I193" s="4">
        <f t="shared" si="17"/>
        <v>-9.1607583329026913E-3</v>
      </c>
      <c r="L193" s="4">
        <v>13467</v>
      </c>
      <c r="M193" s="4">
        <v>18805</v>
      </c>
      <c r="N193" s="4">
        <v>253691415</v>
      </c>
      <c r="O193" s="4">
        <f t="shared" si="18"/>
        <v>253246935</v>
      </c>
      <c r="P193" s="4">
        <f t="shared" si="19"/>
        <v>-444480</v>
      </c>
      <c r="Q193" s="4">
        <f t="shared" si="20"/>
        <v>-0.17551248942065181</v>
      </c>
    </row>
    <row r="194" spans="3:17" x14ac:dyDescent="0.25">
      <c r="C194" s="4">
        <v>28805</v>
      </c>
      <c r="D194" s="4">
        <v>62692</v>
      </c>
      <c r="E194" s="4">
        <v>1805773508</v>
      </c>
      <c r="F194" s="4">
        <f t="shared" si="14"/>
        <v>1805843060</v>
      </c>
      <c r="G194" s="4">
        <f t="shared" si="15"/>
        <v>69552</v>
      </c>
      <c r="H194" s="4">
        <f t="shared" si="16"/>
        <v>3.8514974828432763E-5</v>
      </c>
      <c r="I194" s="4">
        <f t="shared" si="17"/>
        <v>3.8514974828432764E-3</v>
      </c>
      <c r="L194" s="4">
        <v>61573</v>
      </c>
      <c r="M194" s="4">
        <v>29925</v>
      </c>
      <c r="N194" s="4">
        <v>1735368521</v>
      </c>
      <c r="O194" s="4">
        <f t="shared" si="18"/>
        <v>1842572025</v>
      </c>
      <c r="P194" s="4">
        <f t="shared" si="19"/>
        <v>107203504</v>
      </c>
      <c r="Q194" s="4">
        <f t="shared" si="20"/>
        <v>5.8181445580125963</v>
      </c>
    </row>
    <row r="195" spans="3:17" x14ac:dyDescent="0.25">
      <c r="C195" s="4">
        <v>58406</v>
      </c>
      <c r="D195" s="4">
        <v>50568</v>
      </c>
      <c r="E195" s="4">
        <v>2952951556</v>
      </c>
      <c r="F195" s="4">
        <f t="shared" si="14"/>
        <v>2953474608</v>
      </c>
      <c r="G195" s="4">
        <f t="shared" si="15"/>
        <v>523052</v>
      </c>
      <c r="H195" s="4">
        <f t="shared" si="16"/>
        <v>1.7709717177971418E-4</v>
      </c>
      <c r="I195" s="4">
        <f t="shared" si="17"/>
        <v>1.7709717177971419E-2</v>
      </c>
      <c r="L195" s="4">
        <v>25638</v>
      </c>
      <c r="M195" s="4">
        <v>17801</v>
      </c>
      <c r="N195" s="4">
        <v>456836138</v>
      </c>
      <c r="O195" s="4">
        <f t="shared" si="18"/>
        <v>456382038</v>
      </c>
      <c r="P195" s="4">
        <f t="shared" si="19"/>
        <v>-454100</v>
      </c>
      <c r="Q195" s="4">
        <f t="shared" si="20"/>
        <v>-9.9499971994953931E-2</v>
      </c>
    </row>
    <row r="196" spans="3:17" x14ac:dyDescent="0.25">
      <c r="C196" s="4">
        <v>18939</v>
      </c>
      <c r="D196" s="4">
        <v>37298</v>
      </c>
      <c r="E196" s="4">
        <v>706307201</v>
      </c>
      <c r="F196" s="4">
        <f t="shared" si="14"/>
        <v>706386822</v>
      </c>
      <c r="G196" s="4">
        <f t="shared" si="15"/>
        <v>79621</v>
      </c>
      <c r="H196" s="4">
        <f t="shared" si="16"/>
        <v>1.1271586264105023E-4</v>
      </c>
      <c r="I196" s="4">
        <f t="shared" si="17"/>
        <v>1.1271586264105023E-2</v>
      </c>
      <c r="L196" s="4">
        <v>51707</v>
      </c>
      <c r="M196" s="4">
        <v>4531</v>
      </c>
      <c r="N196" s="4">
        <v>276669825</v>
      </c>
      <c r="O196" s="4">
        <f t="shared" si="18"/>
        <v>234284417</v>
      </c>
      <c r="P196" s="4">
        <f t="shared" si="19"/>
        <v>-42385408</v>
      </c>
      <c r="Q196" s="4">
        <f t="shared" si="20"/>
        <v>-18.091432858720605</v>
      </c>
    </row>
    <row r="197" spans="3:17" x14ac:dyDescent="0.25">
      <c r="C197" s="4">
        <v>48310</v>
      </c>
      <c r="D197" s="4">
        <v>10598</v>
      </c>
      <c r="E197" s="4">
        <v>512022385</v>
      </c>
      <c r="F197" s="4">
        <f t="shared" ref="F197:F260" si="21">C197*D197</f>
        <v>511989380</v>
      </c>
      <c r="G197" s="4">
        <f t="shared" ref="G197:G260" si="22">F197-E197</f>
        <v>-33005</v>
      </c>
      <c r="H197" s="4">
        <f t="shared" ref="H197:H260" si="23">G197/F197</f>
        <v>-6.4464227754099121E-5</v>
      </c>
      <c r="I197" s="4">
        <f t="shared" ref="I197:I260" si="24">H197*100</f>
        <v>-6.4464227754099119E-3</v>
      </c>
      <c r="L197" s="4">
        <v>15543</v>
      </c>
      <c r="M197" s="4">
        <v>43366</v>
      </c>
      <c r="N197" s="4">
        <v>705771189</v>
      </c>
      <c r="O197" s="4">
        <f t="shared" ref="O197:O260" si="25">L197*M197</f>
        <v>674037738</v>
      </c>
      <c r="P197" s="4">
        <f t="shared" ref="P197:P260" si="26">O197-N197</f>
        <v>-31733451</v>
      </c>
      <c r="Q197" s="4">
        <f t="shared" ref="Q197:Q260" si="27">P197/O197 * 100</f>
        <v>-4.707963547287318</v>
      </c>
    </row>
    <row r="198" spans="3:17" x14ac:dyDescent="0.25">
      <c r="C198" s="4">
        <v>143</v>
      </c>
      <c r="D198" s="4">
        <v>34943</v>
      </c>
      <c r="E198" s="4">
        <v>4283446833</v>
      </c>
      <c r="F198" s="4">
        <f t="shared" si="21"/>
        <v>4996849</v>
      </c>
      <c r="G198" s="4">
        <f t="shared" si="22"/>
        <v>-4278449984</v>
      </c>
      <c r="H198" s="4">
        <f t="shared" si="23"/>
        <v>-856.22959268931277</v>
      </c>
      <c r="I198" s="4">
        <f t="shared" si="24"/>
        <v>-85622.95926893127</v>
      </c>
      <c r="L198" s="4">
        <v>32911</v>
      </c>
      <c r="M198" s="4">
        <v>2175</v>
      </c>
      <c r="N198" s="4">
        <v>89751345</v>
      </c>
      <c r="O198" s="4">
        <f t="shared" si="25"/>
        <v>71581425</v>
      </c>
      <c r="P198" s="4">
        <f t="shared" si="26"/>
        <v>-18169920</v>
      </c>
      <c r="Q198" s="4">
        <f t="shared" si="27"/>
        <v>-25.383568432732375</v>
      </c>
    </row>
    <row r="199" spans="3:17" x14ac:dyDescent="0.25">
      <c r="C199" s="4">
        <v>19911</v>
      </c>
      <c r="D199" s="4">
        <v>37436</v>
      </c>
      <c r="E199" s="4">
        <v>745504676</v>
      </c>
      <c r="F199" s="4">
        <f t="shared" si="21"/>
        <v>745388196</v>
      </c>
      <c r="G199" s="4">
        <f t="shared" si="22"/>
        <v>-116480</v>
      </c>
      <c r="H199" s="4">
        <f t="shared" si="23"/>
        <v>-1.5626756718857405E-4</v>
      </c>
      <c r="I199" s="4">
        <f t="shared" si="24"/>
        <v>-1.5626756718857406E-2</v>
      </c>
      <c r="L199" s="4">
        <v>52678</v>
      </c>
      <c r="M199" s="4">
        <v>4669</v>
      </c>
      <c r="N199" s="4">
        <v>256309290</v>
      </c>
      <c r="O199" s="4">
        <f t="shared" si="25"/>
        <v>245953582</v>
      </c>
      <c r="P199" s="4">
        <f t="shared" si="26"/>
        <v>-10355708</v>
      </c>
      <c r="Q199" s="4">
        <f t="shared" si="27"/>
        <v>-4.2104318692134362</v>
      </c>
    </row>
    <row r="200" spans="3:17" x14ac:dyDescent="0.25">
      <c r="C200" s="4">
        <v>21731</v>
      </c>
      <c r="D200" s="4">
        <v>47985</v>
      </c>
      <c r="E200" s="4">
        <v>1042432115</v>
      </c>
      <c r="F200" s="4">
        <f t="shared" si="21"/>
        <v>1042762035</v>
      </c>
      <c r="G200" s="4">
        <f t="shared" si="22"/>
        <v>329920</v>
      </c>
      <c r="H200" s="4">
        <f t="shared" si="23"/>
        <v>3.1639049843236764E-4</v>
      </c>
      <c r="I200" s="4">
        <f t="shared" si="24"/>
        <v>3.1639049843236768E-2</v>
      </c>
      <c r="L200" s="4">
        <v>54499</v>
      </c>
      <c r="M200" s="4">
        <v>15218</v>
      </c>
      <c r="N200" s="4">
        <v>851575353</v>
      </c>
      <c r="O200" s="4">
        <f t="shared" si="25"/>
        <v>829365782</v>
      </c>
      <c r="P200" s="4">
        <f t="shared" si="26"/>
        <v>-22209571</v>
      </c>
      <c r="Q200" s="4">
        <f t="shared" si="27"/>
        <v>-2.6778981580891892</v>
      </c>
    </row>
    <row r="201" spans="3:17" x14ac:dyDescent="0.25">
      <c r="C201" s="4">
        <v>27542</v>
      </c>
      <c r="D201" s="4">
        <v>59382</v>
      </c>
      <c r="E201" s="4">
        <v>1635578321</v>
      </c>
      <c r="F201" s="4">
        <f t="shared" si="21"/>
        <v>1635499044</v>
      </c>
      <c r="G201" s="4">
        <f t="shared" si="22"/>
        <v>-79277</v>
      </c>
      <c r="H201" s="4">
        <f t="shared" si="23"/>
        <v>-4.8472666670663003E-5</v>
      </c>
      <c r="I201" s="4">
        <f t="shared" si="24"/>
        <v>-4.8472666670663E-3</v>
      </c>
      <c r="L201" s="4">
        <v>60309</v>
      </c>
      <c r="M201" s="4">
        <v>26615</v>
      </c>
      <c r="N201" s="4">
        <v>1516671599</v>
      </c>
      <c r="O201" s="4">
        <f t="shared" si="25"/>
        <v>1605124035</v>
      </c>
      <c r="P201" s="4">
        <f t="shared" si="26"/>
        <v>88452436</v>
      </c>
      <c r="Q201" s="4">
        <f t="shared" si="27"/>
        <v>5.5106293389968464</v>
      </c>
    </row>
    <row r="202" spans="3:17" x14ac:dyDescent="0.25">
      <c r="C202" s="4">
        <v>1580</v>
      </c>
      <c r="D202" s="4">
        <v>54966</v>
      </c>
      <c r="E202" s="4">
        <v>86819635</v>
      </c>
      <c r="F202" s="4">
        <f t="shared" si="21"/>
        <v>86846280</v>
      </c>
      <c r="G202" s="4">
        <f t="shared" si="22"/>
        <v>26645</v>
      </c>
      <c r="H202" s="4">
        <f t="shared" si="23"/>
        <v>3.068064630977861E-4</v>
      </c>
      <c r="I202" s="4">
        <f t="shared" si="24"/>
        <v>3.0680646309778611E-2</v>
      </c>
      <c r="L202" s="4">
        <v>34347</v>
      </c>
      <c r="M202" s="4">
        <v>22199</v>
      </c>
      <c r="N202" s="4">
        <v>785647377</v>
      </c>
      <c r="O202" s="4">
        <f t="shared" si="25"/>
        <v>762469053</v>
      </c>
      <c r="P202" s="4">
        <f t="shared" si="26"/>
        <v>-23178324</v>
      </c>
      <c r="Q202" s="4">
        <f t="shared" si="27"/>
        <v>-3.039903574945487</v>
      </c>
    </row>
    <row r="203" spans="3:17" x14ac:dyDescent="0.25">
      <c r="C203" s="4">
        <v>51394</v>
      </c>
      <c r="D203" s="4">
        <v>61434</v>
      </c>
      <c r="E203" s="4">
        <v>3123780977</v>
      </c>
      <c r="F203" s="4">
        <f t="shared" si="21"/>
        <v>3157338996</v>
      </c>
      <c r="G203" s="4">
        <f t="shared" si="22"/>
        <v>33558019</v>
      </c>
      <c r="H203" s="4">
        <f t="shared" si="23"/>
        <v>1.0628576482447499E-2</v>
      </c>
      <c r="I203" s="4">
        <f t="shared" si="24"/>
        <v>1.06285764824475</v>
      </c>
      <c r="L203" s="4">
        <v>18626</v>
      </c>
      <c r="M203" s="4">
        <v>28667</v>
      </c>
      <c r="N203" s="4">
        <v>431418929</v>
      </c>
      <c r="O203" s="4">
        <f t="shared" si="25"/>
        <v>533951542</v>
      </c>
      <c r="P203" s="4">
        <f t="shared" si="26"/>
        <v>102532613</v>
      </c>
      <c r="Q203" s="4">
        <f t="shared" si="27"/>
        <v>19.20260640430925</v>
      </c>
    </row>
    <row r="204" spans="3:17" x14ac:dyDescent="0.25">
      <c r="C204" s="4">
        <v>1250</v>
      </c>
      <c r="D204" s="4">
        <v>40457</v>
      </c>
      <c r="E204" s="4">
        <v>50181238</v>
      </c>
      <c r="F204" s="4">
        <f t="shared" si="21"/>
        <v>50571250</v>
      </c>
      <c r="G204" s="4">
        <f t="shared" si="22"/>
        <v>390012</v>
      </c>
      <c r="H204" s="4">
        <f t="shared" si="23"/>
        <v>7.7121289270089231E-3</v>
      </c>
      <c r="I204" s="4">
        <f t="shared" si="24"/>
        <v>0.77121289270089233</v>
      </c>
      <c r="L204" s="4">
        <v>34018</v>
      </c>
      <c r="M204" s="4">
        <v>7689</v>
      </c>
      <c r="N204" s="4">
        <v>266623606</v>
      </c>
      <c r="O204" s="4">
        <f t="shared" si="25"/>
        <v>261564402</v>
      </c>
      <c r="P204" s="4">
        <f t="shared" si="26"/>
        <v>-5059204</v>
      </c>
      <c r="Q204" s="4">
        <f t="shared" si="27"/>
        <v>-1.9342096865306617</v>
      </c>
    </row>
    <row r="205" spans="3:17" x14ac:dyDescent="0.25">
      <c r="C205" s="4">
        <v>44517</v>
      </c>
      <c r="D205" s="4">
        <v>45320</v>
      </c>
      <c r="E205" s="4">
        <v>2017490876</v>
      </c>
      <c r="F205" s="4">
        <f t="shared" si="21"/>
        <v>2017510440</v>
      </c>
      <c r="G205" s="4">
        <f t="shared" si="22"/>
        <v>19564</v>
      </c>
      <c r="H205" s="4">
        <f t="shared" si="23"/>
        <v>9.6970997582545343E-6</v>
      </c>
      <c r="I205" s="4">
        <f t="shared" si="24"/>
        <v>9.6970997582545345E-4</v>
      </c>
      <c r="L205" s="4">
        <v>11749</v>
      </c>
      <c r="M205" s="4">
        <v>12552</v>
      </c>
      <c r="N205" s="4">
        <v>154989500</v>
      </c>
      <c r="O205" s="4">
        <f t="shared" si="25"/>
        <v>147473448</v>
      </c>
      <c r="P205" s="4">
        <f t="shared" si="26"/>
        <v>-7516052</v>
      </c>
      <c r="Q205" s="4">
        <f t="shared" si="27"/>
        <v>-5.0965459219479294</v>
      </c>
    </row>
    <row r="206" spans="3:17" x14ac:dyDescent="0.25">
      <c r="C206" s="4">
        <v>36359</v>
      </c>
      <c r="D206" s="4">
        <v>41630</v>
      </c>
      <c r="E206" s="4">
        <v>1513814953</v>
      </c>
      <c r="F206" s="4">
        <f t="shared" si="21"/>
        <v>1513625170</v>
      </c>
      <c r="G206" s="4">
        <f t="shared" si="22"/>
        <v>-189783</v>
      </c>
      <c r="H206" s="4">
        <f t="shared" si="23"/>
        <v>-1.2538308939458241E-4</v>
      </c>
      <c r="I206" s="4">
        <f t="shared" si="24"/>
        <v>-1.2538308939458242E-2</v>
      </c>
      <c r="L206" s="4">
        <v>3591</v>
      </c>
      <c r="M206" s="4">
        <v>8862</v>
      </c>
      <c r="N206" s="4">
        <v>31735977</v>
      </c>
      <c r="O206" s="4">
        <f t="shared" si="25"/>
        <v>31823442</v>
      </c>
      <c r="P206" s="4">
        <f t="shared" si="26"/>
        <v>87465</v>
      </c>
      <c r="Q206" s="4">
        <f t="shared" si="27"/>
        <v>0.27484456269689495</v>
      </c>
    </row>
    <row r="207" spans="3:17" x14ac:dyDescent="0.25">
      <c r="C207" s="4">
        <v>33690</v>
      </c>
      <c r="D207" s="4">
        <v>40619</v>
      </c>
      <c r="E207" s="4">
        <v>1368763529</v>
      </c>
      <c r="F207" s="4">
        <f t="shared" si="21"/>
        <v>1368454110</v>
      </c>
      <c r="G207" s="4">
        <f t="shared" si="22"/>
        <v>-309419</v>
      </c>
      <c r="H207" s="4">
        <f t="shared" si="23"/>
        <v>-2.2610842244465181E-4</v>
      </c>
      <c r="I207" s="4">
        <f t="shared" si="24"/>
        <v>-2.261084224446518E-2</v>
      </c>
      <c r="L207" s="4">
        <v>923</v>
      </c>
      <c r="M207" s="4">
        <v>7852</v>
      </c>
      <c r="N207" s="4">
        <v>7237412</v>
      </c>
      <c r="O207" s="4">
        <f t="shared" si="25"/>
        <v>7247396</v>
      </c>
      <c r="P207" s="4">
        <f t="shared" si="26"/>
        <v>9984</v>
      </c>
      <c r="Q207" s="4">
        <f t="shared" si="27"/>
        <v>0.13775982435622394</v>
      </c>
    </row>
    <row r="208" spans="3:17" x14ac:dyDescent="0.25">
      <c r="C208" s="4">
        <v>12027</v>
      </c>
      <c r="D208" s="4">
        <v>54975</v>
      </c>
      <c r="E208" s="4">
        <v>661171525</v>
      </c>
      <c r="F208" s="4">
        <f t="shared" si="21"/>
        <v>661184325</v>
      </c>
      <c r="G208" s="4">
        <f t="shared" si="22"/>
        <v>12800</v>
      </c>
      <c r="H208" s="4">
        <f t="shared" si="23"/>
        <v>1.9359200628357303E-5</v>
      </c>
      <c r="I208" s="4">
        <f t="shared" si="24"/>
        <v>1.9359200628357304E-3</v>
      </c>
      <c r="L208" s="4">
        <v>44795</v>
      </c>
      <c r="M208" s="4">
        <v>22208</v>
      </c>
      <c r="N208" s="4">
        <v>902353728</v>
      </c>
      <c r="O208" s="4">
        <f t="shared" si="25"/>
        <v>994807360</v>
      </c>
      <c r="P208" s="4">
        <f t="shared" si="26"/>
        <v>92453632</v>
      </c>
      <c r="Q208" s="4">
        <f t="shared" si="27"/>
        <v>9.2936216314282198</v>
      </c>
    </row>
    <row r="209" spans="3:17" x14ac:dyDescent="0.25">
      <c r="C209" s="4">
        <v>6838</v>
      </c>
      <c r="D209" s="4">
        <v>50237</v>
      </c>
      <c r="E209" s="4">
        <v>343503194</v>
      </c>
      <c r="F209" s="4">
        <f t="shared" si="21"/>
        <v>343520606</v>
      </c>
      <c r="G209" s="4">
        <f t="shared" si="22"/>
        <v>17412</v>
      </c>
      <c r="H209" s="4">
        <f t="shared" si="23"/>
        <v>5.0686915707175948E-5</v>
      </c>
      <c r="I209" s="4">
        <f t="shared" si="24"/>
        <v>5.0686915707175949E-3</v>
      </c>
      <c r="L209" s="4">
        <v>39605</v>
      </c>
      <c r="M209" s="4">
        <v>17470</v>
      </c>
      <c r="N209" s="4">
        <v>709191115</v>
      </c>
      <c r="O209" s="4">
        <f t="shared" si="25"/>
        <v>691899350</v>
      </c>
      <c r="P209" s="4">
        <f t="shared" si="26"/>
        <v>-17291765</v>
      </c>
      <c r="Q209" s="4">
        <f t="shared" si="27"/>
        <v>-2.4991734708234659</v>
      </c>
    </row>
    <row r="210" spans="3:17" x14ac:dyDescent="0.25">
      <c r="C210" s="4">
        <v>36243</v>
      </c>
      <c r="D210" s="4">
        <v>28075</v>
      </c>
      <c r="E210" s="4">
        <v>1017210929</v>
      </c>
      <c r="F210" s="4">
        <f t="shared" si="21"/>
        <v>1017522225</v>
      </c>
      <c r="G210" s="4">
        <f t="shared" si="22"/>
        <v>311296</v>
      </c>
      <c r="H210" s="4">
        <f t="shared" si="23"/>
        <v>3.0593533227247198E-4</v>
      </c>
      <c r="I210" s="4">
        <f t="shared" si="24"/>
        <v>3.0593533227247199E-2</v>
      </c>
      <c r="L210" s="4">
        <v>3475</v>
      </c>
      <c r="M210" s="4">
        <v>60842</v>
      </c>
      <c r="N210" s="4">
        <v>231884465</v>
      </c>
      <c r="O210" s="4">
        <f t="shared" si="25"/>
        <v>211425950</v>
      </c>
      <c r="P210" s="4">
        <f t="shared" si="26"/>
        <v>-20458515</v>
      </c>
      <c r="Q210" s="4">
        <f t="shared" si="27"/>
        <v>-9.6764446369993848</v>
      </c>
    </row>
    <row r="211" spans="3:17" x14ac:dyDescent="0.25">
      <c r="C211" s="4">
        <v>24594</v>
      </c>
      <c r="D211" s="4">
        <v>32990</v>
      </c>
      <c r="E211" s="4">
        <v>811740493</v>
      </c>
      <c r="F211" s="4">
        <f t="shared" si="21"/>
        <v>811356060</v>
      </c>
      <c r="G211" s="4">
        <f t="shared" si="22"/>
        <v>-384433</v>
      </c>
      <c r="H211" s="4">
        <f t="shared" si="23"/>
        <v>-4.738154047928107E-4</v>
      </c>
      <c r="I211" s="4">
        <f t="shared" si="24"/>
        <v>-4.7381540479281073E-2</v>
      </c>
      <c r="L211" s="4">
        <v>57361</v>
      </c>
      <c r="M211" s="4">
        <v>223</v>
      </c>
      <c r="N211" s="4">
        <v>12922303</v>
      </c>
      <c r="O211" s="4">
        <f t="shared" si="25"/>
        <v>12791503</v>
      </c>
      <c r="P211" s="4">
        <f t="shared" si="26"/>
        <v>-130800</v>
      </c>
      <c r="Q211" s="4">
        <f t="shared" si="27"/>
        <v>-1.0225537999717469</v>
      </c>
    </row>
    <row r="212" spans="3:17" x14ac:dyDescent="0.25">
      <c r="C212" s="4">
        <v>29042</v>
      </c>
      <c r="D212" s="4">
        <v>15375</v>
      </c>
      <c r="E212" s="4">
        <v>446519725</v>
      </c>
      <c r="F212" s="4">
        <f t="shared" si="21"/>
        <v>446520750</v>
      </c>
      <c r="G212" s="4">
        <f t="shared" si="22"/>
        <v>1025</v>
      </c>
      <c r="H212" s="4">
        <f t="shared" si="23"/>
        <v>2.2955260197874344E-6</v>
      </c>
      <c r="I212" s="4">
        <f t="shared" si="24"/>
        <v>2.2955260197874344E-4</v>
      </c>
      <c r="L212" s="4">
        <v>61810</v>
      </c>
      <c r="M212" s="4">
        <v>48142</v>
      </c>
      <c r="N212" s="4">
        <v>3018907181</v>
      </c>
      <c r="O212" s="4">
        <f t="shared" si="25"/>
        <v>2975657020</v>
      </c>
      <c r="P212" s="4">
        <f t="shared" si="26"/>
        <v>-43250161</v>
      </c>
      <c r="Q212" s="4">
        <f t="shared" si="27"/>
        <v>-1.453465930693854</v>
      </c>
    </row>
    <row r="213" spans="3:17" x14ac:dyDescent="0.25">
      <c r="C213" s="4">
        <v>56522</v>
      </c>
      <c r="D213" s="4">
        <v>28537</v>
      </c>
      <c r="E213" s="4">
        <v>1612368414</v>
      </c>
      <c r="F213" s="4">
        <f t="shared" si="21"/>
        <v>1612968314</v>
      </c>
      <c r="G213" s="4">
        <f t="shared" si="22"/>
        <v>599900</v>
      </c>
      <c r="H213" s="4">
        <f t="shared" si="23"/>
        <v>3.7192299116670682E-4</v>
      </c>
      <c r="I213" s="4">
        <f t="shared" si="24"/>
        <v>3.7192299116670685E-2</v>
      </c>
      <c r="L213" s="4">
        <v>23754</v>
      </c>
      <c r="M213" s="4">
        <v>61305</v>
      </c>
      <c r="N213" s="4">
        <v>1341116190</v>
      </c>
      <c r="O213" s="4">
        <f t="shared" si="25"/>
        <v>1456238970</v>
      </c>
      <c r="P213" s="4">
        <f t="shared" si="26"/>
        <v>115122780</v>
      </c>
      <c r="Q213" s="4">
        <f t="shared" si="27"/>
        <v>7.9054868309148461</v>
      </c>
    </row>
    <row r="214" spans="3:17" x14ac:dyDescent="0.25">
      <c r="C214" s="4">
        <v>21842</v>
      </c>
      <c r="D214" s="4">
        <v>14024</v>
      </c>
      <c r="E214" s="4">
        <v>306315540</v>
      </c>
      <c r="F214" s="4">
        <f t="shared" si="21"/>
        <v>306312208</v>
      </c>
      <c r="G214" s="4">
        <f t="shared" si="22"/>
        <v>-3332</v>
      </c>
      <c r="H214" s="4">
        <f t="shared" si="23"/>
        <v>-1.0877790414412735E-5</v>
      </c>
      <c r="I214" s="4">
        <f t="shared" si="24"/>
        <v>-1.0877790414412735E-3</v>
      </c>
      <c r="L214" s="4">
        <v>54610</v>
      </c>
      <c r="M214" s="4">
        <v>46792</v>
      </c>
      <c r="N214" s="4">
        <v>2459899668</v>
      </c>
      <c r="O214" s="4">
        <f t="shared" si="25"/>
        <v>2555311120</v>
      </c>
      <c r="P214" s="4">
        <f t="shared" si="26"/>
        <v>95411452</v>
      </c>
      <c r="Q214" s="4">
        <f t="shared" si="27"/>
        <v>3.7338487377615297</v>
      </c>
    </row>
    <row r="215" spans="3:17" x14ac:dyDescent="0.25">
      <c r="C215" s="4">
        <v>16173</v>
      </c>
      <c r="D215" s="4">
        <v>38188</v>
      </c>
      <c r="E215" s="4">
        <v>617303228</v>
      </c>
      <c r="F215" s="4">
        <f t="shared" si="21"/>
        <v>617614524</v>
      </c>
      <c r="G215" s="4">
        <f t="shared" si="22"/>
        <v>311296</v>
      </c>
      <c r="H215" s="4">
        <f t="shared" si="23"/>
        <v>5.0402959759411354E-4</v>
      </c>
      <c r="I215" s="4">
        <f t="shared" si="24"/>
        <v>5.040295975941135E-2</v>
      </c>
      <c r="L215" s="4">
        <v>48940</v>
      </c>
      <c r="M215" s="4">
        <v>5421</v>
      </c>
      <c r="N215" s="4">
        <v>265303464</v>
      </c>
      <c r="O215" s="4">
        <f t="shared" si="25"/>
        <v>265303740</v>
      </c>
      <c r="P215" s="4">
        <f t="shared" si="26"/>
        <v>276</v>
      </c>
      <c r="Q215" s="4">
        <f t="shared" si="27"/>
        <v>1.0403170343546607E-4</v>
      </c>
    </row>
    <row r="216" spans="3:17" x14ac:dyDescent="0.25">
      <c r="C216" s="4">
        <v>44612</v>
      </c>
      <c r="D216" s="4">
        <v>58656</v>
      </c>
      <c r="E216" s="4">
        <v>2616695984</v>
      </c>
      <c r="F216" s="4">
        <f t="shared" si="21"/>
        <v>2616761472</v>
      </c>
      <c r="G216" s="4">
        <f t="shared" si="22"/>
        <v>65488</v>
      </c>
      <c r="H216" s="4">
        <f t="shared" si="23"/>
        <v>2.5026354408201866E-5</v>
      </c>
      <c r="I216" s="4">
        <f t="shared" si="24"/>
        <v>2.5026354408201868E-3</v>
      </c>
      <c r="L216" s="4">
        <v>11844</v>
      </c>
      <c r="M216" s="4">
        <v>25888</v>
      </c>
      <c r="N216" s="4">
        <v>306359472</v>
      </c>
      <c r="O216" s="4">
        <f t="shared" si="25"/>
        <v>306617472</v>
      </c>
      <c r="P216" s="4">
        <f t="shared" si="26"/>
        <v>258000</v>
      </c>
      <c r="Q216" s="4">
        <f t="shared" si="27"/>
        <v>8.4143932932823864E-2</v>
      </c>
    </row>
    <row r="217" spans="3:17" x14ac:dyDescent="0.25">
      <c r="C217" s="4">
        <v>52816</v>
      </c>
      <c r="D217" s="4">
        <v>64556</v>
      </c>
      <c r="E217" s="4">
        <v>3409583532</v>
      </c>
      <c r="F217" s="4">
        <f t="shared" si="21"/>
        <v>3409589696</v>
      </c>
      <c r="G217" s="4">
        <f t="shared" si="22"/>
        <v>6164</v>
      </c>
      <c r="H217" s="4">
        <f t="shared" si="23"/>
        <v>1.8078421597857855E-6</v>
      </c>
      <c r="I217" s="4">
        <f t="shared" si="24"/>
        <v>1.8078421597857855E-4</v>
      </c>
      <c r="L217" s="4">
        <v>20049</v>
      </c>
      <c r="M217" s="4">
        <v>31789</v>
      </c>
      <c r="N217" s="4">
        <v>637369405</v>
      </c>
      <c r="O217" s="4">
        <f t="shared" si="25"/>
        <v>637337661</v>
      </c>
      <c r="P217" s="4">
        <f t="shared" si="26"/>
        <v>-31744</v>
      </c>
      <c r="Q217" s="4">
        <f t="shared" si="27"/>
        <v>-4.9807193176365583E-3</v>
      </c>
    </row>
    <row r="218" spans="3:17" x14ac:dyDescent="0.25">
      <c r="C218" s="4">
        <v>36484</v>
      </c>
      <c r="D218" s="4">
        <v>9029</v>
      </c>
      <c r="E218" s="4">
        <v>329426068</v>
      </c>
      <c r="F218" s="4">
        <f t="shared" si="21"/>
        <v>329414036</v>
      </c>
      <c r="G218" s="4">
        <f t="shared" si="22"/>
        <v>-12032</v>
      </c>
      <c r="H218" s="4">
        <f t="shared" si="23"/>
        <v>-3.6525462442650742E-5</v>
      </c>
      <c r="I218" s="4">
        <f t="shared" si="24"/>
        <v>-3.6525462442650743E-3</v>
      </c>
      <c r="L218" s="4">
        <v>3716</v>
      </c>
      <c r="M218" s="4">
        <v>41797</v>
      </c>
      <c r="N218" s="4">
        <v>155330964</v>
      </c>
      <c r="O218" s="4">
        <f t="shared" si="25"/>
        <v>155317652</v>
      </c>
      <c r="P218" s="4">
        <f t="shared" si="26"/>
        <v>-13312</v>
      </c>
      <c r="Q218" s="4">
        <f t="shared" si="27"/>
        <v>-8.5708223299692937E-3</v>
      </c>
    </row>
    <row r="219" spans="3:17" x14ac:dyDescent="0.25">
      <c r="C219" s="4">
        <v>28565</v>
      </c>
      <c r="D219" s="4">
        <v>20609</v>
      </c>
      <c r="E219" s="4">
        <v>588418901</v>
      </c>
      <c r="F219" s="4">
        <f t="shared" si="21"/>
        <v>588696085</v>
      </c>
      <c r="G219" s="4">
        <f t="shared" si="22"/>
        <v>277184</v>
      </c>
      <c r="H219" s="4">
        <f t="shared" si="23"/>
        <v>4.7084396696811732E-4</v>
      </c>
      <c r="I219" s="4">
        <f t="shared" si="24"/>
        <v>4.7084396696811734E-2</v>
      </c>
      <c r="L219" s="4">
        <v>61333</v>
      </c>
      <c r="M219" s="4">
        <v>53376</v>
      </c>
      <c r="N219" s="4">
        <v>3183648704</v>
      </c>
      <c r="O219" s="4">
        <f t="shared" si="25"/>
        <v>3273710208</v>
      </c>
      <c r="P219" s="4">
        <f t="shared" si="26"/>
        <v>90061504</v>
      </c>
      <c r="Q219" s="4">
        <f t="shared" si="27"/>
        <v>2.7510530339526009</v>
      </c>
    </row>
    <row r="220" spans="3:17" x14ac:dyDescent="0.25">
      <c r="C220" s="4">
        <v>16643</v>
      </c>
      <c r="D220" s="4">
        <v>3373</v>
      </c>
      <c r="E220" s="4">
        <v>56136839</v>
      </c>
      <c r="F220" s="4">
        <f t="shared" si="21"/>
        <v>56136839</v>
      </c>
      <c r="G220" s="4">
        <f t="shared" si="22"/>
        <v>0</v>
      </c>
      <c r="H220" s="4">
        <f t="shared" si="23"/>
        <v>0</v>
      </c>
      <c r="I220" s="4">
        <f t="shared" si="24"/>
        <v>0</v>
      </c>
      <c r="L220" s="4">
        <v>49411</v>
      </c>
      <c r="M220" s="4">
        <v>36140</v>
      </c>
      <c r="N220" s="4">
        <v>1785700228</v>
      </c>
      <c r="O220" s="4">
        <f t="shared" si="25"/>
        <v>1785713540</v>
      </c>
      <c r="P220" s="4">
        <f t="shared" si="26"/>
        <v>13312</v>
      </c>
      <c r="Q220" s="4">
        <f t="shared" si="27"/>
        <v>7.4547231130923713E-4</v>
      </c>
    </row>
    <row r="221" spans="3:17" x14ac:dyDescent="0.25">
      <c r="C221" s="4">
        <v>48369</v>
      </c>
      <c r="D221" s="4">
        <v>3482</v>
      </c>
      <c r="E221" s="4">
        <v>168352283</v>
      </c>
      <c r="F221" s="4">
        <f t="shared" si="21"/>
        <v>168420858</v>
      </c>
      <c r="G221" s="4">
        <f t="shared" si="22"/>
        <v>68575</v>
      </c>
      <c r="H221" s="4">
        <f t="shared" si="23"/>
        <v>4.0716453302951349E-4</v>
      </c>
      <c r="I221" s="4">
        <f t="shared" si="24"/>
        <v>4.0716453302951351E-2</v>
      </c>
      <c r="L221" s="4">
        <v>15602</v>
      </c>
      <c r="M221" s="4">
        <v>36249</v>
      </c>
      <c r="N221" s="4">
        <v>459134086</v>
      </c>
      <c r="O221" s="4">
        <f t="shared" si="25"/>
        <v>565556898</v>
      </c>
      <c r="P221" s="4">
        <f t="shared" si="26"/>
        <v>106422812</v>
      </c>
      <c r="Q221" s="4">
        <f t="shared" si="27"/>
        <v>18.817348418231123</v>
      </c>
    </row>
    <row r="222" spans="3:17" x14ac:dyDescent="0.25">
      <c r="C222" s="4">
        <v>8238</v>
      </c>
      <c r="D222" s="4">
        <v>17828</v>
      </c>
      <c r="E222" s="4">
        <v>146715144</v>
      </c>
      <c r="F222" s="4">
        <f t="shared" si="21"/>
        <v>146867064</v>
      </c>
      <c r="G222" s="4">
        <f t="shared" si="22"/>
        <v>151920</v>
      </c>
      <c r="H222" s="4">
        <f t="shared" si="23"/>
        <v>1.0344048274839892E-3</v>
      </c>
      <c r="I222" s="4">
        <f t="shared" si="24"/>
        <v>0.10344048274839891</v>
      </c>
      <c r="L222" s="4">
        <v>41005</v>
      </c>
      <c r="M222" s="4">
        <v>50596</v>
      </c>
      <c r="N222" s="4">
        <v>2101436580</v>
      </c>
      <c r="O222" s="4">
        <f t="shared" si="25"/>
        <v>2074688980</v>
      </c>
      <c r="P222" s="4">
        <f t="shared" si="26"/>
        <v>-26747600</v>
      </c>
      <c r="Q222" s="4">
        <f t="shared" si="27"/>
        <v>-1.2892342060832656</v>
      </c>
    </row>
    <row r="223" spans="3:17" x14ac:dyDescent="0.25">
      <c r="C223" s="4">
        <v>18526</v>
      </c>
      <c r="D223" s="4">
        <v>32067</v>
      </c>
      <c r="E223" s="4">
        <v>593580441</v>
      </c>
      <c r="F223" s="4">
        <f t="shared" si="21"/>
        <v>594073242</v>
      </c>
      <c r="G223" s="4">
        <f t="shared" si="22"/>
        <v>492801</v>
      </c>
      <c r="H223" s="4">
        <f t="shared" si="23"/>
        <v>8.2952902968822819E-4</v>
      </c>
      <c r="I223" s="4">
        <f t="shared" si="24"/>
        <v>8.2952902968822823E-2</v>
      </c>
      <c r="L223" s="4">
        <v>51294</v>
      </c>
      <c r="M223" s="4">
        <v>64835</v>
      </c>
      <c r="N223" s="4">
        <v>3221510041</v>
      </c>
      <c r="O223" s="4">
        <f t="shared" si="25"/>
        <v>3325646490</v>
      </c>
      <c r="P223" s="4">
        <f t="shared" si="26"/>
        <v>104136449</v>
      </c>
      <c r="Q223" s="4">
        <f t="shared" si="27"/>
        <v>3.1313144470746201</v>
      </c>
    </row>
    <row r="224" spans="3:17" x14ac:dyDescent="0.25">
      <c r="C224" s="4">
        <v>54802</v>
      </c>
      <c r="D224" s="4">
        <v>63674</v>
      </c>
      <c r="E224" s="4">
        <v>3489467873</v>
      </c>
      <c r="F224" s="4">
        <f t="shared" si="21"/>
        <v>3489462548</v>
      </c>
      <c r="G224" s="4">
        <f t="shared" si="22"/>
        <v>-5325</v>
      </c>
      <c r="H224" s="4">
        <f t="shared" si="23"/>
        <v>-1.5260229696553258E-6</v>
      </c>
      <c r="I224" s="4">
        <f t="shared" si="24"/>
        <v>-1.5260229696553257E-4</v>
      </c>
      <c r="L224" s="4">
        <v>22035</v>
      </c>
      <c r="M224" s="4">
        <v>30907</v>
      </c>
      <c r="N224" s="4">
        <v>694798305</v>
      </c>
      <c r="O224" s="4">
        <f t="shared" si="25"/>
        <v>681035745</v>
      </c>
      <c r="P224" s="4">
        <f t="shared" si="26"/>
        <v>-13762560</v>
      </c>
      <c r="Q224" s="4">
        <f t="shared" si="27"/>
        <v>-2.0208278494985605</v>
      </c>
    </row>
    <row r="225" spans="3:17" x14ac:dyDescent="0.25">
      <c r="C225" s="4">
        <v>60481</v>
      </c>
      <c r="D225" s="4">
        <v>27102</v>
      </c>
      <c r="E225" s="4">
        <v>1639200847</v>
      </c>
      <c r="F225" s="4">
        <f t="shared" si="21"/>
        <v>1639156062</v>
      </c>
      <c r="G225" s="4">
        <f t="shared" si="22"/>
        <v>-44785</v>
      </c>
      <c r="H225" s="4">
        <f t="shared" si="23"/>
        <v>-2.7321986623626322E-5</v>
      </c>
      <c r="I225" s="4">
        <f t="shared" si="24"/>
        <v>-2.7321986623626321E-3</v>
      </c>
      <c r="L225" s="4">
        <v>27713</v>
      </c>
      <c r="M225" s="4">
        <v>59869</v>
      </c>
      <c r="N225" s="4">
        <v>1681843725</v>
      </c>
      <c r="O225" s="4">
        <f t="shared" si="25"/>
        <v>1659149597</v>
      </c>
      <c r="P225" s="4">
        <f t="shared" si="26"/>
        <v>-22694128</v>
      </c>
      <c r="Q225" s="4">
        <f t="shared" si="27"/>
        <v>-1.3678168647983584</v>
      </c>
    </row>
    <row r="226" spans="3:17" x14ac:dyDescent="0.25">
      <c r="C226" s="4">
        <v>36229</v>
      </c>
      <c r="D226" s="4">
        <v>5193</v>
      </c>
      <c r="E226" s="4">
        <v>188150529</v>
      </c>
      <c r="F226" s="4">
        <f t="shared" si="21"/>
        <v>188137197</v>
      </c>
      <c r="G226" s="4">
        <f t="shared" si="22"/>
        <v>-13332</v>
      </c>
      <c r="H226" s="4">
        <f t="shared" si="23"/>
        <v>-7.086317970390512E-5</v>
      </c>
      <c r="I226" s="4">
        <f t="shared" si="24"/>
        <v>-7.0863179703905118E-3</v>
      </c>
      <c r="L226" s="4">
        <v>3461</v>
      </c>
      <c r="M226" s="4">
        <v>37961</v>
      </c>
      <c r="N226" s="4">
        <v>131286785</v>
      </c>
      <c r="O226" s="4">
        <f t="shared" si="25"/>
        <v>131383021</v>
      </c>
      <c r="P226" s="4">
        <f t="shared" si="26"/>
        <v>96236</v>
      </c>
      <c r="Q226" s="4">
        <f t="shared" si="27"/>
        <v>7.3248429871314955E-2</v>
      </c>
    </row>
    <row r="227" spans="3:17" x14ac:dyDescent="0.25">
      <c r="C227" s="4">
        <v>1573</v>
      </c>
      <c r="D227" s="4">
        <v>29017</v>
      </c>
      <c r="E227" s="4">
        <v>46066977</v>
      </c>
      <c r="F227" s="4">
        <f t="shared" si="21"/>
        <v>45643741</v>
      </c>
      <c r="G227" s="4">
        <f t="shared" si="22"/>
        <v>-423236</v>
      </c>
      <c r="H227" s="4">
        <f t="shared" si="23"/>
        <v>-9.2725966524084876E-3</v>
      </c>
      <c r="I227" s="4">
        <f t="shared" si="24"/>
        <v>-0.9272596652408488</v>
      </c>
      <c r="L227" s="4">
        <v>34341</v>
      </c>
      <c r="M227" s="4">
        <v>61785</v>
      </c>
      <c r="N227" s="4">
        <v>2144084001</v>
      </c>
      <c r="O227" s="4">
        <f t="shared" si="25"/>
        <v>2121758685</v>
      </c>
      <c r="P227" s="4">
        <f t="shared" si="26"/>
        <v>-22325316</v>
      </c>
      <c r="Q227" s="4">
        <f t="shared" si="27"/>
        <v>-1.052208064839381</v>
      </c>
    </row>
    <row r="228" spans="3:17" x14ac:dyDescent="0.25">
      <c r="C228" s="4">
        <v>63296</v>
      </c>
      <c r="D228" s="4">
        <v>50368</v>
      </c>
      <c r="E228" s="4">
        <v>3188076480</v>
      </c>
      <c r="F228" s="4">
        <f t="shared" si="21"/>
        <v>3188092928</v>
      </c>
      <c r="G228" s="4">
        <f t="shared" si="22"/>
        <v>16448</v>
      </c>
      <c r="H228" s="4">
        <f t="shared" si="23"/>
        <v>5.1591971662878707E-6</v>
      </c>
      <c r="I228" s="4">
        <f t="shared" si="24"/>
        <v>5.1591971662878712E-4</v>
      </c>
      <c r="L228" s="4">
        <v>30529</v>
      </c>
      <c r="M228" s="4">
        <v>17600</v>
      </c>
      <c r="N228" s="4">
        <v>561362112</v>
      </c>
      <c r="O228" s="4">
        <f t="shared" si="25"/>
        <v>537310400</v>
      </c>
      <c r="P228" s="4">
        <f t="shared" si="26"/>
        <v>-24051712</v>
      </c>
      <c r="Q228" s="4">
        <f t="shared" si="27"/>
        <v>-4.4763161107620473</v>
      </c>
    </row>
    <row r="229" spans="3:17" x14ac:dyDescent="0.25">
      <c r="C229" s="4">
        <v>48280</v>
      </c>
      <c r="D229" s="4">
        <v>12273</v>
      </c>
      <c r="E229" s="4">
        <v>592531976</v>
      </c>
      <c r="F229" s="4">
        <f t="shared" si="21"/>
        <v>592540440</v>
      </c>
      <c r="G229" s="4">
        <f t="shared" si="22"/>
        <v>8464</v>
      </c>
      <c r="H229" s="4">
        <f t="shared" si="23"/>
        <v>1.4284257121758644E-5</v>
      </c>
      <c r="I229" s="4">
        <f t="shared" si="24"/>
        <v>1.4284257121758644E-3</v>
      </c>
      <c r="L229" s="4">
        <v>15513</v>
      </c>
      <c r="M229" s="4">
        <v>45040</v>
      </c>
      <c r="N229" s="4">
        <v>743593584</v>
      </c>
      <c r="O229" s="4">
        <f t="shared" si="25"/>
        <v>698705520</v>
      </c>
      <c r="P229" s="4">
        <f t="shared" si="26"/>
        <v>-44888064</v>
      </c>
      <c r="Q229" s="4">
        <f t="shared" si="27"/>
        <v>-6.4244610519178371</v>
      </c>
    </row>
    <row r="230" spans="3:17" x14ac:dyDescent="0.25">
      <c r="C230" s="4">
        <v>8128</v>
      </c>
      <c r="D230" s="4">
        <v>3593</v>
      </c>
      <c r="E230" s="4">
        <v>29235388</v>
      </c>
      <c r="F230" s="4">
        <f t="shared" si="21"/>
        <v>29203904</v>
      </c>
      <c r="G230" s="4">
        <f t="shared" si="22"/>
        <v>-31484</v>
      </c>
      <c r="H230" s="4">
        <f t="shared" si="23"/>
        <v>-1.0780750409260351E-3</v>
      </c>
      <c r="I230" s="4">
        <f t="shared" si="24"/>
        <v>-0.10780750409260351</v>
      </c>
      <c r="L230" s="4">
        <v>40896</v>
      </c>
      <c r="M230" s="4">
        <v>36361</v>
      </c>
      <c r="N230" s="4">
        <v>1507288508</v>
      </c>
      <c r="O230" s="4">
        <f t="shared" si="25"/>
        <v>1487019456</v>
      </c>
      <c r="P230" s="4">
        <f t="shared" si="26"/>
        <v>-20269052</v>
      </c>
      <c r="Q230" s="4">
        <f t="shared" si="27"/>
        <v>-1.363065689437758</v>
      </c>
    </row>
    <row r="231" spans="3:17" x14ac:dyDescent="0.25">
      <c r="C231" s="4">
        <v>50327</v>
      </c>
      <c r="D231" s="4">
        <v>51474</v>
      </c>
      <c r="E231" s="4">
        <v>2590556341</v>
      </c>
      <c r="F231" s="4">
        <f t="shared" si="21"/>
        <v>2590531998</v>
      </c>
      <c r="G231" s="4">
        <f t="shared" si="22"/>
        <v>-24343</v>
      </c>
      <c r="H231" s="4">
        <f t="shared" si="23"/>
        <v>-9.3969115296756887E-6</v>
      </c>
      <c r="I231" s="4">
        <f t="shared" si="24"/>
        <v>-9.3969115296756883E-4</v>
      </c>
      <c r="L231" s="4">
        <v>17559</v>
      </c>
      <c r="M231" s="4">
        <v>18706</v>
      </c>
      <c r="N231" s="4">
        <v>328342197</v>
      </c>
      <c r="O231" s="4">
        <f t="shared" si="25"/>
        <v>328458654</v>
      </c>
      <c r="P231" s="4">
        <f t="shared" si="26"/>
        <v>116457</v>
      </c>
      <c r="Q231" s="4">
        <f t="shared" si="27"/>
        <v>3.545560410169616E-2</v>
      </c>
    </row>
    <row r="232" spans="3:17" x14ac:dyDescent="0.25">
      <c r="C232" s="4">
        <v>20419</v>
      </c>
      <c r="D232" s="4">
        <v>11166</v>
      </c>
      <c r="E232" s="4">
        <v>228186861</v>
      </c>
      <c r="F232" s="4">
        <f t="shared" si="21"/>
        <v>227998554</v>
      </c>
      <c r="G232" s="4">
        <f t="shared" si="22"/>
        <v>-188307</v>
      </c>
      <c r="H232" s="4">
        <f t="shared" si="23"/>
        <v>-8.2591313276486828E-4</v>
      </c>
      <c r="I232" s="4">
        <f t="shared" si="24"/>
        <v>-8.2591313276486833E-2</v>
      </c>
      <c r="L232" s="4">
        <v>53187</v>
      </c>
      <c r="M232" s="4">
        <v>43934</v>
      </c>
      <c r="N232" s="4">
        <v>2247896301</v>
      </c>
      <c r="O232" s="4">
        <f t="shared" si="25"/>
        <v>2336717658</v>
      </c>
      <c r="P232" s="4">
        <f t="shared" si="26"/>
        <v>88821357</v>
      </c>
      <c r="Q232" s="4">
        <f t="shared" si="27"/>
        <v>3.8011163520723477</v>
      </c>
    </row>
    <row r="233" spans="3:17" x14ac:dyDescent="0.25">
      <c r="C233" s="4">
        <v>30274</v>
      </c>
      <c r="D233" s="4">
        <v>36474</v>
      </c>
      <c r="E233" s="4">
        <v>1104390385</v>
      </c>
      <c r="F233" s="4">
        <f t="shared" si="21"/>
        <v>1104213876</v>
      </c>
      <c r="G233" s="4">
        <f t="shared" si="22"/>
        <v>-176509</v>
      </c>
      <c r="H233" s="4">
        <f t="shared" si="23"/>
        <v>-1.5985037304494079E-4</v>
      </c>
      <c r="I233" s="4">
        <f t="shared" si="24"/>
        <v>-1.598503730449408E-2</v>
      </c>
      <c r="L233" s="4">
        <v>63042</v>
      </c>
      <c r="M233" s="4">
        <v>3707</v>
      </c>
      <c r="N233" s="4">
        <v>251530801</v>
      </c>
      <c r="O233" s="4">
        <f t="shared" si="25"/>
        <v>233696694</v>
      </c>
      <c r="P233" s="4">
        <f t="shared" si="26"/>
        <v>-17834107</v>
      </c>
      <c r="Q233" s="4">
        <f t="shared" si="27"/>
        <v>-7.6313047885906347</v>
      </c>
    </row>
    <row r="234" spans="3:17" x14ac:dyDescent="0.25">
      <c r="C234" s="4">
        <v>48953</v>
      </c>
      <c r="D234" s="4">
        <v>5275</v>
      </c>
      <c r="E234" s="4">
        <v>258214451</v>
      </c>
      <c r="F234" s="4">
        <f t="shared" si="21"/>
        <v>258227075</v>
      </c>
      <c r="G234" s="4">
        <f t="shared" si="22"/>
        <v>12624</v>
      </c>
      <c r="H234" s="4">
        <f t="shared" si="23"/>
        <v>4.8887205185591013E-5</v>
      </c>
      <c r="I234" s="4">
        <f t="shared" si="24"/>
        <v>4.8887205185591011E-3</v>
      </c>
      <c r="L234" s="4">
        <v>16186</v>
      </c>
      <c r="M234" s="4">
        <v>38042</v>
      </c>
      <c r="N234" s="4">
        <v>631698297</v>
      </c>
      <c r="O234" s="4">
        <f t="shared" si="25"/>
        <v>615747812</v>
      </c>
      <c r="P234" s="4">
        <f t="shared" si="26"/>
        <v>-15950485</v>
      </c>
      <c r="Q234" s="4">
        <f t="shared" si="27"/>
        <v>-2.590424957937163</v>
      </c>
    </row>
    <row r="235" spans="3:17" x14ac:dyDescent="0.25">
      <c r="C235" s="4">
        <v>46675</v>
      </c>
      <c r="D235" s="4">
        <v>37611</v>
      </c>
      <c r="E235" s="4">
        <v>1755804209</v>
      </c>
      <c r="F235" s="4">
        <f t="shared" si="21"/>
        <v>1755493425</v>
      </c>
      <c r="G235" s="4">
        <f t="shared" si="22"/>
        <v>-310784</v>
      </c>
      <c r="H235" s="4">
        <f t="shared" si="23"/>
        <v>-1.7703512617827093E-4</v>
      </c>
      <c r="I235" s="4">
        <f t="shared" si="24"/>
        <v>-1.7703512617827093E-2</v>
      </c>
      <c r="L235" s="4">
        <v>13907</v>
      </c>
      <c r="M235" s="4">
        <v>4843</v>
      </c>
      <c r="N235" s="4">
        <v>67351601</v>
      </c>
      <c r="O235" s="4">
        <f t="shared" si="25"/>
        <v>67351601</v>
      </c>
      <c r="P235" s="4">
        <f t="shared" si="26"/>
        <v>0</v>
      </c>
      <c r="Q235" s="4">
        <f t="shared" si="27"/>
        <v>0</v>
      </c>
    </row>
    <row r="236" spans="3:17" x14ac:dyDescent="0.25">
      <c r="C236" s="4">
        <v>37262</v>
      </c>
      <c r="D236" s="4">
        <v>10752</v>
      </c>
      <c r="E236" s="4">
        <v>400639232</v>
      </c>
      <c r="F236" s="4">
        <f t="shared" si="21"/>
        <v>400641024</v>
      </c>
      <c r="G236" s="4">
        <f t="shared" si="22"/>
        <v>1792</v>
      </c>
      <c r="H236" s="4">
        <f t="shared" si="23"/>
        <v>4.4728320183207202E-6</v>
      </c>
      <c r="I236" s="4">
        <f t="shared" si="24"/>
        <v>4.4728320183207203E-4</v>
      </c>
      <c r="L236" s="4">
        <v>4495</v>
      </c>
      <c r="M236" s="4">
        <v>43520</v>
      </c>
      <c r="N236" s="4">
        <v>195592448</v>
      </c>
      <c r="O236" s="4">
        <f t="shared" si="25"/>
        <v>195622400</v>
      </c>
      <c r="P236" s="4">
        <f t="shared" si="26"/>
        <v>29952</v>
      </c>
      <c r="Q236" s="4">
        <f t="shared" si="27"/>
        <v>1.5311130013740756E-2</v>
      </c>
    </row>
    <row r="237" spans="3:17" x14ac:dyDescent="0.25">
      <c r="C237" s="4">
        <v>28432</v>
      </c>
      <c r="D237" s="4">
        <v>54151</v>
      </c>
      <c r="E237" s="4">
        <v>1539344367</v>
      </c>
      <c r="F237" s="4">
        <f t="shared" si="21"/>
        <v>1539621232</v>
      </c>
      <c r="G237" s="4">
        <f t="shared" si="22"/>
        <v>276865</v>
      </c>
      <c r="H237" s="4">
        <f t="shared" si="23"/>
        <v>1.7982669649232273E-4</v>
      </c>
      <c r="I237" s="4">
        <f t="shared" si="24"/>
        <v>1.7982669649232272E-2</v>
      </c>
      <c r="L237" s="4">
        <v>61200</v>
      </c>
      <c r="M237" s="4">
        <v>21383</v>
      </c>
      <c r="N237" s="4">
        <v>1308415215</v>
      </c>
      <c r="O237" s="4">
        <f t="shared" si="25"/>
        <v>1308639600</v>
      </c>
      <c r="P237" s="4">
        <f t="shared" si="26"/>
        <v>224385</v>
      </c>
      <c r="Q237" s="4">
        <f t="shared" si="27"/>
        <v>1.7146432065788014E-2</v>
      </c>
    </row>
    <row r="238" spans="3:17" x14ac:dyDescent="0.25">
      <c r="C238" s="4">
        <v>31233</v>
      </c>
      <c r="D238" s="4">
        <v>62175</v>
      </c>
      <c r="E238" s="4">
        <v>1941919951</v>
      </c>
      <c r="F238" s="4">
        <f t="shared" si="21"/>
        <v>1941911775</v>
      </c>
      <c r="G238" s="4">
        <f t="shared" si="22"/>
        <v>-8176</v>
      </c>
      <c r="H238" s="4">
        <f t="shared" si="23"/>
        <v>-4.2102839610208344E-6</v>
      </c>
      <c r="I238" s="4">
        <f t="shared" si="24"/>
        <v>-4.2102839610208342E-4</v>
      </c>
      <c r="L238" s="4">
        <v>64001</v>
      </c>
      <c r="M238" s="4">
        <v>29407</v>
      </c>
      <c r="N238" s="4">
        <v>1914980559</v>
      </c>
      <c r="O238" s="4">
        <f t="shared" si="25"/>
        <v>1882077407</v>
      </c>
      <c r="P238" s="4">
        <f t="shared" si="26"/>
        <v>-32903152</v>
      </c>
      <c r="Q238" s="4">
        <f t="shared" si="27"/>
        <v>-1.7482358524481239</v>
      </c>
    </row>
    <row r="239" spans="3:17" x14ac:dyDescent="0.25">
      <c r="C239" s="4">
        <v>31530</v>
      </c>
      <c r="D239" s="4">
        <v>53814</v>
      </c>
      <c r="E239" s="4">
        <v>1696737037</v>
      </c>
      <c r="F239" s="4">
        <f t="shared" si="21"/>
        <v>1696755420</v>
      </c>
      <c r="G239" s="4">
        <f t="shared" si="22"/>
        <v>18383</v>
      </c>
      <c r="H239" s="4">
        <f t="shared" si="23"/>
        <v>1.0834207324942567E-5</v>
      </c>
      <c r="I239" s="4">
        <f t="shared" si="24"/>
        <v>1.0834207324942567E-3</v>
      </c>
      <c r="L239" s="4">
        <v>64298</v>
      </c>
      <c r="M239" s="4">
        <v>21047</v>
      </c>
      <c r="N239" s="4">
        <v>1370748749</v>
      </c>
      <c r="O239" s="4">
        <f t="shared" si="25"/>
        <v>1353280006</v>
      </c>
      <c r="P239" s="4">
        <f t="shared" si="26"/>
        <v>-17468743</v>
      </c>
      <c r="Q239" s="4">
        <f t="shared" si="27"/>
        <v>-1.2908446827374469</v>
      </c>
    </row>
    <row r="240" spans="3:17" x14ac:dyDescent="0.25">
      <c r="C240" s="4">
        <v>5654</v>
      </c>
      <c r="D240" s="4">
        <v>41886</v>
      </c>
      <c r="E240" s="4">
        <v>237153161</v>
      </c>
      <c r="F240" s="4">
        <f t="shared" si="21"/>
        <v>236823444</v>
      </c>
      <c r="G240" s="4">
        <f t="shared" si="22"/>
        <v>-329717</v>
      </c>
      <c r="H240" s="4">
        <f t="shared" si="23"/>
        <v>-1.3922481424600852E-3</v>
      </c>
      <c r="I240" s="4">
        <f t="shared" si="24"/>
        <v>-0.13922481424600852</v>
      </c>
      <c r="L240" s="4">
        <v>38421</v>
      </c>
      <c r="M240" s="4">
        <v>9118</v>
      </c>
      <c r="N240" s="4">
        <v>350060283</v>
      </c>
      <c r="O240" s="4">
        <f t="shared" si="25"/>
        <v>350322678</v>
      </c>
      <c r="P240" s="4">
        <f t="shared" si="26"/>
        <v>262395</v>
      </c>
      <c r="Q240" s="4">
        <f t="shared" si="27"/>
        <v>7.4900946035814445E-2</v>
      </c>
    </row>
    <row r="241" spans="3:17" x14ac:dyDescent="0.25">
      <c r="C241" s="4">
        <v>9295</v>
      </c>
      <c r="D241" s="4">
        <v>802</v>
      </c>
      <c r="E241" s="4">
        <v>7328637</v>
      </c>
      <c r="F241" s="4">
        <f t="shared" si="21"/>
        <v>7454590</v>
      </c>
      <c r="G241" s="4">
        <f t="shared" si="22"/>
        <v>125953</v>
      </c>
      <c r="H241" s="4">
        <f t="shared" si="23"/>
        <v>1.6896033182240741E-2</v>
      </c>
      <c r="I241" s="4">
        <f t="shared" si="24"/>
        <v>1.6896033182240742</v>
      </c>
      <c r="L241" s="4">
        <v>42062</v>
      </c>
      <c r="M241" s="4">
        <v>33569</v>
      </c>
      <c r="N241" s="4">
        <v>1411848414</v>
      </c>
      <c r="O241" s="4">
        <f t="shared" si="25"/>
        <v>1411979278</v>
      </c>
      <c r="P241" s="4">
        <f t="shared" si="26"/>
        <v>130864</v>
      </c>
      <c r="Q241" s="4">
        <f t="shared" si="27"/>
        <v>9.2681246841924258E-3</v>
      </c>
    </row>
    <row r="242" spans="3:17" x14ac:dyDescent="0.25">
      <c r="C242" s="4">
        <v>46530</v>
      </c>
      <c r="D242" s="4">
        <v>38683</v>
      </c>
      <c r="E242" s="4">
        <v>1799979089</v>
      </c>
      <c r="F242" s="4">
        <f t="shared" si="21"/>
        <v>1799919990</v>
      </c>
      <c r="G242" s="4">
        <f t="shared" si="22"/>
        <v>-59099</v>
      </c>
      <c r="H242" s="4">
        <f t="shared" si="23"/>
        <v>-3.2834237259623966E-5</v>
      </c>
      <c r="I242" s="4">
        <f t="shared" si="24"/>
        <v>-3.2834237259623967E-3</v>
      </c>
      <c r="L242" s="4">
        <v>13763</v>
      </c>
      <c r="M242" s="4">
        <v>5916</v>
      </c>
      <c r="N242" s="4">
        <v>81429796</v>
      </c>
      <c r="O242" s="4">
        <f t="shared" si="25"/>
        <v>81421908</v>
      </c>
      <c r="P242" s="4">
        <f t="shared" si="26"/>
        <v>-7888</v>
      </c>
      <c r="Q242" s="4">
        <f t="shared" si="27"/>
        <v>-9.6878103126740774E-3</v>
      </c>
    </row>
    <row r="243" spans="3:17" x14ac:dyDescent="0.25">
      <c r="C243" s="4">
        <v>47817</v>
      </c>
      <c r="D243" s="4">
        <v>34981</v>
      </c>
      <c r="E243" s="4">
        <v>1672798237</v>
      </c>
      <c r="F243" s="4">
        <f t="shared" si="21"/>
        <v>1672686477</v>
      </c>
      <c r="G243" s="4">
        <f t="shared" si="22"/>
        <v>-111760</v>
      </c>
      <c r="H243" s="4">
        <f t="shared" si="23"/>
        <v>-6.6814673004617111E-5</v>
      </c>
      <c r="I243" s="4">
        <f t="shared" si="24"/>
        <v>-6.681467300461711E-3</v>
      </c>
      <c r="L243" s="4">
        <v>15049</v>
      </c>
      <c r="M243" s="4">
        <v>2213</v>
      </c>
      <c r="N243" s="4">
        <v>72653853</v>
      </c>
      <c r="O243" s="4">
        <f t="shared" si="25"/>
        <v>33303437</v>
      </c>
      <c r="P243" s="4">
        <f t="shared" si="26"/>
        <v>-39350416</v>
      </c>
      <c r="Q243" s="4">
        <f t="shared" si="27"/>
        <v>-118.15722203086727</v>
      </c>
    </row>
    <row r="244" spans="3:17" x14ac:dyDescent="0.25">
      <c r="C244" s="4">
        <v>12387</v>
      </c>
      <c r="D244" s="4">
        <v>63449</v>
      </c>
      <c r="E244" s="4">
        <v>786004551</v>
      </c>
      <c r="F244" s="4">
        <f t="shared" si="21"/>
        <v>785942763</v>
      </c>
      <c r="G244" s="4">
        <f t="shared" si="22"/>
        <v>-61788</v>
      </c>
      <c r="H244" s="4">
        <f t="shared" si="23"/>
        <v>-7.861641191802666E-5</v>
      </c>
      <c r="I244" s="4">
        <f t="shared" si="24"/>
        <v>-7.8616411918026666E-3</v>
      </c>
      <c r="L244" s="4">
        <v>45154</v>
      </c>
      <c r="M244" s="4">
        <v>30682</v>
      </c>
      <c r="N244" s="4">
        <v>1264010737</v>
      </c>
      <c r="O244" s="4">
        <f t="shared" si="25"/>
        <v>1385415028</v>
      </c>
      <c r="P244" s="4">
        <f t="shared" si="26"/>
        <v>121404291</v>
      </c>
      <c r="Q244" s="4">
        <f t="shared" si="27"/>
        <v>8.7630268581148965</v>
      </c>
    </row>
    <row r="245" spans="3:17" x14ac:dyDescent="0.25">
      <c r="C245" s="4">
        <v>49943</v>
      </c>
      <c r="D245" s="4">
        <v>52424</v>
      </c>
      <c r="E245" s="4">
        <v>2618214996</v>
      </c>
      <c r="F245" s="4">
        <f t="shared" si="21"/>
        <v>2618211832</v>
      </c>
      <c r="G245" s="4">
        <f t="shared" si="22"/>
        <v>-3164</v>
      </c>
      <c r="H245" s="4">
        <f t="shared" si="23"/>
        <v>-1.208458368925437E-6</v>
      </c>
      <c r="I245" s="4">
        <f t="shared" si="24"/>
        <v>-1.2084583689254369E-4</v>
      </c>
      <c r="L245" s="4">
        <v>17175</v>
      </c>
      <c r="M245" s="4">
        <v>19657</v>
      </c>
      <c r="N245" s="4">
        <v>349316459</v>
      </c>
      <c r="O245" s="4">
        <f t="shared" si="25"/>
        <v>337608975</v>
      </c>
      <c r="P245" s="4">
        <f t="shared" si="26"/>
        <v>-11707484</v>
      </c>
      <c r="Q245" s="4">
        <f t="shared" si="27"/>
        <v>-3.4677644455393994</v>
      </c>
    </row>
    <row r="246" spans="3:17" x14ac:dyDescent="0.25">
      <c r="C246" s="4">
        <v>5396</v>
      </c>
      <c r="D246" s="4">
        <v>28925</v>
      </c>
      <c r="E246" s="4">
        <v>155747520</v>
      </c>
      <c r="F246" s="4">
        <f t="shared" si="21"/>
        <v>156079300</v>
      </c>
      <c r="G246" s="4">
        <f t="shared" si="22"/>
        <v>331780</v>
      </c>
      <c r="H246" s="4">
        <f t="shared" si="23"/>
        <v>2.1257143003588562E-3</v>
      </c>
      <c r="I246" s="4">
        <f t="shared" si="24"/>
        <v>0.21257143003588561</v>
      </c>
      <c r="L246" s="4">
        <v>38163</v>
      </c>
      <c r="M246" s="4">
        <v>61692</v>
      </c>
      <c r="N246" s="4">
        <v>2393143988</v>
      </c>
      <c r="O246" s="4">
        <f t="shared" si="25"/>
        <v>2354351796</v>
      </c>
      <c r="P246" s="4">
        <f t="shared" si="26"/>
        <v>-38792192</v>
      </c>
      <c r="Q246" s="4">
        <f t="shared" si="27"/>
        <v>-1.6476803537137998</v>
      </c>
    </row>
    <row r="247" spans="3:17" x14ac:dyDescent="0.25">
      <c r="C247" s="4">
        <v>59827</v>
      </c>
      <c r="D247" s="4">
        <v>13481</v>
      </c>
      <c r="E247" s="4">
        <v>806504183</v>
      </c>
      <c r="F247" s="4">
        <f t="shared" si="21"/>
        <v>806527787</v>
      </c>
      <c r="G247" s="4">
        <f t="shared" si="22"/>
        <v>23604</v>
      </c>
      <c r="H247" s="4">
        <f t="shared" si="23"/>
        <v>2.9266195635736974E-5</v>
      </c>
      <c r="I247" s="4">
        <f t="shared" si="24"/>
        <v>2.9266195635736974E-3</v>
      </c>
      <c r="L247" s="4">
        <v>27060</v>
      </c>
      <c r="M247" s="4">
        <v>46248</v>
      </c>
      <c r="N247" s="4">
        <v>1133027740</v>
      </c>
      <c r="O247" s="4">
        <f t="shared" si="25"/>
        <v>1251470880</v>
      </c>
      <c r="P247" s="4">
        <f t="shared" si="26"/>
        <v>118443140</v>
      </c>
      <c r="Q247" s="4">
        <f t="shared" si="27"/>
        <v>9.4643145032667473</v>
      </c>
    </row>
    <row r="248" spans="3:17" x14ac:dyDescent="0.25">
      <c r="C248" s="4">
        <v>9872</v>
      </c>
      <c r="D248" s="4">
        <v>30779</v>
      </c>
      <c r="E248" s="4">
        <v>303602219</v>
      </c>
      <c r="F248" s="4">
        <f t="shared" si="21"/>
        <v>303850288</v>
      </c>
      <c r="G248" s="4">
        <f t="shared" si="22"/>
        <v>248069</v>
      </c>
      <c r="H248" s="4">
        <f t="shared" si="23"/>
        <v>8.1641851200088382E-4</v>
      </c>
      <c r="I248" s="4">
        <f t="shared" si="24"/>
        <v>8.1641851200088378E-2</v>
      </c>
      <c r="L248" s="4">
        <v>42640</v>
      </c>
      <c r="M248" s="4">
        <v>63547</v>
      </c>
      <c r="N248" s="4">
        <v>2605897515</v>
      </c>
      <c r="O248" s="4">
        <f t="shared" si="25"/>
        <v>2709644080</v>
      </c>
      <c r="P248" s="4">
        <f t="shared" si="26"/>
        <v>103746565</v>
      </c>
      <c r="Q248" s="4">
        <f t="shared" si="27"/>
        <v>3.8287893884572473</v>
      </c>
    </row>
    <row r="249" spans="3:17" x14ac:dyDescent="0.25">
      <c r="C249" s="4">
        <v>43268</v>
      </c>
      <c r="D249" s="4">
        <v>61894</v>
      </c>
      <c r="E249" s="4">
        <v>2678043083</v>
      </c>
      <c r="F249" s="4">
        <f t="shared" si="21"/>
        <v>2678029592</v>
      </c>
      <c r="G249" s="4">
        <f t="shared" si="22"/>
        <v>-13491</v>
      </c>
      <c r="H249" s="4">
        <f t="shared" si="23"/>
        <v>-5.0376590461514215E-6</v>
      </c>
      <c r="I249" s="4">
        <f t="shared" si="24"/>
        <v>-5.0376590461514211E-4</v>
      </c>
      <c r="L249" s="4">
        <v>10501</v>
      </c>
      <c r="M249" s="4">
        <v>29126</v>
      </c>
      <c r="N249" s="4">
        <v>311833807</v>
      </c>
      <c r="O249" s="4">
        <f t="shared" si="25"/>
        <v>305852126</v>
      </c>
      <c r="P249" s="4">
        <f t="shared" si="26"/>
        <v>-5981681</v>
      </c>
      <c r="Q249" s="4">
        <f t="shared" si="27"/>
        <v>-1.9557428219413455</v>
      </c>
    </row>
    <row r="250" spans="3:17" x14ac:dyDescent="0.25">
      <c r="C250" s="4">
        <v>4638</v>
      </c>
      <c r="D250" s="4">
        <v>39823</v>
      </c>
      <c r="E250" s="4">
        <v>185330177</v>
      </c>
      <c r="F250" s="4">
        <f t="shared" si="21"/>
        <v>184699074</v>
      </c>
      <c r="G250" s="4">
        <f t="shared" si="22"/>
        <v>-631103</v>
      </c>
      <c r="H250" s="4">
        <f t="shared" si="23"/>
        <v>-3.4169256311485353E-3</v>
      </c>
      <c r="I250" s="4">
        <f t="shared" si="24"/>
        <v>-0.34169256311485352</v>
      </c>
      <c r="L250" s="4">
        <v>37405</v>
      </c>
      <c r="M250" s="4">
        <v>7056</v>
      </c>
      <c r="N250" s="4">
        <v>263456400</v>
      </c>
      <c r="O250" s="4">
        <f t="shared" si="25"/>
        <v>263929680</v>
      </c>
      <c r="P250" s="4">
        <f t="shared" si="26"/>
        <v>473280</v>
      </c>
      <c r="Q250" s="4">
        <f t="shared" si="27"/>
        <v>0.17932049173097925</v>
      </c>
    </row>
    <row r="251" spans="3:17" x14ac:dyDescent="0.25">
      <c r="C251" s="4">
        <v>11950</v>
      </c>
      <c r="D251" s="4">
        <v>41664</v>
      </c>
      <c r="E251" s="4">
        <v>497769280</v>
      </c>
      <c r="F251" s="4">
        <f t="shared" si="21"/>
        <v>497884800</v>
      </c>
      <c r="G251" s="4">
        <f t="shared" si="22"/>
        <v>115520</v>
      </c>
      <c r="H251" s="4">
        <f t="shared" si="23"/>
        <v>2.3202154393948157E-4</v>
      </c>
      <c r="I251" s="4">
        <f t="shared" si="24"/>
        <v>2.3202154393948158E-2</v>
      </c>
      <c r="L251" s="4">
        <v>44717</v>
      </c>
      <c r="M251" s="4">
        <v>8897</v>
      </c>
      <c r="N251" s="4">
        <v>444422765</v>
      </c>
      <c r="O251" s="4">
        <f t="shared" si="25"/>
        <v>397847149</v>
      </c>
      <c r="P251" s="4">
        <f t="shared" si="26"/>
        <v>-46575616</v>
      </c>
      <c r="Q251" s="4">
        <f t="shared" si="27"/>
        <v>-11.706912093518609</v>
      </c>
    </row>
    <row r="252" spans="3:17" x14ac:dyDescent="0.25">
      <c r="C252" s="4">
        <v>55465</v>
      </c>
      <c r="D252" s="4">
        <v>56531</v>
      </c>
      <c r="E252" s="4">
        <v>3102015051</v>
      </c>
      <c r="F252" s="4">
        <f t="shared" si="21"/>
        <v>3135491915</v>
      </c>
      <c r="G252" s="4">
        <f t="shared" si="22"/>
        <v>33476864</v>
      </c>
      <c r="H252" s="4">
        <f t="shared" si="23"/>
        <v>1.0676750222141778E-2</v>
      </c>
      <c r="I252" s="4">
        <f t="shared" si="24"/>
        <v>1.0676750222141778</v>
      </c>
      <c r="L252" s="4">
        <v>22697</v>
      </c>
      <c r="M252" s="4">
        <v>23764</v>
      </c>
      <c r="N252" s="4">
        <v>428287988</v>
      </c>
      <c r="O252" s="4">
        <f t="shared" si="25"/>
        <v>539371508</v>
      </c>
      <c r="P252" s="4">
        <f t="shared" si="26"/>
        <v>111083520</v>
      </c>
      <c r="Q252" s="4">
        <f t="shared" si="27"/>
        <v>20.59499219969921</v>
      </c>
    </row>
    <row r="253" spans="3:17" x14ac:dyDescent="0.25">
      <c r="C253" s="4">
        <v>13633</v>
      </c>
      <c r="D253" s="4">
        <v>11878</v>
      </c>
      <c r="E253" s="4">
        <v>162076595</v>
      </c>
      <c r="F253" s="4">
        <f t="shared" si="21"/>
        <v>161932774</v>
      </c>
      <c r="G253" s="4">
        <f t="shared" si="22"/>
        <v>-143821</v>
      </c>
      <c r="H253" s="4">
        <f t="shared" si="23"/>
        <v>-8.8815251198006405E-4</v>
      </c>
      <c r="I253" s="4">
        <f t="shared" si="24"/>
        <v>-8.8815251198006401E-2</v>
      </c>
      <c r="L253" s="4">
        <v>46401</v>
      </c>
      <c r="M253" s="4">
        <v>44645</v>
      </c>
      <c r="N253" s="4">
        <v>2103762805</v>
      </c>
      <c r="O253" s="4">
        <f t="shared" si="25"/>
        <v>2071572645</v>
      </c>
      <c r="P253" s="4">
        <f t="shared" si="26"/>
        <v>-32190160</v>
      </c>
      <c r="Q253" s="4">
        <f t="shared" si="27"/>
        <v>-1.5538996461309229</v>
      </c>
    </row>
    <row r="254" spans="3:17" x14ac:dyDescent="0.25">
      <c r="C254" s="4">
        <v>15529</v>
      </c>
      <c r="D254" s="4">
        <v>3337</v>
      </c>
      <c r="E254" s="4">
        <v>51815061</v>
      </c>
      <c r="F254" s="4">
        <f t="shared" si="21"/>
        <v>51820273</v>
      </c>
      <c r="G254" s="4">
        <f t="shared" si="22"/>
        <v>5212</v>
      </c>
      <c r="H254" s="4">
        <f t="shared" si="23"/>
        <v>1.0057839718443783E-4</v>
      </c>
      <c r="I254" s="4">
        <f t="shared" si="24"/>
        <v>1.0057839718443783E-2</v>
      </c>
      <c r="L254" s="4">
        <v>48296</v>
      </c>
      <c r="M254" s="4">
        <v>36105</v>
      </c>
      <c r="N254" s="4">
        <v>1762959492</v>
      </c>
      <c r="O254" s="4">
        <f t="shared" si="25"/>
        <v>1743727080</v>
      </c>
      <c r="P254" s="4">
        <f t="shared" si="26"/>
        <v>-19232412</v>
      </c>
      <c r="Q254" s="4">
        <f t="shared" si="27"/>
        <v>-1.1029485187555841</v>
      </c>
    </row>
    <row r="255" spans="3:17" x14ac:dyDescent="0.25">
      <c r="C255" s="4">
        <v>36473</v>
      </c>
      <c r="D255" s="4">
        <v>19868</v>
      </c>
      <c r="E255" s="4">
        <v>724799852</v>
      </c>
      <c r="F255" s="4">
        <f t="shared" si="21"/>
        <v>724645564</v>
      </c>
      <c r="G255" s="4">
        <f t="shared" si="22"/>
        <v>-154288</v>
      </c>
      <c r="H255" s="4">
        <f t="shared" si="23"/>
        <v>-2.1291512384115003E-4</v>
      </c>
      <c r="I255" s="4">
        <f t="shared" si="24"/>
        <v>-2.1291512384115002E-2</v>
      </c>
      <c r="L255" s="4">
        <v>3706</v>
      </c>
      <c r="M255" s="4">
        <v>52635</v>
      </c>
      <c r="N255" s="4">
        <v>212788601</v>
      </c>
      <c r="O255" s="4">
        <f t="shared" si="25"/>
        <v>195065310</v>
      </c>
      <c r="P255" s="4">
        <f t="shared" si="26"/>
        <v>-17723291</v>
      </c>
      <c r="Q255" s="4">
        <f t="shared" si="27"/>
        <v>-9.0858241273140781</v>
      </c>
    </row>
    <row r="256" spans="3:17" x14ac:dyDescent="0.25">
      <c r="C256" s="4">
        <v>11998</v>
      </c>
      <c r="D256" s="4">
        <v>41593</v>
      </c>
      <c r="E256" s="4">
        <v>499416290</v>
      </c>
      <c r="F256" s="4">
        <f t="shared" si="21"/>
        <v>499032814</v>
      </c>
      <c r="G256" s="4">
        <f t="shared" si="22"/>
        <v>-383476</v>
      </c>
      <c r="H256" s="4">
        <f t="shared" si="23"/>
        <v>-7.6843844581330476E-4</v>
      </c>
      <c r="I256" s="4">
        <f t="shared" si="24"/>
        <v>-7.6843844581330478E-2</v>
      </c>
      <c r="L256" s="4">
        <v>44765</v>
      </c>
      <c r="M256" s="4">
        <v>8825</v>
      </c>
      <c r="N256" s="4">
        <v>415946153</v>
      </c>
      <c r="O256" s="4">
        <f t="shared" si="25"/>
        <v>395051125</v>
      </c>
      <c r="P256" s="4">
        <f t="shared" si="26"/>
        <v>-20895028</v>
      </c>
      <c r="Q256" s="4">
        <f t="shared" si="27"/>
        <v>-5.2891959236921551</v>
      </c>
    </row>
    <row r="257" spans="3:17" x14ac:dyDescent="0.25">
      <c r="C257" s="4">
        <v>51713</v>
      </c>
      <c r="D257" s="4">
        <v>31246</v>
      </c>
      <c r="E257" s="4">
        <v>1615810575</v>
      </c>
      <c r="F257" s="4">
        <f t="shared" si="21"/>
        <v>1615824398</v>
      </c>
      <c r="G257" s="4">
        <f t="shared" si="22"/>
        <v>13823</v>
      </c>
      <c r="H257" s="4">
        <f t="shared" si="23"/>
        <v>8.5547662339481522E-6</v>
      </c>
      <c r="I257" s="4">
        <f t="shared" si="24"/>
        <v>8.5547662339481524E-4</v>
      </c>
      <c r="L257" s="4">
        <v>18945</v>
      </c>
      <c r="M257" s="4">
        <v>64013</v>
      </c>
      <c r="N257" s="4">
        <v>1222545421</v>
      </c>
      <c r="O257" s="4">
        <f t="shared" si="25"/>
        <v>1212726285</v>
      </c>
      <c r="P257" s="4">
        <f t="shared" si="26"/>
        <v>-9819136</v>
      </c>
      <c r="Q257" s="4">
        <f t="shared" si="27"/>
        <v>-0.80967454251228665</v>
      </c>
    </row>
    <row r="258" spans="3:17" x14ac:dyDescent="0.25">
      <c r="C258" s="4">
        <v>13703</v>
      </c>
      <c r="D258" s="4">
        <v>42104</v>
      </c>
      <c r="E258" s="4">
        <v>577148324</v>
      </c>
      <c r="F258" s="4">
        <f t="shared" si="21"/>
        <v>576951112</v>
      </c>
      <c r="G258" s="4">
        <f t="shared" si="22"/>
        <v>-197212</v>
      </c>
      <c r="H258" s="4">
        <f t="shared" si="23"/>
        <v>-3.4181752300704464E-4</v>
      </c>
      <c r="I258" s="4">
        <f t="shared" si="24"/>
        <v>-3.4181752300704464E-2</v>
      </c>
      <c r="L258" s="4">
        <v>46471</v>
      </c>
      <c r="M258" s="4">
        <v>9337</v>
      </c>
      <c r="N258" s="4">
        <v>454518571</v>
      </c>
      <c r="O258" s="4">
        <f t="shared" si="25"/>
        <v>433899727</v>
      </c>
      <c r="P258" s="4">
        <f t="shared" si="26"/>
        <v>-20618844</v>
      </c>
      <c r="Q258" s="4">
        <f t="shared" si="27"/>
        <v>-4.7519836305405194</v>
      </c>
    </row>
    <row r="259" spans="3:17" x14ac:dyDescent="0.25">
      <c r="C259" s="4">
        <v>14335</v>
      </c>
      <c r="D259" s="4">
        <v>9508</v>
      </c>
      <c r="E259" s="4">
        <v>136256204</v>
      </c>
      <c r="F259" s="4">
        <f t="shared" si="21"/>
        <v>136297180</v>
      </c>
      <c r="G259" s="4">
        <f t="shared" si="22"/>
        <v>40976</v>
      </c>
      <c r="H259" s="4">
        <f t="shared" si="23"/>
        <v>3.0063718119479802E-4</v>
      </c>
      <c r="I259" s="4">
        <f t="shared" si="24"/>
        <v>3.0063718119479801E-2</v>
      </c>
      <c r="L259" s="4">
        <v>47103</v>
      </c>
      <c r="M259" s="4">
        <v>42275</v>
      </c>
      <c r="N259" s="4">
        <v>2017470157</v>
      </c>
      <c r="O259" s="4">
        <f t="shared" si="25"/>
        <v>1991279325</v>
      </c>
      <c r="P259" s="4">
        <f t="shared" si="26"/>
        <v>-26190832</v>
      </c>
      <c r="Q259" s="4">
        <f t="shared" si="27"/>
        <v>-1.3152766501003066</v>
      </c>
    </row>
    <row r="260" spans="3:17" x14ac:dyDescent="0.25">
      <c r="C260" s="4">
        <v>5925</v>
      </c>
      <c r="D260" s="4">
        <v>24809</v>
      </c>
      <c r="E260" s="4">
        <v>147348545</v>
      </c>
      <c r="F260" s="4">
        <f t="shared" si="21"/>
        <v>146993325</v>
      </c>
      <c r="G260" s="4">
        <f t="shared" si="22"/>
        <v>-355220</v>
      </c>
      <c r="H260" s="4">
        <f t="shared" si="23"/>
        <v>-2.416572317144333E-3</v>
      </c>
      <c r="I260" s="4">
        <f t="shared" si="24"/>
        <v>-0.24165723171443329</v>
      </c>
      <c r="L260" s="4">
        <v>38692</v>
      </c>
      <c r="M260" s="4">
        <v>57577</v>
      </c>
      <c r="N260" s="4">
        <v>2269085504</v>
      </c>
      <c r="O260" s="4">
        <f t="shared" si="25"/>
        <v>2227769284</v>
      </c>
      <c r="P260" s="4">
        <f t="shared" si="26"/>
        <v>-41316220</v>
      </c>
      <c r="Q260" s="4">
        <f t="shared" si="27"/>
        <v>-1.8546004874353945</v>
      </c>
    </row>
    <row r="261" spans="3:17" x14ac:dyDescent="0.25">
      <c r="C261" s="4">
        <v>61521</v>
      </c>
      <c r="D261" s="4">
        <v>49714</v>
      </c>
      <c r="E261" s="4">
        <v>3058450915</v>
      </c>
      <c r="F261" s="4">
        <f t="shared" ref="F261:F324" si="28">C261*D261</f>
        <v>3058454994</v>
      </c>
      <c r="G261" s="4">
        <f t="shared" ref="G261:G324" si="29">F261-E261</f>
        <v>4079</v>
      </c>
      <c r="H261" s="4">
        <f t="shared" ref="H261:H324" si="30">G261/F261</f>
        <v>1.3336799161675027E-6</v>
      </c>
      <c r="I261" s="4">
        <f t="shared" ref="I261:I324" si="31">H261*100</f>
        <v>1.3336799161675026E-4</v>
      </c>
      <c r="L261" s="4">
        <v>28753</v>
      </c>
      <c r="M261" s="4">
        <v>16947</v>
      </c>
      <c r="N261" s="4">
        <v>487260707</v>
      </c>
      <c r="O261" s="4">
        <f t="shared" ref="O261:O324" si="32">L261*M261</f>
        <v>487277091</v>
      </c>
      <c r="P261" s="4">
        <f t="shared" ref="P261:P324" si="33">O261-N261</f>
        <v>16384</v>
      </c>
      <c r="Q261" s="4">
        <f t="shared" ref="Q261:Q324" si="34">P261/O261 * 100</f>
        <v>3.3623579484059925E-3</v>
      </c>
    </row>
    <row r="262" spans="3:17" x14ac:dyDescent="0.25">
      <c r="C262" s="4">
        <v>21344</v>
      </c>
      <c r="D262" s="4">
        <v>16216</v>
      </c>
      <c r="E262" s="4">
        <v>346056060</v>
      </c>
      <c r="F262" s="4">
        <f t="shared" si="28"/>
        <v>346114304</v>
      </c>
      <c r="G262" s="4">
        <f t="shared" si="29"/>
        <v>58244</v>
      </c>
      <c r="H262" s="4">
        <f t="shared" si="30"/>
        <v>1.6827966751700618E-4</v>
      </c>
      <c r="I262" s="4">
        <f t="shared" si="31"/>
        <v>1.6827966751700618E-2</v>
      </c>
      <c r="L262" s="4">
        <v>54111</v>
      </c>
      <c r="M262" s="4">
        <v>48983</v>
      </c>
      <c r="N262" s="4">
        <v>2542492365</v>
      </c>
      <c r="O262" s="4">
        <f t="shared" si="32"/>
        <v>2650519113</v>
      </c>
      <c r="P262" s="4">
        <f t="shared" si="33"/>
        <v>108026748</v>
      </c>
      <c r="Q262" s="4">
        <f t="shared" si="34"/>
        <v>4.0756826642057122</v>
      </c>
    </row>
    <row r="263" spans="3:17" x14ac:dyDescent="0.25">
      <c r="C263" s="4">
        <v>1739</v>
      </c>
      <c r="D263" s="4">
        <v>44640</v>
      </c>
      <c r="E263" s="4">
        <v>77553424</v>
      </c>
      <c r="F263" s="4">
        <f t="shared" si="28"/>
        <v>77628960</v>
      </c>
      <c r="G263" s="4">
        <f t="shared" si="29"/>
        <v>75536</v>
      </c>
      <c r="H263" s="4">
        <f t="shared" si="30"/>
        <v>9.7303892774036908E-4</v>
      </c>
      <c r="I263" s="4">
        <f t="shared" si="31"/>
        <v>9.7303892774036907E-2</v>
      </c>
      <c r="L263" s="4">
        <v>34507</v>
      </c>
      <c r="M263" s="4">
        <v>11872</v>
      </c>
      <c r="N263" s="4">
        <v>428696848</v>
      </c>
      <c r="O263" s="4">
        <f t="shared" si="32"/>
        <v>409667104</v>
      </c>
      <c r="P263" s="4">
        <f t="shared" si="33"/>
        <v>-19029744</v>
      </c>
      <c r="Q263" s="4">
        <f t="shared" si="34"/>
        <v>-4.6451725838352882</v>
      </c>
    </row>
    <row r="264" spans="3:17" x14ac:dyDescent="0.25">
      <c r="C264" s="4">
        <v>18481</v>
      </c>
      <c r="D264" s="4">
        <v>63172</v>
      </c>
      <c r="E264" s="4">
        <v>1167476868</v>
      </c>
      <c r="F264" s="4">
        <f t="shared" si="28"/>
        <v>1167481732</v>
      </c>
      <c r="G264" s="4">
        <f t="shared" si="29"/>
        <v>4864</v>
      </c>
      <c r="H264" s="4">
        <f t="shared" si="30"/>
        <v>4.1662322130450265E-6</v>
      </c>
      <c r="I264" s="4">
        <f t="shared" si="31"/>
        <v>4.1662322130450264E-4</v>
      </c>
      <c r="L264" s="4">
        <v>51248</v>
      </c>
      <c r="M264" s="4">
        <v>30405</v>
      </c>
      <c r="N264" s="4">
        <v>1590650800</v>
      </c>
      <c r="O264" s="4">
        <f t="shared" si="32"/>
        <v>1558195440</v>
      </c>
      <c r="P264" s="4">
        <f t="shared" si="33"/>
        <v>-32455360</v>
      </c>
      <c r="Q264" s="4">
        <f t="shared" si="34"/>
        <v>-2.0828812077642844</v>
      </c>
    </row>
    <row r="265" spans="3:17" x14ac:dyDescent="0.25">
      <c r="C265" s="4">
        <v>44616</v>
      </c>
      <c r="D265" s="4">
        <v>8242</v>
      </c>
      <c r="E265" s="4">
        <v>367744775</v>
      </c>
      <c r="F265" s="4">
        <f t="shared" si="28"/>
        <v>367725072</v>
      </c>
      <c r="G265" s="4">
        <f t="shared" si="29"/>
        <v>-19703</v>
      </c>
      <c r="H265" s="4">
        <f t="shared" si="30"/>
        <v>-5.3580790379177626E-5</v>
      </c>
      <c r="I265" s="4">
        <f t="shared" si="31"/>
        <v>-5.3580790379177626E-3</v>
      </c>
      <c r="L265" s="4">
        <v>11849</v>
      </c>
      <c r="M265" s="4">
        <v>41009</v>
      </c>
      <c r="N265" s="4">
        <v>485915641</v>
      </c>
      <c r="O265" s="4">
        <f t="shared" si="32"/>
        <v>485915641</v>
      </c>
      <c r="P265" s="4">
        <f t="shared" si="33"/>
        <v>0</v>
      </c>
      <c r="Q265" s="4">
        <f t="shared" si="34"/>
        <v>0</v>
      </c>
    </row>
    <row r="266" spans="3:17" x14ac:dyDescent="0.25">
      <c r="C266" s="4">
        <v>61656</v>
      </c>
      <c r="D266" s="4">
        <v>41719</v>
      </c>
      <c r="E266" s="4">
        <v>2538767863</v>
      </c>
      <c r="F266" s="4">
        <f t="shared" si="28"/>
        <v>2572226664</v>
      </c>
      <c r="G266" s="4">
        <f t="shared" si="29"/>
        <v>33458801</v>
      </c>
      <c r="H266" s="4">
        <f t="shared" si="30"/>
        <v>1.3007718747448611E-2</v>
      </c>
      <c r="I266" s="4">
        <f t="shared" si="31"/>
        <v>1.3007718747448611</v>
      </c>
      <c r="L266" s="4">
        <v>28889</v>
      </c>
      <c r="M266" s="4">
        <v>8952</v>
      </c>
      <c r="N266" s="4">
        <v>154024348</v>
      </c>
      <c r="O266" s="4">
        <f t="shared" si="32"/>
        <v>258614328</v>
      </c>
      <c r="P266" s="4">
        <f t="shared" si="33"/>
        <v>104589980</v>
      </c>
      <c r="Q266" s="4">
        <f t="shared" si="34"/>
        <v>40.442453752987731</v>
      </c>
    </row>
    <row r="267" spans="3:17" x14ac:dyDescent="0.25">
      <c r="C267" s="4">
        <v>13301</v>
      </c>
      <c r="D267" s="4">
        <v>48703</v>
      </c>
      <c r="E267" s="4">
        <v>647795787</v>
      </c>
      <c r="F267" s="4">
        <f t="shared" si="28"/>
        <v>647798603</v>
      </c>
      <c r="G267" s="4">
        <f t="shared" si="29"/>
        <v>2816</v>
      </c>
      <c r="H267" s="4">
        <f t="shared" si="30"/>
        <v>4.3470300598965631E-6</v>
      </c>
      <c r="I267" s="4">
        <f t="shared" si="31"/>
        <v>4.347030059896563E-4</v>
      </c>
      <c r="L267" s="4">
        <v>46068</v>
      </c>
      <c r="M267" s="4">
        <v>15936</v>
      </c>
      <c r="N267" s="4">
        <v>751057920</v>
      </c>
      <c r="O267" s="4">
        <f t="shared" si="32"/>
        <v>734139648</v>
      </c>
      <c r="P267" s="4">
        <f t="shared" si="33"/>
        <v>-16918272</v>
      </c>
      <c r="Q267" s="4">
        <f t="shared" si="34"/>
        <v>-2.3045032435027948</v>
      </c>
    </row>
    <row r="268" spans="3:17" x14ac:dyDescent="0.25">
      <c r="C268" s="4">
        <v>45006</v>
      </c>
      <c r="D268" s="4">
        <v>53616</v>
      </c>
      <c r="E268" s="4">
        <v>2413302928</v>
      </c>
      <c r="F268" s="4">
        <f t="shared" si="28"/>
        <v>2413041696</v>
      </c>
      <c r="G268" s="4">
        <f t="shared" si="29"/>
        <v>-261232</v>
      </c>
      <c r="H268" s="4">
        <f t="shared" si="30"/>
        <v>-1.0825838626536523E-4</v>
      </c>
      <c r="I268" s="4">
        <f t="shared" si="31"/>
        <v>-1.0825838626536523E-2</v>
      </c>
      <c r="L268" s="4">
        <v>12239</v>
      </c>
      <c r="M268" s="4">
        <v>20848</v>
      </c>
      <c r="N268" s="4">
        <v>255387088</v>
      </c>
      <c r="O268" s="4">
        <f t="shared" si="32"/>
        <v>255158672</v>
      </c>
      <c r="P268" s="4">
        <f t="shared" si="33"/>
        <v>-228416</v>
      </c>
      <c r="Q268" s="4">
        <f t="shared" si="34"/>
        <v>-8.9519199253396339E-2</v>
      </c>
    </row>
    <row r="269" spans="3:17" x14ac:dyDescent="0.25">
      <c r="C269" s="4">
        <v>4509</v>
      </c>
      <c r="D269" s="4">
        <v>28165</v>
      </c>
      <c r="E269" s="4">
        <v>126528273</v>
      </c>
      <c r="F269" s="4">
        <f t="shared" si="28"/>
        <v>126995985</v>
      </c>
      <c r="G269" s="4">
        <f t="shared" si="29"/>
        <v>467712</v>
      </c>
      <c r="H269" s="4">
        <f t="shared" si="30"/>
        <v>3.6828880850052069E-3</v>
      </c>
      <c r="I269" s="4">
        <f t="shared" si="31"/>
        <v>0.3682888085005207</v>
      </c>
      <c r="L269" s="4">
        <v>37277</v>
      </c>
      <c r="M269" s="4">
        <v>60933</v>
      </c>
      <c r="N269" s="4">
        <v>2320022801</v>
      </c>
      <c r="O269" s="4">
        <f t="shared" si="32"/>
        <v>2271399441</v>
      </c>
      <c r="P269" s="4">
        <f t="shared" si="33"/>
        <v>-48623360</v>
      </c>
      <c r="Q269" s="4">
        <f t="shared" si="34"/>
        <v>-2.1406785227785923</v>
      </c>
    </row>
    <row r="270" spans="3:17" x14ac:dyDescent="0.25">
      <c r="C270" s="4">
        <v>32293</v>
      </c>
      <c r="D270" s="4">
        <v>27600</v>
      </c>
      <c r="E270" s="4">
        <v>891712784</v>
      </c>
      <c r="F270" s="4">
        <f t="shared" si="28"/>
        <v>891286800</v>
      </c>
      <c r="G270" s="4">
        <f t="shared" si="29"/>
        <v>-425984</v>
      </c>
      <c r="H270" s="4">
        <f t="shared" si="30"/>
        <v>-4.7794267793486902E-4</v>
      </c>
      <c r="I270" s="4">
        <f t="shared" si="31"/>
        <v>-4.7794267793486903E-2</v>
      </c>
      <c r="L270" s="4">
        <v>65060</v>
      </c>
      <c r="M270" s="4">
        <v>60367</v>
      </c>
      <c r="N270" s="4">
        <v>3838863579</v>
      </c>
      <c r="O270" s="4">
        <f t="shared" si="32"/>
        <v>3927477020</v>
      </c>
      <c r="P270" s="4">
        <f t="shared" si="33"/>
        <v>88613441</v>
      </c>
      <c r="Q270" s="4">
        <f t="shared" si="34"/>
        <v>2.256243398720128</v>
      </c>
    </row>
    <row r="271" spans="3:17" x14ac:dyDescent="0.25">
      <c r="C271" s="4">
        <v>16736</v>
      </c>
      <c r="D271" s="4">
        <v>32064</v>
      </c>
      <c r="E271" s="4">
        <v>537146368</v>
      </c>
      <c r="F271" s="4">
        <f t="shared" si="28"/>
        <v>536623104</v>
      </c>
      <c r="G271" s="4">
        <f t="shared" si="29"/>
        <v>-523264</v>
      </c>
      <c r="H271" s="4">
        <f t="shared" si="30"/>
        <v>-9.7510523885307782E-4</v>
      </c>
      <c r="I271" s="4">
        <f t="shared" si="31"/>
        <v>-9.7510523885307787E-2</v>
      </c>
      <c r="L271" s="4">
        <v>49504</v>
      </c>
      <c r="M271" s="4">
        <v>64831</v>
      </c>
      <c r="N271" s="4">
        <v>3104143263</v>
      </c>
      <c r="O271" s="4">
        <f t="shared" si="32"/>
        <v>3209393824</v>
      </c>
      <c r="P271" s="4">
        <f t="shared" si="33"/>
        <v>105250561</v>
      </c>
      <c r="Q271" s="4">
        <f t="shared" si="34"/>
        <v>3.2794529675021895</v>
      </c>
    </row>
    <row r="272" spans="3:17" x14ac:dyDescent="0.25">
      <c r="C272" s="4">
        <v>37534</v>
      </c>
      <c r="D272" s="4">
        <v>211</v>
      </c>
      <c r="E272" s="4">
        <v>7902969</v>
      </c>
      <c r="F272" s="4">
        <f t="shared" si="28"/>
        <v>7919674</v>
      </c>
      <c r="G272" s="4">
        <f t="shared" si="29"/>
        <v>16705</v>
      </c>
      <c r="H272" s="4">
        <f t="shared" si="30"/>
        <v>2.1093039940785442E-3</v>
      </c>
      <c r="I272" s="4">
        <f t="shared" si="31"/>
        <v>0.21093039940785441</v>
      </c>
      <c r="L272" s="4">
        <v>4767</v>
      </c>
      <c r="M272" s="4">
        <v>32978</v>
      </c>
      <c r="N272" s="4">
        <v>197105805</v>
      </c>
      <c r="O272" s="4">
        <f t="shared" si="32"/>
        <v>157206126</v>
      </c>
      <c r="P272" s="4">
        <f t="shared" si="33"/>
        <v>-39899679</v>
      </c>
      <c r="Q272" s="4">
        <f t="shared" si="34"/>
        <v>-25.38048612685742</v>
      </c>
    </row>
    <row r="273" spans="3:17" x14ac:dyDescent="0.25">
      <c r="C273" s="4">
        <v>61593</v>
      </c>
      <c r="D273" s="4">
        <v>19422</v>
      </c>
      <c r="E273" s="4">
        <v>1196303671</v>
      </c>
      <c r="F273" s="4">
        <f t="shared" si="28"/>
        <v>1196259246</v>
      </c>
      <c r="G273" s="4">
        <f t="shared" si="29"/>
        <v>-44425</v>
      </c>
      <c r="H273" s="4">
        <f t="shared" si="30"/>
        <v>-3.7136599067924782E-5</v>
      </c>
      <c r="I273" s="4">
        <f t="shared" si="31"/>
        <v>-3.7136599067924781E-3</v>
      </c>
      <c r="L273" s="4">
        <v>28826</v>
      </c>
      <c r="M273" s="4">
        <v>52190</v>
      </c>
      <c r="N273" s="4">
        <v>1410489541</v>
      </c>
      <c r="O273" s="4">
        <f t="shared" si="32"/>
        <v>1504428940</v>
      </c>
      <c r="P273" s="4">
        <f t="shared" si="33"/>
        <v>93939399</v>
      </c>
      <c r="Q273" s="4">
        <f t="shared" si="34"/>
        <v>6.2441898385709065</v>
      </c>
    </row>
    <row r="274" spans="3:17" x14ac:dyDescent="0.25">
      <c r="C274" s="4">
        <v>12267</v>
      </c>
      <c r="D274" s="4">
        <v>59053</v>
      </c>
      <c r="E274" s="4">
        <v>724333263</v>
      </c>
      <c r="F274" s="4">
        <f t="shared" si="28"/>
        <v>724403151</v>
      </c>
      <c r="G274" s="4">
        <f t="shared" si="29"/>
        <v>69888</v>
      </c>
      <c r="H274" s="4">
        <f t="shared" si="30"/>
        <v>9.6476664828864056E-5</v>
      </c>
      <c r="I274" s="4">
        <f t="shared" si="31"/>
        <v>9.6476664828864054E-3</v>
      </c>
      <c r="L274" s="4">
        <v>45034</v>
      </c>
      <c r="M274" s="4">
        <v>26285</v>
      </c>
      <c r="N274" s="4">
        <v>1088778446</v>
      </c>
      <c r="O274" s="4">
        <f t="shared" si="32"/>
        <v>1183718690</v>
      </c>
      <c r="P274" s="4">
        <f t="shared" si="33"/>
        <v>94940244</v>
      </c>
      <c r="Q274" s="4">
        <f t="shared" si="34"/>
        <v>8.0205073048225675</v>
      </c>
    </row>
    <row r="275" spans="3:17" x14ac:dyDescent="0.25">
      <c r="C275" s="4">
        <v>63840</v>
      </c>
      <c r="D275" s="4">
        <v>61937</v>
      </c>
      <c r="E275" s="4">
        <v>3920499536</v>
      </c>
      <c r="F275" s="4">
        <f t="shared" si="28"/>
        <v>3954058080</v>
      </c>
      <c r="G275" s="4">
        <f t="shared" si="29"/>
        <v>33558544</v>
      </c>
      <c r="H275" s="4">
        <f t="shared" si="30"/>
        <v>8.4871145848216777E-3</v>
      </c>
      <c r="I275" s="4">
        <f t="shared" si="31"/>
        <v>0.84871145848216778</v>
      </c>
      <c r="L275" s="4">
        <v>31073</v>
      </c>
      <c r="M275" s="4">
        <v>29169</v>
      </c>
      <c r="N275" s="4">
        <v>934559313</v>
      </c>
      <c r="O275" s="4">
        <f t="shared" si="32"/>
        <v>906368337</v>
      </c>
      <c r="P275" s="4">
        <f t="shared" si="33"/>
        <v>-28190976</v>
      </c>
      <c r="Q275" s="4">
        <f t="shared" si="34"/>
        <v>-3.1103222441893399</v>
      </c>
    </row>
    <row r="276" spans="3:17" x14ac:dyDescent="0.25">
      <c r="C276" s="4">
        <v>21298</v>
      </c>
      <c r="D276" s="4">
        <v>17652</v>
      </c>
      <c r="E276" s="4">
        <v>375952280</v>
      </c>
      <c r="F276" s="4">
        <f t="shared" si="28"/>
        <v>375952296</v>
      </c>
      <c r="G276" s="4">
        <f t="shared" si="29"/>
        <v>16</v>
      </c>
      <c r="H276" s="4">
        <f t="shared" si="30"/>
        <v>4.2558590997406758E-8</v>
      </c>
      <c r="I276" s="4">
        <f t="shared" si="31"/>
        <v>4.2558590997406763E-6</v>
      </c>
      <c r="L276" s="4">
        <v>54066</v>
      </c>
      <c r="M276" s="4">
        <v>50420</v>
      </c>
      <c r="N276" s="4">
        <v>2633349016</v>
      </c>
      <c r="O276" s="4">
        <f t="shared" si="32"/>
        <v>2726007720</v>
      </c>
      <c r="P276" s="4">
        <f t="shared" si="33"/>
        <v>92658704</v>
      </c>
      <c r="Q276" s="4">
        <f t="shared" si="34"/>
        <v>3.3990624208503712</v>
      </c>
    </row>
    <row r="277" spans="3:17" x14ac:dyDescent="0.25">
      <c r="C277" s="4">
        <v>51051</v>
      </c>
      <c r="D277" s="4">
        <v>43672</v>
      </c>
      <c r="E277" s="4">
        <v>2229585988</v>
      </c>
      <c r="F277" s="4">
        <f t="shared" si="28"/>
        <v>2229499272</v>
      </c>
      <c r="G277" s="4">
        <f t="shared" si="29"/>
        <v>-86716</v>
      </c>
      <c r="H277" s="4">
        <f t="shared" si="30"/>
        <v>-3.8894832166601399E-5</v>
      </c>
      <c r="I277" s="4">
        <f t="shared" si="31"/>
        <v>-3.8894832166601399E-3</v>
      </c>
      <c r="L277" s="4">
        <v>18283</v>
      </c>
      <c r="M277" s="4">
        <v>10905</v>
      </c>
      <c r="N277" s="4">
        <v>199637935</v>
      </c>
      <c r="O277" s="4">
        <f t="shared" si="32"/>
        <v>199376115</v>
      </c>
      <c r="P277" s="4">
        <f t="shared" si="33"/>
        <v>-261820</v>
      </c>
      <c r="Q277" s="4">
        <f t="shared" si="34"/>
        <v>-0.13131964177353941</v>
      </c>
    </row>
    <row r="278" spans="3:17" x14ac:dyDescent="0.25">
      <c r="C278" s="4">
        <v>24977</v>
      </c>
      <c r="D278" s="4">
        <v>53189</v>
      </c>
      <c r="E278" s="4">
        <v>1328501653</v>
      </c>
      <c r="F278" s="4">
        <f t="shared" si="28"/>
        <v>1328501653</v>
      </c>
      <c r="G278" s="4">
        <f t="shared" si="29"/>
        <v>0</v>
      </c>
      <c r="H278" s="4">
        <f t="shared" si="30"/>
        <v>0</v>
      </c>
      <c r="I278" s="4">
        <f t="shared" si="31"/>
        <v>0</v>
      </c>
      <c r="L278" s="4">
        <v>57745</v>
      </c>
      <c r="M278" s="4">
        <v>20421</v>
      </c>
      <c r="N278" s="4">
        <v>1062491029</v>
      </c>
      <c r="O278" s="4">
        <f t="shared" si="32"/>
        <v>1179210645</v>
      </c>
      <c r="P278" s="4">
        <f t="shared" si="33"/>
        <v>116719616</v>
      </c>
      <c r="Q278" s="4">
        <f t="shared" si="34"/>
        <v>9.8981141745035721</v>
      </c>
    </row>
    <row r="279" spans="3:17" x14ac:dyDescent="0.25">
      <c r="C279" s="4">
        <v>47802</v>
      </c>
      <c r="D279" s="4">
        <v>62561</v>
      </c>
      <c r="E279" s="4">
        <v>2990606730</v>
      </c>
      <c r="F279" s="4">
        <f t="shared" si="28"/>
        <v>2990540922</v>
      </c>
      <c r="G279" s="4">
        <f t="shared" si="29"/>
        <v>-65808</v>
      </c>
      <c r="H279" s="4">
        <f t="shared" si="30"/>
        <v>-2.2005383546461965E-5</v>
      </c>
      <c r="I279" s="4">
        <f t="shared" si="31"/>
        <v>-2.2005383546461967E-3</v>
      </c>
      <c r="L279" s="4">
        <v>15035</v>
      </c>
      <c r="M279" s="4">
        <v>29794</v>
      </c>
      <c r="N279" s="4">
        <v>447901313</v>
      </c>
      <c r="O279" s="4">
        <f t="shared" si="32"/>
        <v>447952790</v>
      </c>
      <c r="P279" s="4">
        <f t="shared" si="33"/>
        <v>51477</v>
      </c>
      <c r="Q279" s="4">
        <f t="shared" si="34"/>
        <v>1.1491612765711316E-2</v>
      </c>
    </row>
    <row r="280" spans="3:17" x14ac:dyDescent="0.25">
      <c r="C280" s="4">
        <v>63619</v>
      </c>
      <c r="D280" s="4">
        <v>2942</v>
      </c>
      <c r="E280" s="4">
        <v>187295677</v>
      </c>
      <c r="F280" s="4">
        <f t="shared" si="28"/>
        <v>187167098</v>
      </c>
      <c r="G280" s="4">
        <f t="shared" si="29"/>
        <v>-128579</v>
      </c>
      <c r="H280" s="4">
        <f t="shared" si="30"/>
        <v>-6.8697437409645577E-4</v>
      </c>
      <c r="I280" s="4">
        <f t="shared" si="31"/>
        <v>-6.8697437409645581E-2</v>
      </c>
      <c r="L280" s="4">
        <v>30852</v>
      </c>
      <c r="M280" s="4">
        <v>35709</v>
      </c>
      <c r="N280" s="4">
        <v>1134719856</v>
      </c>
      <c r="O280" s="4">
        <f t="shared" si="32"/>
        <v>1101694068</v>
      </c>
      <c r="P280" s="4">
        <f t="shared" si="33"/>
        <v>-33025788</v>
      </c>
      <c r="Q280" s="4">
        <f t="shared" si="34"/>
        <v>-2.997727677698633</v>
      </c>
    </row>
    <row r="281" spans="3:17" x14ac:dyDescent="0.25">
      <c r="C281" s="4">
        <v>57816</v>
      </c>
      <c r="D281" s="4">
        <v>42772</v>
      </c>
      <c r="E281" s="4">
        <v>2472958944</v>
      </c>
      <c r="F281" s="4">
        <f t="shared" si="28"/>
        <v>2472905952</v>
      </c>
      <c r="G281" s="4">
        <f t="shared" si="29"/>
        <v>-52992</v>
      </c>
      <c r="H281" s="4">
        <f t="shared" si="30"/>
        <v>-2.142903977288013E-5</v>
      </c>
      <c r="I281" s="4">
        <f t="shared" si="31"/>
        <v>-2.1429039772880129E-3</v>
      </c>
      <c r="L281" s="4">
        <v>25049</v>
      </c>
      <c r="M281" s="4">
        <v>10005</v>
      </c>
      <c r="N281" s="4">
        <v>258478541</v>
      </c>
      <c r="O281" s="4">
        <f t="shared" si="32"/>
        <v>250615245</v>
      </c>
      <c r="P281" s="4">
        <f t="shared" si="33"/>
        <v>-7863296</v>
      </c>
      <c r="Q281" s="4">
        <f t="shared" si="34"/>
        <v>-3.1375968369362366</v>
      </c>
    </row>
    <row r="282" spans="3:17" x14ac:dyDescent="0.25">
      <c r="C282" s="4">
        <v>45295</v>
      </c>
      <c r="D282" s="4">
        <v>5020</v>
      </c>
      <c r="E282" s="4">
        <v>227166068</v>
      </c>
      <c r="F282" s="4">
        <f t="shared" si="28"/>
        <v>227380900</v>
      </c>
      <c r="G282" s="4">
        <f t="shared" si="29"/>
        <v>214832</v>
      </c>
      <c r="H282" s="4">
        <f t="shared" si="30"/>
        <v>9.4481110770517664E-4</v>
      </c>
      <c r="I282" s="4">
        <f t="shared" si="31"/>
        <v>9.4481110770517657E-2</v>
      </c>
      <c r="L282" s="4">
        <v>12527</v>
      </c>
      <c r="M282" s="4">
        <v>37787</v>
      </c>
      <c r="N282" s="4">
        <v>366160261</v>
      </c>
      <c r="O282" s="4">
        <f t="shared" si="32"/>
        <v>473357749</v>
      </c>
      <c r="P282" s="4">
        <f t="shared" si="33"/>
        <v>107197488</v>
      </c>
      <c r="Q282" s="4">
        <f t="shared" si="34"/>
        <v>22.646188475093496</v>
      </c>
    </row>
    <row r="283" spans="3:17" x14ac:dyDescent="0.25">
      <c r="C283" s="4">
        <v>60684</v>
      </c>
      <c r="D283" s="4">
        <v>35424</v>
      </c>
      <c r="E283" s="4">
        <v>2150084912</v>
      </c>
      <c r="F283" s="4">
        <f t="shared" si="28"/>
        <v>2149670016</v>
      </c>
      <c r="G283" s="4">
        <f t="shared" si="29"/>
        <v>-414896</v>
      </c>
      <c r="H283" s="4">
        <f t="shared" si="30"/>
        <v>-1.930045062320858E-4</v>
      </c>
      <c r="I283" s="4">
        <f t="shared" si="31"/>
        <v>-1.9300450623208579E-2</v>
      </c>
      <c r="L283" s="4">
        <v>27917</v>
      </c>
      <c r="M283" s="4">
        <v>2657</v>
      </c>
      <c r="N283" s="4">
        <v>74427517</v>
      </c>
      <c r="O283" s="4">
        <f t="shared" si="32"/>
        <v>74175469</v>
      </c>
      <c r="P283" s="4">
        <f t="shared" si="33"/>
        <v>-252048</v>
      </c>
      <c r="Q283" s="4">
        <f t="shared" si="34"/>
        <v>-0.33979967150595303</v>
      </c>
    </row>
    <row r="284" spans="3:17" x14ac:dyDescent="0.25">
      <c r="C284" s="4">
        <v>20436</v>
      </c>
      <c r="D284" s="4">
        <v>27927</v>
      </c>
      <c r="E284" s="4">
        <v>570367931</v>
      </c>
      <c r="F284" s="4">
        <f t="shared" si="28"/>
        <v>570716172</v>
      </c>
      <c r="G284" s="4">
        <f t="shared" si="29"/>
        <v>348241</v>
      </c>
      <c r="H284" s="4">
        <f t="shared" si="30"/>
        <v>6.1018246386752113E-4</v>
      </c>
      <c r="I284" s="4">
        <f t="shared" si="31"/>
        <v>6.1018246386752115E-2</v>
      </c>
      <c r="L284" s="4">
        <v>53203</v>
      </c>
      <c r="M284" s="4">
        <v>60695</v>
      </c>
      <c r="N284" s="4">
        <v>3133427369</v>
      </c>
      <c r="O284" s="4">
        <f t="shared" si="32"/>
        <v>3229156085</v>
      </c>
      <c r="P284" s="4">
        <f t="shared" si="33"/>
        <v>95728716</v>
      </c>
      <c r="Q284" s="4">
        <f t="shared" si="34"/>
        <v>2.9645118873217924</v>
      </c>
    </row>
    <row r="285" spans="3:17" x14ac:dyDescent="0.25">
      <c r="C285" s="4">
        <v>36692</v>
      </c>
      <c r="D285" s="4">
        <v>62058</v>
      </c>
      <c r="E285" s="4">
        <v>2276789703</v>
      </c>
      <c r="F285" s="4">
        <f t="shared" si="28"/>
        <v>2277032136</v>
      </c>
      <c r="G285" s="4">
        <f t="shared" si="29"/>
        <v>242433</v>
      </c>
      <c r="H285" s="4">
        <f t="shared" si="30"/>
        <v>1.0646885310361733E-4</v>
      </c>
      <c r="I285" s="4">
        <f t="shared" si="31"/>
        <v>1.0646885310361733E-2</v>
      </c>
      <c r="L285" s="4">
        <v>3924</v>
      </c>
      <c r="M285" s="4">
        <v>29290</v>
      </c>
      <c r="N285" s="4">
        <v>115379399</v>
      </c>
      <c r="O285" s="4">
        <f t="shared" si="32"/>
        <v>114933960</v>
      </c>
      <c r="P285" s="4">
        <f t="shared" si="33"/>
        <v>-445439</v>
      </c>
      <c r="Q285" s="4">
        <f t="shared" si="34"/>
        <v>-0.38756082188414981</v>
      </c>
    </row>
    <row r="286" spans="3:17" x14ac:dyDescent="0.25">
      <c r="C286" s="4">
        <v>49484</v>
      </c>
      <c r="D286" s="4">
        <v>28124</v>
      </c>
      <c r="E286" s="4">
        <v>1391481932</v>
      </c>
      <c r="F286" s="4">
        <f t="shared" si="28"/>
        <v>1391688016</v>
      </c>
      <c r="G286" s="4">
        <f t="shared" si="29"/>
        <v>206084</v>
      </c>
      <c r="H286" s="4">
        <f t="shared" si="30"/>
        <v>1.4808203967461628E-4</v>
      </c>
      <c r="I286" s="4">
        <f t="shared" si="31"/>
        <v>1.4808203967461627E-2</v>
      </c>
      <c r="L286" s="4">
        <v>16717</v>
      </c>
      <c r="M286" s="4">
        <v>60892</v>
      </c>
      <c r="N286" s="4">
        <v>1036593756</v>
      </c>
      <c r="O286" s="4">
        <f t="shared" si="32"/>
        <v>1017931564</v>
      </c>
      <c r="P286" s="4">
        <f t="shared" si="33"/>
        <v>-18662192</v>
      </c>
      <c r="Q286" s="4">
        <f t="shared" si="34"/>
        <v>-1.8333444663672891</v>
      </c>
    </row>
    <row r="287" spans="3:17" x14ac:dyDescent="0.25">
      <c r="C287" s="4">
        <v>39815</v>
      </c>
      <c r="D287" s="4">
        <v>50343</v>
      </c>
      <c r="E287" s="4">
        <v>2004489573</v>
      </c>
      <c r="F287" s="4">
        <f t="shared" si="28"/>
        <v>2004406545</v>
      </c>
      <c r="G287" s="4">
        <f t="shared" si="29"/>
        <v>-83028</v>
      </c>
      <c r="H287" s="4">
        <f t="shared" si="30"/>
        <v>-4.142273442835919E-5</v>
      </c>
      <c r="I287" s="4">
        <f t="shared" si="31"/>
        <v>-4.1422734428359191E-3</v>
      </c>
      <c r="L287" s="4">
        <v>7048</v>
      </c>
      <c r="M287" s="4">
        <v>17576</v>
      </c>
      <c r="N287" s="4">
        <v>123888908</v>
      </c>
      <c r="O287" s="4">
        <f t="shared" si="32"/>
        <v>123875648</v>
      </c>
      <c r="P287" s="4">
        <f t="shared" si="33"/>
        <v>-13260</v>
      </c>
      <c r="Q287" s="4">
        <f t="shared" si="34"/>
        <v>-1.0704283056505181E-2</v>
      </c>
    </row>
    <row r="288" spans="3:17" x14ac:dyDescent="0.25">
      <c r="C288" s="4">
        <v>54754</v>
      </c>
      <c r="D288" s="4">
        <v>65192</v>
      </c>
      <c r="E288" s="4">
        <v>3535981700</v>
      </c>
      <c r="F288" s="4">
        <f t="shared" si="28"/>
        <v>3569522768</v>
      </c>
      <c r="G288" s="4">
        <f t="shared" si="29"/>
        <v>33541068</v>
      </c>
      <c r="H288" s="4">
        <f t="shared" si="30"/>
        <v>9.3965132540093105E-3</v>
      </c>
      <c r="I288" s="4">
        <f t="shared" si="31"/>
        <v>0.9396513254009311</v>
      </c>
      <c r="L288" s="4">
        <v>21986</v>
      </c>
      <c r="M288" s="4">
        <v>32425</v>
      </c>
      <c r="N288" s="4">
        <v>607735142</v>
      </c>
      <c r="O288" s="4">
        <f t="shared" si="32"/>
        <v>712896050</v>
      </c>
      <c r="P288" s="4">
        <f t="shared" si="33"/>
        <v>105160908</v>
      </c>
      <c r="Q288" s="4">
        <f t="shared" si="34"/>
        <v>14.751226072861535</v>
      </c>
    </row>
    <row r="289" spans="3:17" x14ac:dyDescent="0.25">
      <c r="C289" s="4">
        <v>45932</v>
      </c>
      <c r="D289" s="4">
        <v>39175</v>
      </c>
      <c r="E289" s="4">
        <v>1799115843</v>
      </c>
      <c r="F289" s="4">
        <f t="shared" si="28"/>
        <v>1799386100</v>
      </c>
      <c r="G289" s="4">
        <f t="shared" si="29"/>
        <v>270257</v>
      </c>
      <c r="H289" s="4">
        <f t="shared" si="30"/>
        <v>1.5019400227666535E-4</v>
      </c>
      <c r="I289" s="4">
        <f t="shared" si="31"/>
        <v>1.5019400227666535E-2</v>
      </c>
      <c r="L289" s="4">
        <v>13164</v>
      </c>
      <c r="M289" s="4">
        <v>6408</v>
      </c>
      <c r="N289" s="4">
        <v>84503308</v>
      </c>
      <c r="O289" s="4">
        <f t="shared" si="32"/>
        <v>84354912</v>
      </c>
      <c r="P289" s="4">
        <f t="shared" si="33"/>
        <v>-148396</v>
      </c>
      <c r="Q289" s="4">
        <f t="shared" si="34"/>
        <v>-0.17591862344661091</v>
      </c>
    </row>
    <row r="290" spans="3:17" x14ac:dyDescent="0.25">
      <c r="C290" s="4">
        <v>45016</v>
      </c>
      <c r="D290" s="4">
        <v>2050</v>
      </c>
      <c r="E290" s="4">
        <v>92302023</v>
      </c>
      <c r="F290" s="4">
        <f t="shared" si="28"/>
        <v>92282800</v>
      </c>
      <c r="G290" s="4">
        <f t="shared" si="29"/>
        <v>-19223</v>
      </c>
      <c r="H290" s="4">
        <f t="shared" si="30"/>
        <v>-2.0830533967326523E-4</v>
      </c>
      <c r="I290" s="4">
        <f t="shared" si="31"/>
        <v>-2.0830533967326523E-2</v>
      </c>
      <c r="L290" s="4">
        <v>12249</v>
      </c>
      <c r="M290" s="4">
        <v>34817</v>
      </c>
      <c r="N290" s="4">
        <v>444552153</v>
      </c>
      <c r="O290" s="4">
        <f t="shared" si="32"/>
        <v>426473433</v>
      </c>
      <c r="P290" s="4">
        <f t="shared" si="33"/>
        <v>-18078720</v>
      </c>
      <c r="Q290" s="4">
        <f t="shared" si="34"/>
        <v>-4.23911986095509</v>
      </c>
    </row>
    <row r="291" spans="3:17" x14ac:dyDescent="0.25">
      <c r="C291" s="4">
        <v>19485</v>
      </c>
      <c r="D291" s="4">
        <v>226</v>
      </c>
      <c r="E291" s="4">
        <v>4451975</v>
      </c>
      <c r="F291" s="4">
        <f t="shared" si="28"/>
        <v>4403610</v>
      </c>
      <c r="G291" s="4">
        <f t="shared" si="29"/>
        <v>-48365</v>
      </c>
      <c r="H291" s="4">
        <f t="shared" si="30"/>
        <v>-1.0983034374070366E-2</v>
      </c>
      <c r="I291" s="4">
        <f t="shared" si="31"/>
        <v>-1.0983034374070366</v>
      </c>
      <c r="L291" s="4">
        <v>52253</v>
      </c>
      <c r="M291" s="4">
        <v>32994</v>
      </c>
      <c r="N291" s="4">
        <v>1754726279</v>
      </c>
      <c r="O291" s="4">
        <f t="shared" si="32"/>
        <v>1724035482</v>
      </c>
      <c r="P291" s="4">
        <f t="shared" si="33"/>
        <v>-30690797</v>
      </c>
      <c r="Q291" s="4">
        <f t="shared" si="34"/>
        <v>-1.7801720046037892</v>
      </c>
    </row>
    <row r="292" spans="3:17" x14ac:dyDescent="0.25">
      <c r="C292" s="4">
        <v>15243</v>
      </c>
      <c r="D292" s="4">
        <v>42614</v>
      </c>
      <c r="E292" s="4">
        <v>649686833</v>
      </c>
      <c r="F292" s="4">
        <f t="shared" si="28"/>
        <v>649565202</v>
      </c>
      <c r="G292" s="4">
        <f t="shared" si="29"/>
        <v>-121631</v>
      </c>
      <c r="H292" s="4">
        <f t="shared" si="30"/>
        <v>-1.8724987056803575E-4</v>
      </c>
      <c r="I292" s="4">
        <f t="shared" si="31"/>
        <v>-1.8724987056803574E-2</v>
      </c>
      <c r="L292" s="4">
        <v>48011</v>
      </c>
      <c r="M292" s="4">
        <v>9846</v>
      </c>
      <c r="N292" s="4">
        <v>493407793</v>
      </c>
      <c r="O292" s="4">
        <f t="shared" si="32"/>
        <v>472716306</v>
      </c>
      <c r="P292" s="4">
        <f t="shared" si="33"/>
        <v>-20691487</v>
      </c>
      <c r="Q292" s="4">
        <f t="shared" si="34"/>
        <v>-4.3771468716799458</v>
      </c>
    </row>
    <row r="293" spans="3:17" x14ac:dyDescent="0.25">
      <c r="C293" s="4">
        <v>23713</v>
      </c>
      <c r="D293" s="4">
        <v>13982</v>
      </c>
      <c r="E293" s="4">
        <v>331912047</v>
      </c>
      <c r="F293" s="4">
        <f t="shared" si="28"/>
        <v>331555166</v>
      </c>
      <c r="G293" s="4">
        <f t="shared" si="29"/>
        <v>-356881</v>
      </c>
      <c r="H293" s="4">
        <f t="shared" si="30"/>
        <v>-1.0763849778169343E-3</v>
      </c>
      <c r="I293" s="4">
        <f t="shared" si="31"/>
        <v>-0.10763849778169343</v>
      </c>
      <c r="L293" s="4">
        <v>56481</v>
      </c>
      <c r="M293" s="4">
        <v>46749</v>
      </c>
      <c r="N293" s="4">
        <v>2550632173</v>
      </c>
      <c r="O293" s="4">
        <f t="shared" si="32"/>
        <v>2640430269</v>
      </c>
      <c r="P293" s="4">
        <f t="shared" si="33"/>
        <v>89798096</v>
      </c>
      <c r="Q293" s="4">
        <f t="shared" si="34"/>
        <v>3.4008887511355828</v>
      </c>
    </row>
    <row r="294" spans="3:17" x14ac:dyDescent="0.25">
      <c r="C294" s="4">
        <v>14700</v>
      </c>
      <c r="D294" s="4">
        <v>65000</v>
      </c>
      <c r="E294" s="4">
        <v>955491708</v>
      </c>
      <c r="F294" s="4">
        <f t="shared" si="28"/>
        <v>955500000</v>
      </c>
      <c r="G294" s="4">
        <f t="shared" si="29"/>
        <v>8292</v>
      </c>
      <c r="H294" s="4">
        <f t="shared" si="30"/>
        <v>8.678178963893249E-6</v>
      </c>
      <c r="I294" s="4">
        <f t="shared" si="31"/>
        <v>8.6781789638932486E-4</v>
      </c>
      <c r="L294" s="4">
        <v>47468</v>
      </c>
      <c r="M294" s="4">
        <v>32233</v>
      </c>
      <c r="N294" s="4">
        <v>1414415336</v>
      </c>
      <c r="O294" s="4">
        <f t="shared" si="32"/>
        <v>1530036044</v>
      </c>
      <c r="P294" s="4">
        <f t="shared" si="33"/>
        <v>115620708</v>
      </c>
      <c r="Q294" s="4">
        <f t="shared" si="34"/>
        <v>7.5567309968548688</v>
      </c>
    </row>
    <row r="295" spans="3:17" x14ac:dyDescent="0.25">
      <c r="C295" s="4">
        <v>63739</v>
      </c>
      <c r="D295" s="4">
        <v>38543</v>
      </c>
      <c r="E295" s="4">
        <v>2422911733</v>
      </c>
      <c r="F295" s="4">
        <f t="shared" si="28"/>
        <v>2456692277</v>
      </c>
      <c r="G295" s="4">
        <f t="shared" si="29"/>
        <v>33780544</v>
      </c>
      <c r="H295" s="4">
        <f t="shared" si="30"/>
        <v>1.3750417305520761E-2</v>
      </c>
      <c r="I295" s="4">
        <f t="shared" si="31"/>
        <v>1.3750417305520761</v>
      </c>
      <c r="L295" s="4">
        <v>30972</v>
      </c>
      <c r="M295" s="4">
        <v>5776</v>
      </c>
      <c r="N295" s="4">
        <v>217384832</v>
      </c>
      <c r="O295" s="4">
        <f t="shared" si="32"/>
        <v>178894272</v>
      </c>
      <c r="P295" s="4">
        <f t="shared" si="33"/>
        <v>-38490560</v>
      </c>
      <c r="Q295" s="4">
        <f t="shared" si="34"/>
        <v>-21.51581465951017</v>
      </c>
    </row>
    <row r="296" spans="3:17" x14ac:dyDescent="0.25">
      <c r="C296" s="4">
        <v>42944</v>
      </c>
      <c r="D296" s="4">
        <v>22815</v>
      </c>
      <c r="E296" s="4">
        <v>979868735</v>
      </c>
      <c r="F296" s="4">
        <f t="shared" si="28"/>
        <v>979767360</v>
      </c>
      <c r="G296" s="4">
        <f t="shared" si="29"/>
        <v>-101375</v>
      </c>
      <c r="H296" s="4">
        <f t="shared" si="30"/>
        <v>-1.0346843969164272E-4</v>
      </c>
      <c r="I296" s="4">
        <f t="shared" si="31"/>
        <v>-1.0346843969164273E-2</v>
      </c>
      <c r="L296" s="4">
        <v>10177</v>
      </c>
      <c r="M296" s="4">
        <v>55582</v>
      </c>
      <c r="N296" s="4">
        <v>565682063</v>
      </c>
      <c r="O296" s="4">
        <f t="shared" si="32"/>
        <v>565658014</v>
      </c>
      <c r="P296" s="4">
        <f t="shared" si="33"/>
        <v>-24049</v>
      </c>
      <c r="Q296" s="4">
        <f t="shared" si="34"/>
        <v>-4.25150875702081E-3</v>
      </c>
    </row>
    <row r="297" spans="3:17" x14ac:dyDescent="0.25">
      <c r="C297" s="4">
        <v>43417</v>
      </c>
      <c r="D297" s="4">
        <v>45822</v>
      </c>
      <c r="E297" s="4">
        <v>1955899879</v>
      </c>
      <c r="F297" s="4">
        <f t="shared" si="28"/>
        <v>1989453774</v>
      </c>
      <c r="G297" s="4">
        <f t="shared" si="29"/>
        <v>33553895</v>
      </c>
      <c r="H297" s="4">
        <f t="shared" si="30"/>
        <v>1.6865883208000591E-2</v>
      </c>
      <c r="I297" s="4">
        <f t="shared" si="31"/>
        <v>1.6865883208000592</v>
      </c>
      <c r="L297" s="4">
        <v>10650</v>
      </c>
      <c r="M297" s="4">
        <v>13055</v>
      </c>
      <c r="N297" s="4">
        <v>181306725</v>
      </c>
      <c r="O297" s="4">
        <f t="shared" si="32"/>
        <v>139035750</v>
      </c>
      <c r="P297" s="4">
        <f t="shared" si="33"/>
        <v>-42270975</v>
      </c>
      <c r="Q297" s="4">
        <f t="shared" si="34"/>
        <v>-30.402953916528663</v>
      </c>
    </row>
    <row r="298" spans="3:17" x14ac:dyDescent="0.25">
      <c r="C298" s="4">
        <v>37815</v>
      </c>
      <c r="D298" s="4">
        <v>54334</v>
      </c>
      <c r="E298" s="4">
        <v>2054645065</v>
      </c>
      <c r="F298" s="4">
        <f t="shared" si="28"/>
        <v>2054640210</v>
      </c>
      <c r="G298" s="4">
        <f t="shared" si="29"/>
        <v>-4855</v>
      </c>
      <c r="H298" s="4">
        <f t="shared" si="30"/>
        <v>-2.3629441185714944E-6</v>
      </c>
      <c r="I298" s="4">
        <f t="shared" si="31"/>
        <v>-2.3629441185714944E-4</v>
      </c>
      <c r="L298" s="4">
        <v>5048</v>
      </c>
      <c r="M298" s="4">
        <v>21566</v>
      </c>
      <c r="N298" s="4">
        <v>109050503</v>
      </c>
      <c r="O298" s="4">
        <f t="shared" si="32"/>
        <v>108865168</v>
      </c>
      <c r="P298" s="4">
        <f t="shared" si="33"/>
        <v>-185335</v>
      </c>
      <c r="Q298" s="4">
        <f t="shared" si="34"/>
        <v>-0.17024269874823506</v>
      </c>
    </row>
    <row r="299" spans="3:17" x14ac:dyDescent="0.25">
      <c r="C299" s="4">
        <v>19058</v>
      </c>
      <c r="D299" s="4">
        <v>64722</v>
      </c>
      <c r="E299" s="4">
        <v>1233456693</v>
      </c>
      <c r="F299" s="4">
        <f t="shared" si="28"/>
        <v>1233471876</v>
      </c>
      <c r="G299" s="4">
        <f t="shared" si="29"/>
        <v>15183</v>
      </c>
      <c r="H299" s="4">
        <f t="shared" si="30"/>
        <v>1.2309157829553951E-5</v>
      </c>
      <c r="I299" s="4">
        <f t="shared" si="31"/>
        <v>1.2309157829553951E-3</v>
      </c>
      <c r="L299" s="4">
        <v>51825</v>
      </c>
      <c r="M299" s="4">
        <v>31954</v>
      </c>
      <c r="N299" s="4">
        <v>1539757731</v>
      </c>
      <c r="O299" s="4">
        <f t="shared" si="32"/>
        <v>1656016050</v>
      </c>
      <c r="P299" s="4">
        <f t="shared" si="33"/>
        <v>116258319</v>
      </c>
      <c r="Q299" s="4">
        <f t="shared" si="34"/>
        <v>7.0203618497538116</v>
      </c>
    </row>
    <row r="300" spans="3:17" x14ac:dyDescent="0.25">
      <c r="C300" s="4">
        <v>42725</v>
      </c>
      <c r="D300" s="4">
        <v>52864</v>
      </c>
      <c r="E300" s="4">
        <v>2224608960</v>
      </c>
      <c r="F300" s="4">
        <f t="shared" si="28"/>
        <v>2258614400</v>
      </c>
      <c r="G300" s="4">
        <f t="shared" si="29"/>
        <v>34005440</v>
      </c>
      <c r="H300" s="4">
        <f t="shared" si="30"/>
        <v>1.5055885590740942E-2</v>
      </c>
      <c r="I300" s="4">
        <f t="shared" si="31"/>
        <v>1.5055885590740943</v>
      </c>
      <c r="L300" s="4">
        <v>9958</v>
      </c>
      <c r="M300" s="4">
        <v>20097</v>
      </c>
      <c r="N300" s="4">
        <v>227681830</v>
      </c>
      <c r="O300" s="4">
        <f t="shared" si="32"/>
        <v>200125926</v>
      </c>
      <c r="P300" s="4">
        <f t="shared" si="33"/>
        <v>-27555904</v>
      </c>
      <c r="Q300" s="4">
        <f t="shared" si="34"/>
        <v>-13.769282446693087</v>
      </c>
    </row>
    <row r="301" spans="3:17" x14ac:dyDescent="0.25">
      <c r="C301" s="4">
        <v>51375</v>
      </c>
      <c r="D301" s="4">
        <v>17877</v>
      </c>
      <c r="E301" s="4">
        <v>918414491</v>
      </c>
      <c r="F301" s="4">
        <f t="shared" si="28"/>
        <v>918430875</v>
      </c>
      <c r="G301" s="4">
        <f t="shared" si="29"/>
        <v>16384</v>
      </c>
      <c r="H301" s="4">
        <f t="shared" si="30"/>
        <v>1.7839121534323417E-5</v>
      </c>
      <c r="I301" s="4">
        <f t="shared" si="31"/>
        <v>1.7839121534323416E-3</v>
      </c>
      <c r="L301" s="4">
        <v>18607</v>
      </c>
      <c r="M301" s="4">
        <v>50645</v>
      </c>
      <c r="N301" s="4">
        <v>991325083</v>
      </c>
      <c r="O301" s="4">
        <f t="shared" si="32"/>
        <v>942351515</v>
      </c>
      <c r="P301" s="4">
        <f t="shared" si="33"/>
        <v>-48973568</v>
      </c>
      <c r="Q301" s="4">
        <f t="shared" si="34"/>
        <v>-5.1969532834040173</v>
      </c>
    </row>
    <row r="302" spans="3:17" x14ac:dyDescent="0.25">
      <c r="C302" s="4">
        <v>60879</v>
      </c>
      <c r="D302" s="4">
        <v>58062</v>
      </c>
      <c r="E302" s="4">
        <v>3501262497</v>
      </c>
      <c r="F302" s="4">
        <f t="shared" si="28"/>
        <v>3534756498</v>
      </c>
      <c r="G302" s="4">
        <f t="shared" si="29"/>
        <v>33494001</v>
      </c>
      <c r="H302" s="4">
        <f t="shared" si="30"/>
        <v>9.4756176327708101E-3</v>
      </c>
      <c r="I302" s="4">
        <f t="shared" si="31"/>
        <v>0.94756176327708097</v>
      </c>
      <c r="L302" s="4">
        <v>28112</v>
      </c>
      <c r="M302" s="4">
        <v>25294</v>
      </c>
      <c r="N302" s="4">
        <v>607858223</v>
      </c>
      <c r="O302" s="4">
        <f t="shared" si="32"/>
        <v>711064928</v>
      </c>
      <c r="P302" s="4">
        <f t="shared" si="33"/>
        <v>103206705</v>
      </c>
      <c r="Q302" s="4">
        <f t="shared" si="34"/>
        <v>14.514385527393076</v>
      </c>
    </row>
    <row r="303" spans="3:17" x14ac:dyDescent="0.25">
      <c r="C303" s="4">
        <v>62773</v>
      </c>
      <c r="D303" s="4">
        <v>26386</v>
      </c>
      <c r="E303" s="4">
        <v>1656471983</v>
      </c>
      <c r="F303" s="4">
        <f t="shared" si="28"/>
        <v>1656328378</v>
      </c>
      <c r="G303" s="4">
        <f t="shared" si="29"/>
        <v>-143605</v>
      </c>
      <c r="H303" s="4">
        <f t="shared" si="30"/>
        <v>-8.6700802755913412E-5</v>
      </c>
      <c r="I303" s="4">
        <f t="shared" si="31"/>
        <v>-8.6700802755913416E-3</v>
      </c>
      <c r="L303" s="4">
        <v>30005</v>
      </c>
      <c r="M303" s="4">
        <v>59153</v>
      </c>
      <c r="N303" s="4">
        <v>1774862213</v>
      </c>
      <c r="O303" s="4">
        <f t="shared" si="32"/>
        <v>1774885765</v>
      </c>
      <c r="P303" s="4">
        <f t="shared" si="33"/>
        <v>23552</v>
      </c>
      <c r="Q303" s="4">
        <f t="shared" si="34"/>
        <v>1.3269586395043289E-3</v>
      </c>
    </row>
    <row r="304" spans="3:17" x14ac:dyDescent="0.25">
      <c r="C304" s="4">
        <v>49035</v>
      </c>
      <c r="D304" s="4">
        <v>7283</v>
      </c>
      <c r="E304" s="4">
        <v>357092529</v>
      </c>
      <c r="F304" s="4">
        <f t="shared" si="28"/>
        <v>357121905</v>
      </c>
      <c r="G304" s="4">
        <f t="shared" si="29"/>
        <v>29376</v>
      </c>
      <c r="H304" s="4">
        <f t="shared" si="30"/>
        <v>8.2257625725870839E-5</v>
      </c>
      <c r="I304" s="4">
        <f t="shared" si="31"/>
        <v>8.2257625725870847E-3</v>
      </c>
      <c r="L304" s="4">
        <v>16268</v>
      </c>
      <c r="M304" s="4">
        <v>40051</v>
      </c>
      <c r="N304" s="4">
        <v>678357459</v>
      </c>
      <c r="O304" s="4">
        <f t="shared" si="32"/>
        <v>651549668</v>
      </c>
      <c r="P304" s="4">
        <f t="shared" si="33"/>
        <v>-26807791</v>
      </c>
      <c r="Q304" s="4">
        <f t="shared" si="34"/>
        <v>-4.1144662205552684</v>
      </c>
    </row>
    <row r="305" spans="3:17" x14ac:dyDescent="0.25">
      <c r="C305" s="4">
        <v>16873</v>
      </c>
      <c r="D305" s="4">
        <v>7478</v>
      </c>
      <c r="E305" s="4">
        <v>126269803</v>
      </c>
      <c r="F305" s="4">
        <f t="shared" si="28"/>
        <v>126176294</v>
      </c>
      <c r="G305" s="4">
        <f t="shared" si="29"/>
        <v>-93509</v>
      </c>
      <c r="H305" s="4">
        <f t="shared" si="30"/>
        <v>-7.4109800688867912E-4</v>
      </c>
      <c r="I305" s="4">
        <f t="shared" si="31"/>
        <v>-7.4109800688867911E-2</v>
      </c>
      <c r="L305" s="4">
        <v>49640</v>
      </c>
      <c r="M305" s="4">
        <v>40246</v>
      </c>
      <c r="N305" s="4">
        <v>2025453607</v>
      </c>
      <c r="O305" s="4">
        <f t="shared" si="32"/>
        <v>1997811440</v>
      </c>
      <c r="P305" s="4">
        <f t="shared" si="33"/>
        <v>-27642167</v>
      </c>
      <c r="Q305" s="4">
        <f t="shared" si="34"/>
        <v>-1.3836224203421319</v>
      </c>
    </row>
    <row r="306" spans="3:17" x14ac:dyDescent="0.25">
      <c r="C306" s="4">
        <v>42520</v>
      </c>
      <c r="D306" s="4">
        <v>43186</v>
      </c>
      <c r="E306" s="4">
        <v>1836244343</v>
      </c>
      <c r="F306" s="4">
        <f t="shared" si="28"/>
        <v>1836268720</v>
      </c>
      <c r="G306" s="4">
        <f t="shared" si="29"/>
        <v>24377</v>
      </c>
      <c r="H306" s="4">
        <f t="shared" si="30"/>
        <v>1.3275290122025278E-5</v>
      </c>
      <c r="I306" s="4">
        <f t="shared" si="31"/>
        <v>1.3275290122025279E-3</v>
      </c>
      <c r="L306" s="4">
        <v>9752</v>
      </c>
      <c r="M306" s="4">
        <v>10418</v>
      </c>
      <c r="N306" s="4">
        <v>101600887</v>
      </c>
      <c r="O306" s="4">
        <f t="shared" si="32"/>
        <v>101596336</v>
      </c>
      <c r="P306" s="4">
        <f t="shared" si="33"/>
        <v>-4551</v>
      </c>
      <c r="Q306" s="4">
        <f t="shared" si="34"/>
        <v>-4.4794922525552491E-3</v>
      </c>
    </row>
    <row r="307" spans="3:17" x14ac:dyDescent="0.25">
      <c r="C307" s="4">
        <v>19201</v>
      </c>
      <c r="D307" s="4">
        <v>47743</v>
      </c>
      <c r="E307" s="4">
        <v>916533311</v>
      </c>
      <c r="F307" s="4">
        <f t="shared" si="28"/>
        <v>916713343</v>
      </c>
      <c r="G307" s="4">
        <f t="shared" si="29"/>
        <v>180032</v>
      </c>
      <c r="H307" s="4">
        <f t="shared" si="30"/>
        <v>1.9638854542122663E-4</v>
      </c>
      <c r="I307" s="4">
        <f t="shared" si="31"/>
        <v>1.9638854542122663E-2</v>
      </c>
      <c r="L307" s="4">
        <v>51969</v>
      </c>
      <c r="M307" s="4">
        <v>14976</v>
      </c>
      <c r="N307" s="4">
        <v>778256832</v>
      </c>
      <c r="O307" s="4">
        <f t="shared" si="32"/>
        <v>778287744</v>
      </c>
      <c r="P307" s="4">
        <f t="shared" si="33"/>
        <v>30912</v>
      </c>
      <c r="Q307" s="4">
        <f t="shared" si="34"/>
        <v>3.9717958092373613E-3</v>
      </c>
    </row>
    <row r="308" spans="3:17" x14ac:dyDescent="0.25">
      <c r="C308" s="4">
        <v>52360</v>
      </c>
      <c r="D308" s="4">
        <v>17764</v>
      </c>
      <c r="E308" s="4">
        <v>929971088</v>
      </c>
      <c r="F308" s="4">
        <f t="shared" si="28"/>
        <v>930123040</v>
      </c>
      <c r="G308" s="4">
        <f t="shared" si="29"/>
        <v>151952</v>
      </c>
      <c r="H308" s="4">
        <f t="shared" si="30"/>
        <v>1.633676335982388E-4</v>
      </c>
      <c r="I308" s="4">
        <f t="shared" si="31"/>
        <v>1.633676335982388E-2</v>
      </c>
      <c r="L308" s="4">
        <v>19592</v>
      </c>
      <c r="M308" s="4">
        <v>50531</v>
      </c>
      <c r="N308" s="4">
        <v>1017842695</v>
      </c>
      <c r="O308" s="4">
        <f t="shared" si="32"/>
        <v>990003352</v>
      </c>
      <c r="P308" s="4">
        <f t="shared" si="33"/>
        <v>-27839343</v>
      </c>
      <c r="Q308" s="4">
        <f t="shared" si="34"/>
        <v>-2.8120453272970334</v>
      </c>
    </row>
    <row r="309" spans="3:17" x14ac:dyDescent="0.25">
      <c r="C309" s="4">
        <v>19273</v>
      </c>
      <c r="D309" s="4">
        <v>16156</v>
      </c>
      <c r="E309" s="4">
        <v>311329388</v>
      </c>
      <c r="F309" s="4">
        <f t="shared" si="28"/>
        <v>311374588</v>
      </c>
      <c r="G309" s="4">
        <f t="shared" si="29"/>
        <v>45200</v>
      </c>
      <c r="H309" s="4">
        <f t="shared" si="30"/>
        <v>1.4516277738117793E-4</v>
      </c>
      <c r="I309" s="4">
        <f t="shared" si="31"/>
        <v>1.4516277738117794E-2</v>
      </c>
      <c r="L309" s="4">
        <v>52040</v>
      </c>
      <c r="M309" s="4">
        <v>48923</v>
      </c>
      <c r="N309" s="4">
        <v>2591264787</v>
      </c>
      <c r="O309" s="4">
        <f t="shared" si="32"/>
        <v>2545952920</v>
      </c>
      <c r="P309" s="4">
        <f t="shared" si="33"/>
        <v>-45311867</v>
      </c>
      <c r="Q309" s="4">
        <f t="shared" si="34"/>
        <v>-1.7797606013861402</v>
      </c>
    </row>
    <row r="310" spans="3:17" x14ac:dyDescent="0.25">
      <c r="C310" s="4">
        <v>14730</v>
      </c>
      <c r="D310" s="4">
        <v>5728</v>
      </c>
      <c r="E310" s="4">
        <v>84451024</v>
      </c>
      <c r="F310" s="4">
        <f t="shared" si="28"/>
        <v>84373440</v>
      </c>
      <c r="G310" s="4">
        <f t="shared" si="29"/>
        <v>-77584</v>
      </c>
      <c r="H310" s="4">
        <f t="shared" si="30"/>
        <v>-9.1953107518195302E-4</v>
      </c>
      <c r="I310" s="4">
        <f t="shared" si="31"/>
        <v>-9.1953107518195298E-2</v>
      </c>
      <c r="L310" s="4">
        <v>47498</v>
      </c>
      <c r="M310" s="4">
        <v>38495</v>
      </c>
      <c r="N310" s="4">
        <v>1860589205</v>
      </c>
      <c r="O310" s="4">
        <f t="shared" si="32"/>
        <v>1828435510</v>
      </c>
      <c r="P310" s="4">
        <f t="shared" si="33"/>
        <v>-32153695</v>
      </c>
      <c r="Q310" s="4">
        <f t="shared" si="34"/>
        <v>-1.7585359081108636</v>
      </c>
    </row>
    <row r="311" spans="3:17" x14ac:dyDescent="0.25">
      <c r="C311" s="4">
        <v>64412</v>
      </c>
      <c r="D311" s="4">
        <v>1668</v>
      </c>
      <c r="E311" s="4">
        <v>107337264</v>
      </c>
      <c r="F311" s="4">
        <f t="shared" si="28"/>
        <v>107439216</v>
      </c>
      <c r="G311" s="4">
        <f t="shared" si="29"/>
        <v>101952</v>
      </c>
      <c r="H311" s="4">
        <f t="shared" si="30"/>
        <v>9.4892725203802675E-4</v>
      </c>
      <c r="I311" s="4">
        <f t="shared" si="31"/>
        <v>9.489272520380268E-2</v>
      </c>
      <c r="L311" s="4">
        <v>31644</v>
      </c>
      <c r="M311" s="4">
        <v>34435</v>
      </c>
      <c r="N311" s="4">
        <v>959220883</v>
      </c>
      <c r="O311" s="4">
        <f t="shared" si="32"/>
        <v>1089661140</v>
      </c>
      <c r="P311" s="4">
        <f t="shared" si="33"/>
        <v>130440257</v>
      </c>
      <c r="Q311" s="4">
        <f t="shared" si="34"/>
        <v>11.970717520494491</v>
      </c>
    </row>
    <row r="312" spans="3:17" x14ac:dyDescent="0.25">
      <c r="C312" s="4">
        <v>61557</v>
      </c>
      <c r="D312" s="4">
        <v>48349</v>
      </c>
      <c r="E312" s="4">
        <v>2942713265</v>
      </c>
      <c r="F312" s="4">
        <f t="shared" si="28"/>
        <v>2976219393</v>
      </c>
      <c r="G312" s="4">
        <f t="shared" si="29"/>
        <v>33506128</v>
      </c>
      <c r="H312" s="4">
        <f t="shared" si="30"/>
        <v>1.125794962522106E-2</v>
      </c>
      <c r="I312" s="4">
        <f t="shared" si="31"/>
        <v>1.125794962522106</v>
      </c>
      <c r="L312" s="4">
        <v>28789</v>
      </c>
      <c r="M312" s="4">
        <v>15581</v>
      </c>
      <c r="N312" s="4">
        <v>478614961</v>
      </c>
      <c r="O312" s="4">
        <f t="shared" si="32"/>
        <v>448561409</v>
      </c>
      <c r="P312" s="4">
        <f t="shared" si="33"/>
        <v>-30053552</v>
      </c>
      <c r="Q312" s="4">
        <f t="shared" si="34"/>
        <v>-6.6999860881924418</v>
      </c>
    </row>
    <row r="313" spans="3:17" x14ac:dyDescent="0.25">
      <c r="C313" s="4">
        <v>30083</v>
      </c>
      <c r="D313" s="4">
        <v>2491</v>
      </c>
      <c r="E313" s="4">
        <v>74939825</v>
      </c>
      <c r="F313" s="4">
        <f t="shared" si="28"/>
        <v>74936753</v>
      </c>
      <c r="G313" s="4">
        <f t="shared" si="29"/>
        <v>-3072</v>
      </c>
      <c r="H313" s="4">
        <f t="shared" si="30"/>
        <v>-4.0994570447961628E-5</v>
      </c>
      <c r="I313" s="4">
        <f t="shared" si="31"/>
        <v>-4.0994570447961624E-3</v>
      </c>
      <c r="L313" s="4">
        <v>62851</v>
      </c>
      <c r="M313" s="4">
        <v>35258</v>
      </c>
      <c r="N313" s="4">
        <v>2123003953</v>
      </c>
      <c r="O313" s="4">
        <f t="shared" si="32"/>
        <v>2216000558</v>
      </c>
      <c r="P313" s="4">
        <f t="shared" si="33"/>
        <v>92996605</v>
      </c>
      <c r="Q313" s="4">
        <f t="shared" si="34"/>
        <v>4.1965966418317118</v>
      </c>
    </row>
    <row r="314" spans="3:17" x14ac:dyDescent="0.25">
      <c r="C314" s="4">
        <v>49765</v>
      </c>
      <c r="D314" s="4">
        <v>50586</v>
      </c>
      <c r="E314" s="4">
        <v>2517418391</v>
      </c>
      <c r="F314" s="4">
        <f t="shared" si="28"/>
        <v>2517412290</v>
      </c>
      <c r="G314" s="4">
        <f t="shared" si="29"/>
        <v>-6101</v>
      </c>
      <c r="H314" s="4">
        <f t="shared" si="30"/>
        <v>-2.4235203841004526E-6</v>
      </c>
      <c r="I314" s="4">
        <f t="shared" si="31"/>
        <v>-2.4235203841004526E-4</v>
      </c>
      <c r="L314" s="4">
        <v>16997</v>
      </c>
      <c r="M314" s="4">
        <v>17818</v>
      </c>
      <c r="N314" s="4">
        <v>303292311</v>
      </c>
      <c r="O314" s="4">
        <f t="shared" si="32"/>
        <v>302852546</v>
      </c>
      <c r="P314" s="4">
        <f t="shared" si="33"/>
        <v>-439765</v>
      </c>
      <c r="Q314" s="4">
        <f t="shared" si="34"/>
        <v>-0.14520762853352404</v>
      </c>
    </row>
    <row r="315" spans="3:17" x14ac:dyDescent="0.25">
      <c r="C315" s="4">
        <v>3132</v>
      </c>
      <c r="D315" s="4">
        <v>29694</v>
      </c>
      <c r="E315" s="4">
        <v>93065603</v>
      </c>
      <c r="F315" s="4">
        <f t="shared" si="28"/>
        <v>93001608</v>
      </c>
      <c r="G315" s="4">
        <f t="shared" si="29"/>
        <v>-63995</v>
      </c>
      <c r="H315" s="4">
        <f t="shared" si="30"/>
        <v>-6.881063819885781E-4</v>
      </c>
      <c r="I315" s="4">
        <f t="shared" si="31"/>
        <v>-6.8810638198857813E-2</v>
      </c>
      <c r="L315" s="4">
        <v>35899</v>
      </c>
      <c r="M315" s="4">
        <v>62461</v>
      </c>
      <c r="N315" s="4">
        <v>2285147983</v>
      </c>
      <c r="O315" s="4">
        <f t="shared" si="32"/>
        <v>2242287439</v>
      </c>
      <c r="P315" s="4">
        <f t="shared" si="33"/>
        <v>-42860544</v>
      </c>
      <c r="Q315" s="4">
        <f t="shared" si="34"/>
        <v>-1.9114651964118681</v>
      </c>
    </row>
    <row r="316" spans="3:17" x14ac:dyDescent="0.25">
      <c r="C316" s="4">
        <v>18057</v>
      </c>
      <c r="D316" s="4">
        <v>53727</v>
      </c>
      <c r="E316" s="4">
        <v>970107079</v>
      </c>
      <c r="F316" s="4">
        <f t="shared" si="28"/>
        <v>970148439</v>
      </c>
      <c r="G316" s="4">
        <f t="shared" si="29"/>
        <v>41360</v>
      </c>
      <c r="H316" s="4">
        <f t="shared" si="30"/>
        <v>4.2632651187515851E-5</v>
      </c>
      <c r="I316" s="4">
        <f t="shared" si="31"/>
        <v>4.2632651187515854E-3</v>
      </c>
      <c r="L316" s="4">
        <v>50825</v>
      </c>
      <c r="M316" s="4">
        <v>20959</v>
      </c>
      <c r="N316" s="4">
        <v>947706311</v>
      </c>
      <c r="O316" s="4">
        <f t="shared" si="32"/>
        <v>1065241175</v>
      </c>
      <c r="P316" s="4">
        <f t="shared" si="33"/>
        <v>117534864</v>
      </c>
      <c r="Q316" s="4">
        <f t="shared" si="34"/>
        <v>11.033638837702645</v>
      </c>
    </row>
    <row r="317" spans="3:17" x14ac:dyDescent="0.25">
      <c r="C317" s="4">
        <v>25357</v>
      </c>
      <c r="D317" s="4">
        <v>1213</v>
      </c>
      <c r="E317" s="4">
        <v>30758041</v>
      </c>
      <c r="F317" s="4">
        <f t="shared" si="28"/>
        <v>30758041</v>
      </c>
      <c r="G317" s="4">
        <f t="shared" si="29"/>
        <v>0</v>
      </c>
      <c r="H317" s="4">
        <f t="shared" si="30"/>
        <v>0</v>
      </c>
      <c r="I317" s="4">
        <f t="shared" si="31"/>
        <v>0</v>
      </c>
      <c r="L317" s="4">
        <v>58124</v>
      </c>
      <c r="M317" s="4">
        <v>33980</v>
      </c>
      <c r="N317" s="4">
        <v>2006397068</v>
      </c>
      <c r="O317" s="4">
        <f t="shared" si="32"/>
        <v>1975053520</v>
      </c>
      <c r="P317" s="4">
        <f t="shared" si="33"/>
        <v>-31343548</v>
      </c>
      <c r="Q317" s="4">
        <f t="shared" si="34"/>
        <v>-1.5869720836729531</v>
      </c>
    </row>
    <row r="318" spans="3:17" x14ac:dyDescent="0.25">
      <c r="C318" s="4">
        <v>23095</v>
      </c>
      <c r="D318" s="4">
        <v>6975</v>
      </c>
      <c r="E318" s="4">
        <v>161124233</v>
      </c>
      <c r="F318" s="4">
        <f t="shared" si="28"/>
        <v>161087625</v>
      </c>
      <c r="G318" s="4">
        <f t="shared" si="29"/>
        <v>-36608</v>
      </c>
      <c r="H318" s="4">
        <f t="shared" si="30"/>
        <v>-2.2725519728781151E-4</v>
      </c>
      <c r="I318" s="4">
        <f t="shared" si="31"/>
        <v>-2.2725519728781153E-2</v>
      </c>
      <c r="L318" s="4">
        <v>55862</v>
      </c>
      <c r="M318" s="4">
        <v>39742</v>
      </c>
      <c r="N318" s="4">
        <v>2265223689</v>
      </c>
      <c r="O318" s="4">
        <f t="shared" si="32"/>
        <v>2220067604</v>
      </c>
      <c r="P318" s="4">
        <f t="shared" si="33"/>
        <v>-45156085</v>
      </c>
      <c r="Q318" s="4">
        <f t="shared" si="34"/>
        <v>-2.0339959431253427</v>
      </c>
    </row>
    <row r="319" spans="3:17" x14ac:dyDescent="0.25">
      <c r="C319" s="4">
        <v>60738</v>
      </c>
      <c r="D319" s="4">
        <v>33651</v>
      </c>
      <c r="E319" s="4">
        <v>2044221717</v>
      </c>
      <c r="F319" s="4">
        <f t="shared" si="28"/>
        <v>2043894438</v>
      </c>
      <c r="G319" s="4">
        <f t="shared" si="29"/>
        <v>-327279</v>
      </c>
      <c r="H319" s="4">
        <f t="shared" si="30"/>
        <v>-1.60125197228997E-4</v>
      </c>
      <c r="I319" s="4">
        <f t="shared" si="31"/>
        <v>-1.6012519722899701E-2</v>
      </c>
      <c r="L319" s="4">
        <v>27970</v>
      </c>
      <c r="M319" s="4">
        <v>884</v>
      </c>
      <c r="N319" s="4">
        <v>25058136</v>
      </c>
      <c r="O319" s="4">
        <f t="shared" si="32"/>
        <v>24725480</v>
      </c>
      <c r="P319" s="4">
        <f t="shared" si="33"/>
        <v>-332656</v>
      </c>
      <c r="Q319" s="4">
        <f t="shared" si="34"/>
        <v>-1.3453975413217458</v>
      </c>
    </row>
    <row r="320" spans="3:17" x14ac:dyDescent="0.25">
      <c r="C320" s="4">
        <v>16597</v>
      </c>
      <c r="D320" s="4">
        <v>4897</v>
      </c>
      <c r="E320" s="4">
        <v>81271749</v>
      </c>
      <c r="F320" s="4">
        <f t="shared" si="28"/>
        <v>81275509</v>
      </c>
      <c r="G320" s="4">
        <f t="shared" si="29"/>
        <v>3760</v>
      </c>
      <c r="H320" s="4">
        <f t="shared" si="30"/>
        <v>4.6262398676580422E-5</v>
      </c>
      <c r="I320" s="4">
        <f t="shared" si="31"/>
        <v>4.6262398676580425E-3</v>
      </c>
      <c r="L320" s="4">
        <v>49364</v>
      </c>
      <c r="M320" s="4">
        <v>37664</v>
      </c>
      <c r="N320" s="4">
        <v>1882609328</v>
      </c>
      <c r="O320" s="4">
        <f t="shared" si="32"/>
        <v>1859245696</v>
      </c>
      <c r="P320" s="4">
        <f t="shared" si="33"/>
        <v>-23363632</v>
      </c>
      <c r="Q320" s="4">
        <f t="shared" si="34"/>
        <v>-1.256618856252552</v>
      </c>
    </row>
    <row r="321" spans="3:17" x14ac:dyDescent="0.25">
      <c r="C321" s="4">
        <v>54163</v>
      </c>
      <c r="D321" s="4">
        <v>11087</v>
      </c>
      <c r="E321" s="4">
        <v>600505181</v>
      </c>
      <c r="F321" s="4">
        <f t="shared" si="28"/>
        <v>600505181</v>
      </c>
      <c r="G321" s="4">
        <f t="shared" si="29"/>
        <v>0</v>
      </c>
      <c r="H321" s="4">
        <f t="shared" si="30"/>
        <v>0</v>
      </c>
      <c r="I321" s="4">
        <f t="shared" si="31"/>
        <v>0</v>
      </c>
      <c r="L321" s="4">
        <v>21396</v>
      </c>
      <c r="M321" s="4">
        <v>43855</v>
      </c>
      <c r="N321" s="4">
        <v>938315435</v>
      </c>
      <c r="O321" s="4">
        <f t="shared" si="32"/>
        <v>938321580</v>
      </c>
      <c r="P321" s="4">
        <f t="shared" si="33"/>
        <v>6145</v>
      </c>
      <c r="Q321" s="4">
        <f t="shared" si="34"/>
        <v>6.5489275009533515E-4</v>
      </c>
    </row>
    <row r="322" spans="3:17" x14ac:dyDescent="0.25">
      <c r="C322" s="4">
        <v>64838</v>
      </c>
      <c r="D322" s="4">
        <v>27380</v>
      </c>
      <c r="E322" s="4">
        <v>1741607848</v>
      </c>
      <c r="F322" s="4">
        <f t="shared" si="28"/>
        <v>1775264440</v>
      </c>
      <c r="G322" s="4">
        <f t="shared" si="29"/>
        <v>33656592</v>
      </c>
      <c r="H322" s="4">
        <f t="shared" si="30"/>
        <v>1.8958635818785399E-2</v>
      </c>
      <c r="I322" s="4">
        <f t="shared" si="31"/>
        <v>1.8958635818785399</v>
      </c>
      <c r="L322" s="4">
        <v>32070</v>
      </c>
      <c r="M322" s="4">
        <v>60148</v>
      </c>
      <c r="N322" s="4">
        <v>1954497960</v>
      </c>
      <c r="O322" s="4">
        <f t="shared" si="32"/>
        <v>1928946360</v>
      </c>
      <c r="P322" s="4">
        <f t="shared" si="33"/>
        <v>-25551600</v>
      </c>
      <c r="Q322" s="4">
        <f t="shared" si="34"/>
        <v>-1.3246402559374435</v>
      </c>
    </row>
    <row r="323" spans="3:17" x14ac:dyDescent="0.25">
      <c r="C323" s="4">
        <v>55402</v>
      </c>
      <c r="D323" s="4">
        <v>57870</v>
      </c>
      <c r="E323" s="4">
        <v>3206019509</v>
      </c>
      <c r="F323" s="4">
        <f t="shared" si="28"/>
        <v>3206113740</v>
      </c>
      <c r="G323" s="4">
        <f t="shared" si="29"/>
        <v>94231</v>
      </c>
      <c r="H323" s="4">
        <f t="shared" si="30"/>
        <v>2.9391034642457817E-5</v>
      </c>
      <c r="I323" s="4">
        <f t="shared" si="31"/>
        <v>2.9391034642457818E-3</v>
      </c>
      <c r="L323" s="4">
        <v>22634</v>
      </c>
      <c r="M323" s="4">
        <v>25103</v>
      </c>
      <c r="N323" s="4">
        <v>568144693</v>
      </c>
      <c r="O323" s="4">
        <f t="shared" si="32"/>
        <v>568181302</v>
      </c>
      <c r="P323" s="4">
        <f t="shared" si="33"/>
        <v>36609</v>
      </c>
      <c r="Q323" s="4">
        <f t="shared" si="34"/>
        <v>6.4431898535091186E-3</v>
      </c>
    </row>
    <row r="324" spans="3:17" x14ac:dyDescent="0.25">
      <c r="C324" s="4">
        <v>46553</v>
      </c>
      <c r="D324" s="4">
        <v>40236</v>
      </c>
      <c r="E324" s="4">
        <v>1873413708</v>
      </c>
      <c r="F324" s="4">
        <f t="shared" si="28"/>
        <v>1873106508</v>
      </c>
      <c r="G324" s="4">
        <f t="shared" si="29"/>
        <v>-307200</v>
      </c>
      <c r="H324" s="4">
        <f t="shared" si="30"/>
        <v>-1.6400562311216955E-4</v>
      </c>
      <c r="I324" s="4">
        <f t="shared" si="31"/>
        <v>-1.6400562311216955E-2</v>
      </c>
      <c r="L324" s="4">
        <v>13785</v>
      </c>
      <c r="M324" s="4">
        <v>7469</v>
      </c>
      <c r="N324" s="4">
        <v>112661797</v>
      </c>
      <c r="O324" s="4">
        <f t="shared" si="32"/>
        <v>102960165</v>
      </c>
      <c r="P324" s="4">
        <f t="shared" si="33"/>
        <v>-9701632</v>
      </c>
      <c r="Q324" s="4">
        <f t="shared" si="34"/>
        <v>-9.4227044022316786</v>
      </c>
    </row>
    <row r="325" spans="3:17" x14ac:dyDescent="0.25">
      <c r="C325" s="4">
        <v>50123</v>
      </c>
      <c r="D325" s="4">
        <v>43814</v>
      </c>
      <c r="E325" s="4">
        <v>2196099249</v>
      </c>
      <c r="F325" s="4">
        <f t="shared" ref="F325:F388" si="35">C325*D325</f>
        <v>2196089122</v>
      </c>
      <c r="G325" s="4">
        <f t="shared" ref="G325:G388" si="36">F325-E325</f>
        <v>-10127</v>
      </c>
      <c r="H325" s="4">
        <f t="shared" ref="H325:H388" si="37">G325/F325</f>
        <v>-4.611379337272634E-6</v>
      </c>
      <c r="I325" s="4">
        <f t="shared" ref="I325:I388" si="38">H325*100</f>
        <v>-4.611379337272634E-4</v>
      </c>
      <c r="L325" s="4">
        <v>17356</v>
      </c>
      <c r="M325" s="4">
        <v>11046</v>
      </c>
      <c r="N325" s="4">
        <v>202295763</v>
      </c>
      <c r="O325" s="4">
        <f t="shared" ref="O325:O388" si="39">L325*M325</f>
        <v>191714376</v>
      </c>
      <c r="P325" s="4">
        <f t="shared" ref="P325:P388" si="40">O325-N325</f>
        <v>-10581387</v>
      </c>
      <c r="Q325" s="4">
        <f t="shared" ref="Q325:Q388" si="41">P325/O325 * 100</f>
        <v>-5.5193497852242448</v>
      </c>
    </row>
    <row r="326" spans="3:17" x14ac:dyDescent="0.25">
      <c r="C326" s="4">
        <v>12128</v>
      </c>
      <c r="D326" s="4">
        <v>60093</v>
      </c>
      <c r="E326" s="4">
        <v>728794268</v>
      </c>
      <c r="F326" s="4">
        <f t="shared" si="35"/>
        <v>728807904</v>
      </c>
      <c r="G326" s="4">
        <f t="shared" si="36"/>
        <v>13636</v>
      </c>
      <c r="H326" s="4">
        <f t="shared" si="37"/>
        <v>1.8710005647798244E-5</v>
      </c>
      <c r="I326" s="4">
        <f t="shared" si="38"/>
        <v>1.8710005647798243E-3</v>
      </c>
      <c r="L326" s="4">
        <v>44896</v>
      </c>
      <c r="M326" s="4">
        <v>27325</v>
      </c>
      <c r="N326" s="4">
        <v>1099706780</v>
      </c>
      <c r="O326" s="4">
        <f t="shared" si="39"/>
        <v>1226783200</v>
      </c>
      <c r="P326" s="4">
        <f t="shared" si="40"/>
        <v>127076420</v>
      </c>
      <c r="Q326" s="4">
        <f t="shared" si="41"/>
        <v>10.358506702732805</v>
      </c>
    </row>
    <row r="327" spans="3:17" x14ac:dyDescent="0.25">
      <c r="C327" s="4">
        <v>19779</v>
      </c>
      <c r="D327" s="4">
        <v>38285</v>
      </c>
      <c r="E327" s="4">
        <v>757501351</v>
      </c>
      <c r="F327" s="4">
        <f t="shared" si="35"/>
        <v>757239015</v>
      </c>
      <c r="G327" s="4">
        <f t="shared" si="36"/>
        <v>-262336</v>
      </c>
      <c r="H327" s="4">
        <f t="shared" si="37"/>
        <v>-3.4643751154316845E-4</v>
      </c>
      <c r="I327" s="4">
        <f t="shared" si="38"/>
        <v>-3.4643751154316844E-2</v>
      </c>
      <c r="L327" s="4">
        <v>52547</v>
      </c>
      <c r="M327" s="4">
        <v>5518</v>
      </c>
      <c r="N327" s="4">
        <v>311314157</v>
      </c>
      <c r="O327" s="4">
        <f t="shared" si="39"/>
        <v>289954346</v>
      </c>
      <c r="P327" s="4">
        <f t="shared" si="40"/>
        <v>-21359811</v>
      </c>
      <c r="Q327" s="4">
        <f t="shared" si="41"/>
        <v>-7.3666117768760735</v>
      </c>
    </row>
    <row r="328" spans="3:17" x14ac:dyDescent="0.25">
      <c r="C328" s="4">
        <v>39303</v>
      </c>
      <c r="D328" s="4">
        <v>20579</v>
      </c>
      <c r="E328" s="4">
        <v>808508901</v>
      </c>
      <c r="F328" s="4">
        <f t="shared" si="35"/>
        <v>808816437</v>
      </c>
      <c r="G328" s="4">
        <f t="shared" si="36"/>
        <v>307536</v>
      </c>
      <c r="H328" s="4">
        <f t="shared" si="37"/>
        <v>3.8022966143058245E-4</v>
      </c>
      <c r="I328" s="4">
        <f t="shared" si="38"/>
        <v>3.8022966143058244E-2</v>
      </c>
      <c r="L328" s="4">
        <v>6536</v>
      </c>
      <c r="M328" s="4">
        <v>53347</v>
      </c>
      <c r="N328" s="4">
        <v>369880839</v>
      </c>
      <c r="O328" s="4">
        <f t="shared" si="39"/>
        <v>348675992</v>
      </c>
      <c r="P328" s="4">
        <f t="shared" si="40"/>
        <v>-21204847</v>
      </c>
      <c r="Q328" s="4">
        <f t="shared" si="41"/>
        <v>-6.0815334254501812</v>
      </c>
    </row>
    <row r="329" spans="3:17" x14ac:dyDescent="0.25">
      <c r="C329" s="4">
        <v>49575</v>
      </c>
      <c r="D329" s="4">
        <v>4680</v>
      </c>
      <c r="E329" s="4">
        <v>232005524</v>
      </c>
      <c r="F329" s="4">
        <f t="shared" si="35"/>
        <v>232011000</v>
      </c>
      <c r="G329" s="4">
        <f t="shared" si="36"/>
        <v>5476</v>
      </c>
      <c r="H329" s="4">
        <f t="shared" si="37"/>
        <v>2.3602329199908624E-5</v>
      </c>
      <c r="I329" s="4">
        <f t="shared" si="38"/>
        <v>2.3602329199908624E-3</v>
      </c>
      <c r="L329" s="4">
        <v>16807</v>
      </c>
      <c r="M329" s="4">
        <v>37447</v>
      </c>
      <c r="N329" s="4">
        <v>629402549</v>
      </c>
      <c r="O329" s="4">
        <f t="shared" si="39"/>
        <v>629371729</v>
      </c>
      <c r="P329" s="4">
        <f t="shared" si="40"/>
        <v>-30820</v>
      </c>
      <c r="Q329" s="4">
        <f t="shared" si="41"/>
        <v>-4.8969469996641684E-3</v>
      </c>
    </row>
    <row r="330" spans="3:17" x14ac:dyDescent="0.25">
      <c r="C330" s="4">
        <v>23553</v>
      </c>
      <c r="D330" s="4">
        <v>50271</v>
      </c>
      <c r="E330" s="4">
        <v>1183917903</v>
      </c>
      <c r="F330" s="4">
        <f t="shared" si="35"/>
        <v>1184032863</v>
      </c>
      <c r="G330" s="4">
        <f t="shared" si="36"/>
        <v>114960</v>
      </c>
      <c r="H330" s="4">
        <f t="shared" si="37"/>
        <v>9.70918997203543E-5</v>
      </c>
      <c r="I330" s="4">
        <f t="shared" si="38"/>
        <v>9.7091899720354296E-3</v>
      </c>
      <c r="L330" s="4">
        <v>56321</v>
      </c>
      <c r="M330" s="4">
        <v>17503</v>
      </c>
      <c r="N330" s="4">
        <v>985909327</v>
      </c>
      <c r="O330" s="4">
        <f t="shared" si="39"/>
        <v>985786463</v>
      </c>
      <c r="P330" s="4">
        <f t="shared" si="40"/>
        <v>-122864</v>
      </c>
      <c r="Q330" s="4">
        <f t="shared" si="41"/>
        <v>-1.2463551145355908E-2</v>
      </c>
    </row>
    <row r="331" spans="3:17" x14ac:dyDescent="0.25">
      <c r="C331" s="4">
        <v>48148</v>
      </c>
      <c r="D331" s="4">
        <v>40705</v>
      </c>
      <c r="E331" s="4">
        <v>1960093460</v>
      </c>
      <c r="F331" s="4">
        <f t="shared" si="35"/>
        <v>1959864340</v>
      </c>
      <c r="G331" s="4">
        <f t="shared" si="36"/>
        <v>-229120</v>
      </c>
      <c r="H331" s="4">
        <f t="shared" si="37"/>
        <v>-1.1690605075247198E-4</v>
      </c>
      <c r="I331" s="4">
        <f t="shared" si="38"/>
        <v>-1.1690605075247197E-2</v>
      </c>
      <c r="L331" s="4">
        <v>15380</v>
      </c>
      <c r="M331" s="4">
        <v>7937</v>
      </c>
      <c r="N331" s="4">
        <v>122132500</v>
      </c>
      <c r="O331" s="4">
        <f t="shared" si="39"/>
        <v>122071060</v>
      </c>
      <c r="P331" s="4">
        <f t="shared" si="40"/>
        <v>-61440</v>
      </c>
      <c r="Q331" s="4">
        <f t="shared" si="41"/>
        <v>-5.0331339795034145E-2</v>
      </c>
    </row>
    <row r="332" spans="3:17" x14ac:dyDescent="0.25">
      <c r="C332" s="4">
        <v>30107</v>
      </c>
      <c r="D332" s="4">
        <v>4315</v>
      </c>
      <c r="E332" s="4">
        <v>129956329</v>
      </c>
      <c r="F332" s="4">
        <f t="shared" si="35"/>
        <v>129911705</v>
      </c>
      <c r="G332" s="4">
        <f t="shared" si="36"/>
        <v>-44624</v>
      </c>
      <c r="H332" s="4">
        <f t="shared" si="37"/>
        <v>-3.4349483751290925E-4</v>
      </c>
      <c r="I332" s="4">
        <f t="shared" si="38"/>
        <v>-3.4349483751290925E-2</v>
      </c>
      <c r="L332" s="4">
        <v>62875</v>
      </c>
      <c r="M332" s="4">
        <v>37082</v>
      </c>
      <c r="N332" s="4">
        <v>2263344233</v>
      </c>
      <c r="O332" s="4">
        <f t="shared" si="39"/>
        <v>2331530750</v>
      </c>
      <c r="P332" s="4">
        <f t="shared" si="40"/>
        <v>68186517</v>
      </c>
      <c r="Q332" s="4">
        <f t="shared" si="41"/>
        <v>2.9245386105244378</v>
      </c>
    </row>
    <row r="333" spans="3:17" x14ac:dyDescent="0.25">
      <c r="C333" s="4">
        <v>35558</v>
      </c>
      <c r="D333" s="4">
        <v>59851</v>
      </c>
      <c r="E333" s="4">
        <v>2094577949</v>
      </c>
      <c r="F333" s="4">
        <f t="shared" si="35"/>
        <v>2128181858</v>
      </c>
      <c r="G333" s="4">
        <f t="shared" si="36"/>
        <v>33603909</v>
      </c>
      <c r="H333" s="4">
        <f t="shared" si="37"/>
        <v>1.5789961216744853E-2</v>
      </c>
      <c r="I333" s="4">
        <f t="shared" si="38"/>
        <v>1.5789961216744852</v>
      </c>
      <c r="L333" s="4">
        <v>2791</v>
      </c>
      <c r="M333" s="4">
        <v>27084</v>
      </c>
      <c r="N333" s="4">
        <v>123891476</v>
      </c>
      <c r="O333" s="4">
        <f t="shared" si="39"/>
        <v>75591444</v>
      </c>
      <c r="P333" s="4">
        <f t="shared" si="40"/>
        <v>-48300032</v>
      </c>
      <c r="Q333" s="4">
        <f t="shared" si="41"/>
        <v>-63.896162639782347</v>
      </c>
    </row>
    <row r="334" spans="3:17" x14ac:dyDescent="0.25">
      <c r="C334" s="4">
        <v>53727</v>
      </c>
      <c r="D334" s="4">
        <v>58556</v>
      </c>
      <c r="E334" s="4">
        <v>3112610756</v>
      </c>
      <c r="F334" s="4">
        <f t="shared" si="35"/>
        <v>3146038212</v>
      </c>
      <c r="G334" s="4">
        <f t="shared" si="36"/>
        <v>33427456</v>
      </c>
      <c r="H334" s="4">
        <f t="shared" si="37"/>
        <v>1.0625254287280094E-2</v>
      </c>
      <c r="I334" s="4">
        <f t="shared" si="38"/>
        <v>1.0625254287280095</v>
      </c>
      <c r="L334" s="4">
        <v>20960</v>
      </c>
      <c r="M334" s="4">
        <v>25788</v>
      </c>
      <c r="N334" s="4">
        <v>433583164</v>
      </c>
      <c r="O334" s="4">
        <f t="shared" si="39"/>
        <v>540516480</v>
      </c>
      <c r="P334" s="4">
        <f t="shared" si="40"/>
        <v>106933316</v>
      </c>
      <c r="Q334" s="4">
        <f t="shared" si="41"/>
        <v>19.783544065113425</v>
      </c>
    </row>
    <row r="335" spans="3:17" x14ac:dyDescent="0.25">
      <c r="C335" s="4">
        <v>29475</v>
      </c>
      <c r="D335" s="4">
        <v>5241</v>
      </c>
      <c r="E335" s="4">
        <v>154679895</v>
      </c>
      <c r="F335" s="4">
        <f t="shared" si="35"/>
        <v>154478475</v>
      </c>
      <c r="G335" s="4">
        <f t="shared" si="36"/>
        <v>-201420</v>
      </c>
      <c r="H335" s="4">
        <f t="shared" si="37"/>
        <v>-1.3038709761991113E-3</v>
      </c>
      <c r="I335" s="4">
        <f t="shared" si="38"/>
        <v>-0.13038709761991113</v>
      </c>
      <c r="L335" s="4">
        <v>62242</v>
      </c>
      <c r="M335" s="4">
        <v>38008</v>
      </c>
      <c r="N335" s="4">
        <v>2252120820</v>
      </c>
      <c r="O335" s="4">
        <f t="shared" si="39"/>
        <v>2365693936</v>
      </c>
      <c r="P335" s="4">
        <f t="shared" si="40"/>
        <v>113573116</v>
      </c>
      <c r="Q335" s="4">
        <f t="shared" si="41"/>
        <v>4.8008372626610143</v>
      </c>
    </row>
    <row r="336" spans="3:17" x14ac:dyDescent="0.25">
      <c r="C336" s="4">
        <v>31057</v>
      </c>
      <c r="D336" s="4">
        <v>56855</v>
      </c>
      <c r="E336" s="4">
        <v>1765687555</v>
      </c>
      <c r="F336" s="4">
        <f t="shared" si="35"/>
        <v>1765745735</v>
      </c>
      <c r="G336" s="4">
        <f t="shared" si="36"/>
        <v>58180</v>
      </c>
      <c r="H336" s="4">
        <f t="shared" si="37"/>
        <v>3.2949251325814475E-5</v>
      </c>
      <c r="I336" s="4">
        <f t="shared" si="38"/>
        <v>3.2949251325814473E-3</v>
      </c>
      <c r="L336" s="4">
        <v>63825</v>
      </c>
      <c r="M336" s="4">
        <v>24087</v>
      </c>
      <c r="N336" s="4">
        <v>1552537603</v>
      </c>
      <c r="O336" s="4">
        <f t="shared" si="39"/>
        <v>1537352775</v>
      </c>
      <c r="P336" s="4">
        <f t="shared" si="40"/>
        <v>-15184828</v>
      </c>
      <c r="Q336" s="4">
        <f t="shared" si="41"/>
        <v>-0.98772567018653223</v>
      </c>
    </row>
    <row r="337" spans="3:17" x14ac:dyDescent="0.25">
      <c r="C337" s="4">
        <v>43532</v>
      </c>
      <c r="D337" s="4">
        <v>46958</v>
      </c>
      <c r="E337" s="4">
        <v>2044492323</v>
      </c>
      <c r="F337" s="4">
        <f t="shared" si="35"/>
        <v>2044175656</v>
      </c>
      <c r="G337" s="4">
        <f t="shared" si="36"/>
        <v>-316667</v>
      </c>
      <c r="H337" s="4">
        <f t="shared" si="37"/>
        <v>-1.549118340542453E-4</v>
      </c>
      <c r="I337" s="4">
        <f t="shared" si="38"/>
        <v>-1.5491183405424529E-2</v>
      </c>
      <c r="L337" s="4">
        <v>10765</v>
      </c>
      <c r="M337" s="4">
        <v>14190</v>
      </c>
      <c r="N337" s="4">
        <v>152927331</v>
      </c>
      <c r="O337" s="4">
        <f t="shared" si="39"/>
        <v>152755350</v>
      </c>
      <c r="P337" s="4">
        <f t="shared" si="40"/>
        <v>-171981</v>
      </c>
      <c r="Q337" s="4">
        <f t="shared" si="41"/>
        <v>-0.1125859094296861</v>
      </c>
    </row>
    <row r="338" spans="3:17" x14ac:dyDescent="0.25">
      <c r="C338" s="4">
        <v>32729</v>
      </c>
      <c r="D338" s="4">
        <v>58615</v>
      </c>
      <c r="E338" s="4">
        <v>1884959227</v>
      </c>
      <c r="F338" s="4">
        <f t="shared" si="35"/>
        <v>1918410335</v>
      </c>
      <c r="G338" s="4">
        <f t="shared" si="36"/>
        <v>33451108</v>
      </c>
      <c r="H338" s="4">
        <f t="shared" si="37"/>
        <v>1.7436888964633315E-2</v>
      </c>
      <c r="I338" s="4">
        <f t="shared" si="38"/>
        <v>1.7436888964633315</v>
      </c>
      <c r="L338" s="4">
        <v>65496</v>
      </c>
      <c r="M338" s="4">
        <v>25848</v>
      </c>
      <c r="N338" s="4">
        <v>1615555996</v>
      </c>
      <c r="O338" s="4">
        <f t="shared" si="39"/>
        <v>1692940608</v>
      </c>
      <c r="P338" s="4">
        <f t="shared" si="40"/>
        <v>77384612</v>
      </c>
      <c r="Q338" s="4">
        <f t="shared" si="41"/>
        <v>4.5710175321165201</v>
      </c>
    </row>
    <row r="339" spans="3:17" x14ac:dyDescent="0.25">
      <c r="C339" s="4">
        <v>43092</v>
      </c>
      <c r="D339" s="4">
        <v>40331</v>
      </c>
      <c r="E339" s="4">
        <v>1737762135</v>
      </c>
      <c r="F339" s="4">
        <f t="shared" si="35"/>
        <v>1737943452</v>
      </c>
      <c r="G339" s="4">
        <f t="shared" si="36"/>
        <v>181317</v>
      </c>
      <c r="H339" s="4">
        <f t="shared" si="37"/>
        <v>1.0432848076348113E-4</v>
      </c>
      <c r="I339" s="4">
        <f t="shared" si="38"/>
        <v>1.0432848076348113E-2</v>
      </c>
      <c r="L339" s="4">
        <v>10325</v>
      </c>
      <c r="M339" s="4">
        <v>7564</v>
      </c>
      <c r="N339" s="4">
        <v>77752508</v>
      </c>
      <c r="O339" s="4">
        <f t="shared" si="39"/>
        <v>78098300</v>
      </c>
      <c r="P339" s="4">
        <f t="shared" si="40"/>
        <v>345792</v>
      </c>
      <c r="Q339" s="4">
        <f t="shared" si="41"/>
        <v>0.44276507939353349</v>
      </c>
    </row>
    <row r="340" spans="3:17" x14ac:dyDescent="0.25">
      <c r="C340" s="4">
        <v>19593</v>
      </c>
      <c r="D340" s="4">
        <v>57522</v>
      </c>
      <c r="E340" s="4">
        <v>1127047755</v>
      </c>
      <c r="F340" s="4">
        <f t="shared" si="35"/>
        <v>1127028546</v>
      </c>
      <c r="G340" s="4">
        <f t="shared" si="36"/>
        <v>-19209</v>
      </c>
      <c r="H340" s="4">
        <f t="shared" si="37"/>
        <v>-1.7043933863233311E-5</v>
      </c>
      <c r="I340" s="4">
        <f t="shared" si="38"/>
        <v>-1.7043933863233312E-3</v>
      </c>
      <c r="L340" s="4">
        <v>52360</v>
      </c>
      <c r="M340" s="4">
        <v>24754</v>
      </c>
      <c r="N340" s="4">
        <v>1175228999</v>
      </c>
      <c r="O340" s="4">
        <f t="shared" si="39"/>
        <v>1296119440</v>
      </c>
      <c r="P340" s="4">
        <f t="shared" si="40"/>
        <v>120890441</v>
      </c>
      <c r="Q340" s="4">
        <f t="shared" si="41"/>
        <v>9.327106535798892</v>
      </c>
    </row>
    <row r="341" spans="3:17" x14ac:dyDescent="0.25">
      <c r="C341" s="4">
        <v>29616</v>
      </c>
      <c r="D341" s="4">
        <v>34822</v>
      </c>
      <c r="E341" s="4">
        <v>1031002447</v>
      </c>
      <c r="F341" s="4">
        <f t="shared" si="35"/>
        <v>1031288352</v>
      </c>
      <c r="G341" s="4">
        <f t="shared" si="36"/>
        <v>285905</v>
      </c>
      <c r="H341" s="4">
        <f t="shared" si="37"/>
        <v>2.7723090195437404E-4</v>
      </c>
      <c r="I341" s="4">
        <f t="shared" si="38"/>
        <v>2.7723090195437405E-2</v>
      </c>
      <c r="L341" s="4">
        <v>62384</v>
      </c>
      <c r="M341" s="4">
        <v>2054</v>
      </c>
      <c r="N341" s="4">
        <v>129952335</v>
      </c>
      <c r="O341" s="4">
        <f t="shared" si="39"/>
        <v>128136736</v>
      </c>
      <c r="P341" s="4">
        <f t="shared" si="40"/>
        <v>-1815599</v>
      </c>
      <c r="Q341" s="4">
        <f t="shared" si="41"/>
        <v>-1.4169230906584043</v>
      </c>
    </row>
    <row r="342" spans="3:17" x14ac:dyDescent="0.25">
      <c r="C342" s="4">
        <v>22331</v>
      </c>
      <c r="D342" s="4">
        <v>50060</v>
      </c>
      <c r="E342" s="4">
        <v>1118266372</v>
      </c>
      <c r="F342" s="4">
        <f t="shared" si="35"/>
        <v>1117889860</v>
      </c>
      <c r="G342" s="4">
        <f t="shared" si="36"/>
        <v>-376512</v>
      </c>
      <c r="H342" s="4">
        <f t="shared" si="37"/>
        <v>-3.3680598909806731E-4</v>
      </c>
      <c r="I342" s="4">
        <f t="shared" si="38"/>
        <v>-3.3680598909806729E-2</v>
      </c>
      <c r="L342" s="4">
        <v>55098</v>
      </c>
      <c r="M342" s="4">
        <v>17293</v>
      </c>
      <c r="N342" s="4">
        <v>980187950</v>
      </c>
      <c r="O342" s="4">
        <f t="shared" si="39"/>
        <v>952809714</v>
      </c>
      <c r="P342" s="4">
        <f t="shared" si="40"/>
        <v>-27378236</v>
      </c>
      <c r="Q342" s="4">
        <f t="shared" si="41"/>
        <v>-2.8734211666527991</v>
      </c>
    </row>
    <row r="343" spans="3:17" x14ac:dyDescent="0.25">
      <c r="C343" s="4">
        <v>48943</v>
      </c>
      <c r="D343" s="4">
        <v>26296</v>
      </c>
      <c r="E343" s="4">
        <v>1287225988</v>
      </c>
      <c r="F343" s="4">
        <f t="shared" si="35"/>
        <v>1287005128</v>
      </c>
      <c r="G343" s="4">
        <f t="shared" si="36"/>
        <v>-220860</v>
      </c>
      <c r="H343" s="4">
        <f t="shared" si="37"/>
        <v>-1.7160770784434667E-4</v>
      </c>
      <c r="I343" s="4">
        <f t="shared" si="38"/>
        <v>-1.7160770784434665E-2</v>
      </c>
      <c r="L343" s="4">
        <v>16176</v>
      </c>
      <c r="M343" s="4">
        <v>59064</v>
      </c>
      <c r="N343" s="4">
        <v>969788668</v>
      </c>
      <c r="O343" s="4">
        <f t="shared" si="39"/>
        <v>955419264</v>
      </c>
      <c r="P343" s="4">
        <f t="shared" si="40"/>
        <v>-14369404</v>
      </c>
      <c r="Q343" s="4">
        <f t="shared" si="41"/>
        <v>-1.5039893522599099</v>
      </c>
    </row>
    <row r="344" spans="3:17" x14ac:dyDescent="0.25">
      <c r="C344" s="4">
        <v>38969</v>
      </c>
      <c r="D344" s="4">
        <v>26580</v>
      </c>
      <c r="E344" s="4">
        <v>1035872820</v>
      </c>
      <c r="F344" s="4">
        <f t="shared" si="35"/>
        <v>1035796020</v>
      </c>
      <c r="G344" s="4">
        <f t="shared" si="36"/>
        <v>-76800</v>
      </c>
      <c r="H344" s="4">
        <f t="shared" si="37"/>
        <v>-7.4145872852456033E-5</v>
      </c>
      <c r="I344" s="4">
        <f t="shared" si="38"/>
        <v>-7.4145872852456034E-3</v>
      </c>
      <c r="L344" s="4">
        <v>6201</v>
      </c>
      <c r="M344" s="4">
        <v>59347</v>
      </c>
      <c r="N344" s="4">
        <v>378631931</v>
      </c>
      <c r="O344" s="4">
        <f t="shared" si="39"/>
        <v>368010747</v>
      </c>
      <c r="P344" s="4">
        <f t="shared" si="40"/>
        <v>-10621184</v>
      </c>
      <c r="Q344" s="4">
        <f t="shared" si="41"/>
        <v>-2.8861070190431151</v>
      </c>
    </row>
    <row r="345" spans="3:17" x14ac:dyDescent="0.25">
      <c r="C345" s="4">
        <v>7218</v>
      </c>
      <c r="D345" s="4">
        <v>52958</v>
      </c>
      <c r="E345" s="4">
        <v>382106605</v>
      </c>
      <c r="F345" s="4">
        <f t="shared" si="35"/>
        <v>382250844</v>
      </c>
      <c r="G345" s="4">
        <f t="shared" si="36"/>
        <v>144239</v>
      </c>
      <c r="H345" s="4">
        <f t="shared" si="37"/>
        <v>3.7734122046830589E-4</v>
      </c>
      <c r="I345" s="4">
        <f t="shared" si="38"/>
        <v>3.773412204683059E-2</v>
      </c>
      <c r="L345" s="4">
        <v>39986</v>
      </c>
      <c r="M345" s="4">
        <v>20190</v>
      </c>
      <c r="N345" s="4">
        <v>834210541</v>
      </c>
      <c r="O345" s="4">
        <f t="shared" si="39"/>
        <v>807317340</v>
      </c>
      <c r="P345" s="4">
        <f t="shared" si="40"/>
        <v>-26893201</v>
      </c>
      <c r="Q345" s="4">
        <f t="shared" si="41"/>
        <v>-3.331180895978278</v>
      </c>
    </row>
    <row r="346" spans="3:17" x14ac:dyDescent="0.25">
      <c r="C346" s="4">
        <v>24430</v>
      </c>
      <c r="D346" s="4">
        <v>43321</v>
      </c>
      <c r="E346" s="4">
        <v>1058323762</v>
      </c>
      <c r="F346" s="4">
        <f t="shared" si="35"/>
        <v>1058332030</v>
      </c>
      <c r="G346" s="4">
        <f t="shared" si="36"/>
        <v>8268</v>
      </c>
      <c r="H346" s="4">
        <f t="shared" si="37"/>
        <v>7.8122930853751059E-6</v>
      </c>
      <c r="I346" s="4">
        <f t="shared" si="38"/>
        <v>7.8122930853751057E-4</v>
      </c>
      <c r="L346" s="4">
        <v>57197</v>
      </c>
      <c r="M346" s="4">
        <v>10554</v>
      </c>
      <c r="N346" s="4">
        <v>616486303</v>
      </c>
      <c r="O346" s="4">
        <f t="shared" si="39"/>
        <v>603657138</v>
      </c>
      <c r="P346" s="4">
        <f t="shared" si="40"/>
        <v>-12829165</v>
      </c>
      <c r="Q346" s="4">
        <f t="shared" si="41"/>
        <v>-2.1252403380012712</v>
      </c>
    </row>
    <row r="347" spans="3:17" x14ac:dyDescent="0.25">
      <c r="C347" s="4">
        <v>45378</v>
      </c>
      <c r="D347" s="4">
        <v>36275</v>
      </c>
      <c r="E347" s="4">
        <v>1646102229</v>
      </c>
      <c r="F347" s="4">
        <f t="shared" si="35"/>
        <v>1646086950</v>
      </c>
      <c r="G347" s="4">
        <f t="shared" si="36"/>
        <v>-15279</v>
      </c>
      <c r="H347" s="4">
        <f t="shared" si="37"/>
        <v>-9.2820127150634418E-6</v>
      </c>
      <c r="I347" s="4">
        <f t="shared" si="38"/>
        <v>-9.2820127150634413E-4</v>
      </c>
      <c r="L347" s="4">
        <v>12611</v>
      </c>
      <c r="M347" s="4">
        <v>3507</v>
      </c>
      <c r="N347" s="4">
        <v>44210393</v>
      </c>
      <c r="O347" s="4">
        <f t="shared" si="39"/>
        <v>44226777</v>
      </c>
      <c r="P347" s="4">
        <f t="shared" si="40"/>
        <v>16384</v>
      </c>
      <c r="Q347" s="4">
        <f t="shared" si="41"/>
        <v>3.7045430644878329E-2</v>
      </c>
    </row>
    <row r="348" spans="3:17" x14ac:dyDescent="0.25">
      <c r="C348" s="4">
        <v>8272</v>
      </c>
      <c r="D348" s="4">
        <v>57491</v>
      </c>
      <c r="E348" s="4">
        <v>475087023</v>
      </c>
      <c r="F348" s="4">
        <f t="shared" si="35"/>
        <v>475565552</v>
      </c>
      <c r="G348" s="4">
        <f t="shared" si="36"/>
        <v>478529</v>
      </c>
      <c r="H348" s="4">
        <f t="shared" si="37"/>
        <v>1.0062314185447982E-3</v>
      </c>
      <c r="I348" s="4">
        <f t="shared" si="38"/>
        <v>0.10062314185447982</v>
      </c>
      <c r="L348" s="4">
        <v>41039</v>
      </c>
      <c r="M348" s="4">
        <v>24724</v>
      </c>
      <c r="N348" s="4">
        <v>1014403436</v>
      </c>
      <c r="O348" s="4">
        <f t="shared" si="39"/>
        <v>1014648236</v>
      </c>
      <c r="P348" s="4">
        <f t="shared" si="40"/>
        <v>244800</v>
      </c>
      <c r="Q348" s="4">
        <f t="shared" si="41"/>
        <v>2.4126588044450115E-2</v>
      </c>
    </row>
    <row r="349" spans="3:17" x14ac:dyDescent="0.25">
      <c r="C349" s="4">
        <v>64460</v>
      </c>
      <c r="D349" s="4">
        <v>52716</v>
      </c>
      <c r="E349" s="4">
        <v>3364501500</v>
      </c>
      <c r="F349" s="4">
        <f t="shared" si="35"/>
        <v>3398073360</v>
      </c>
      <c r="G349" s="4">
        <f t="shared" si="36"/>
        <v>33571860</v>
      </c>
      <c r="H349" s="4">
        <f t="shared" si="37"/>
        <v>9.8796748755300562E-3</v>
      </c>
      <c r="I349" s="4">
        <f t="shared" si="38"/>
        <v>0.98796748755300556</v>
      </c>
      <c r="L349" s="4">
        <v>31692</v>
      </c>
      <c r="M349" s="4">
        <v>19949</v>
      </c>
      <c r="N349" s="4">
        <v>531632840</v>
      </c>
      <c r="O349" s="4">
        <f t="shared" si="39"/>
        <v>632223708</v>
      </c>
      <c r="P349" s="4">
        <f t="shared" si="40"/>
        <v>100590868</v>
      </c>
      <c r="Q349" s="4">
        <f t="shared" si="41"/>
        <v>15.910644717549882</v>
      </c>
    </row>
    <row r="350" spans="3:17" x14ac:dyDescent="0.25">
      <c r="C350" s="4">
        <v>32516</v>
      </c>
      <c r="D350" s="4">
        <v>34255</v>
      </c>
      <c r="E350" s="4">
        <v>1113884667</v>
      </c>
      <c r="F350" s="4">
        <f t="shared" si="35"/>
        <v>1113835580</v>
      </c>
      <c r="G350" s="4">
        <f t="shared" si="36"/>
        <v>-49087</v>
      </c>
      <c r="H350" s="4">
        <f t="shared" si="37"/>
        <v>-4.4070238804905121E-5</v>
      </c>
      <c r="I350" s="4">
        <f t="shared" si="38"/>
        <v>-4.4070238804905125E-3</v>
      </c>
      <c r="L350" s="4">
        <v>65284</v>
      </c>
      <c r="M350" s="4">
        <v>1487</v>
      </c>
      <c r="N350" s="4">
        <v>124881147</v>
      </c>
      <c r="O350" s="4">
        <f t="shared" si="39"/>
        <v>97077308</v>
      </c>
      <c r="P350" s="4">
        <f t="shared" si="40"/>
        <v>-27803839</v>
      </c>
      <c r="Q350" s="4">
        <f t="shared" si="41"/>
        <v>-28.640925024414564</v>
      </c>
    </row>
    <row r="351" spans="3:17" x14ac:dyDescent="0.25">
      <c r="C351" s="4">
        <v>48866</v>
      </c>
      <c r="D351" s="4">
        <v>61576</v>
      </c>
      <c r="E351" s="4">
        <v>2975359956</v>
      </c>
      <c r="F351" s="4">
        <f t="shared" si="35"/>
        <v>3008972816</v>
      </c>
      <c r="G351" s="4">
        <f t="shared" si="36"/>
        <v>33612860</v>
      </c>
      <c r="H351" s="4">
        <f t="shared" si="37"/>
        <v>1.1170875263899359E-2</v>
      </c>
      <c r="I351" s="4">
        <f t="shared" si="38"/>
        <v>1.117087526389936</v>
      </c>
      <c r="L351" s="4">
        <v>16098</v>
      </c>
      <c r="M351" s="4">
        <v>28809</v>
      </c>
      <c r="N351" s="4">
        <v>496907958</v>
      </c>
      <c r="O351" s="4">
        <f t="shared" si="39"/>
        <v>463767282</v>
      </c>
      <c r="P351" s="4">
        <f t="shared" si="40"/>
        <v>-33140676</v>
      </c>
      <c r="Q351" s="4">
        <f t="shared" si="41"/>
        <v>-7.1459711122959293</v>
      </c>
    </row>
    <row r="352" spans="3:17" x14ac:dyDescent="0.25">
      <c r="C352" s="4">
        <v>44779</v>
      </c>
      <c r="D352" s="4">
        <v>44856</v>
      </c>
      <c r="E352" s="4">
        <v>2008587284</v>
      </c>
      <c r="F352" s="4">
        <f t="shared" si="35"/>
        <v>2008606824</v>
      </c>
      <c r="G352" s="4">
        <f t="shared" si="36"/>
        <v>19540</v>
      </c>
      <c r="H352" s="4">
        <f t="shared" si="37"/>
        <v>9.7281358235592655E-6</v>
      </c>
      <c r="I352" s="4">
        <f t="shared" si="38"/>
        <v>9.728135823559265E-4</v>
      </c>
      <c r="L352" s="4">
        <v>12012</v>
      </c>
      <c r="M352" s="4">
        <v>12088</v>
      </c>
      <c r="N352" s="4">
        <v>158372428</v>
      </c>
      <c r="O352" s="4">
        <f t="shared" si="39"/>
        <v>145201056</v>
      </c>
      <c r="P352" s="4">
        <f t="shared" si="40"/>
        <v>-13171372</v>
      </c>
      <c r="Q352" s="4">
        <f t="shared" si="41"/>
        <v>-9.0711268656338149</v>
      </c>
    </row>
    <row r="353" spans="3:17" x14ac:dyDescent="0.25">
      <c r="C353" s="4">
        <v>4873</v>
      </c>
      <c r="D353" s="4">
        <v>20712</v>
      </c>
      <c r="E353" s="4">
        <v>100949068</v>
      </c>
      <c r="F353" s="4">
        <f t="shared" si="35"/>
        <v>100929576</v>
      </c>
      <c r="G353" s="4">
        <f t="shared" si="36"/>
        <v>-19492</v>
      </c>
      <c r="H353" s="4">
        <f t="shared" si="37"/>
        <v>-1.9312475859405175E-4</v>
      </c>
      <c r="I353" s="4">
        <f t="shared" si="38"/>
        <v>-1.9312475859405175E-2</v>
      </c>
      <c r="L353" s="4">
        <v>37641</v>
      </c>
      <c r="M353" s="4">
        <v>53480</v>
      </c>
      <c r="N353" s="4">
        <v>2033489996</v>
      </c>
      <c r="O353" s="4">
        <f t="shared" si="39"/>
        <v>2013040680</v>
      </c>
      <c r="P353" s="4">
        <f t="shared" si="40"/>
        <v>-20449316</v>
      </c>
      <c r="Q353" s="4">
        <f t="shared" si="41"/>
        <v>-1.0158421637062993</v>
      </c>
    </row>
    <row r="354" spans="3:17" x14ac:dyDescent="0.25">
      <c r="C354" s="4">
        <v>60446</v>
      </c>
      <c r="D354" s="4">
        <v>45280</v>
      </c>
      <c r="E354" s="4">
        <v>2736888848</v>
      </c>
      <c r="F354" s="4">
        <f t="shared" si="35"/>
        <v>2736994880</v>
      </c>
      <c r="G354" s="4">
        <f t="shared" si="36"/>
        <v>106032</v>
      </c>
      <c r="H354" s="4">
        <f t="shared" si="37"/>
        <v>3.8740298995371158E-5</v>
      </c>
      <c r="I354" s="4">
        <f t="shared" si="38"/>
        <v>3.874029899537116E-3</v>
      </c>
      <c r="L354" s="4">
        <v>27679</v>
      </c>
      <c r="M354" s="4">
        <v>12513</v>
      </c>
      <c r="N354" s="4">
        <v>364439855</v>
      </c>
      <c r="O354" s="4">
        <f t="shared" si="39"/>
        <v>346347327</v>
      </c>
      <c r="P354" s="4">
        <f t="shared" si="40"/>
        <v>-18092528</v>
      </c>
      <c r="Q354" s="4">
        <f t="shared" si="41"/>
        <v>-5.2238104900979936</v>
      </c>
    </row>
    <row r="355" spans="3:17" x14ac:dyDescent="0.25">
      <c r="C355" s="4">
        <v>13903</v>
      </c>
      <c r="D355" s="4">
        <v>26023</v>
      </c>
      <c r="E355" s="4">
        <v>361562173</v>
      </c>
      <c r="F355" s="4">
        <f t="shared" si="35"/>
        <v>361797769</v>
      </c>
      <c r="G355" s="4">
        <f t="shared" si="36"/>
        <v>235596</v>
      </c>
      <c r="H355" s="4">
        <f t="shared" si="37"/>
        <v>6.5118146154184828E-4</v>
      </c>
      <c r="I355" s="4">
        <f t="shared" si="38"/>
        <v>6.5118146154184833E-2</v>
      </c>
      <c r="L355" s="4">
        <v>46671</v>
      </c>
      <c r="M355" s="4">
        <v>58791</v>
      </c>
      <c r="N355" s="4">
        <v>2645435709</v>
      </c>
      <c r="O355" s="4">
        <f t="shared" si="39"/>
        <v>2743834761</v>
      </c>
      <c r="P355" s="4">
        <f t="shared" si="40"/>
        <v>98399052</v>
      </c>
      <c r="Q355" s="4">
        <f t="shared" si="41"/>
        <v>3.5861872368778553</v>
      </c>
    </row>
    <row r="356" spans="3:17" x14ac:dyDescent="0.25">
      <c r="C356" s="4">
        <v>39158</v>
      </c>
      <c r="D356" s="4">
        <v>1621</v>
      </c>
      <c r="E356" s="4">
        <v>63482542</v>
      </c>
      <c r="F356" s="4">
        <f t="shared" si="35"/>
        <v>63475118</v>
      </c>
      <c r="G356" s="4">
        <f t="shared" si="36"/>
        <v>-7424</v>
      </c>
      <c r="H356" s="4">
        <f t="shared" si="37"/>
        <v>-1.1695921542044238E-4</v>
      </c>
      <c r="I356" s="4">
        <f t="shared" si="38"/>
        <v>-1.1695921542044237E-2</v>
      </c>
      <c r="L356" s="4">
        <v>6390</v>
      </c>
      <c r="M356" s="4">
        <v>34389</v>
      </c>
      <c r="N356" s="4">
        <v>248375470</v>
      </c>
      <c r="O356" s="4">
        <f t="shared" si="39"/>
        <v>219745710</v>
      </c>
      <c r="P356" s="4">
        <f t="shared" si="40"/>
        <v>-28629760</v>
      </c>
      <c r="Q356" s="4">
        <f t="shared" si="41"/>
        <v>-13.028586542144554</v>
      </c>
    </row>
    <row r="357" spans="3:17" x14ac:dyDescent="0.25">
      <c r="C357" s="4">
        <v>41361</v>
      </c>
      <c r="D357" s="4">
        <v>63293</v>
      </c>
      <c r="E357" s="4">
        <v>2617844365</v>
      </c>
      <c r="F357" s="4">
        <f t="shared" si="35"/>
        <v>2617861773</v>
      </c>
      <c r="G357" s="4">
        <f t="shared" si="36"/>
        <v>17408</v>
      </c>
      <c r="H357" s="4">
        <f t="shared" si="37"/>
        <v>6.6497017449668072E-6</v>
      </c>
      <c r="I357" s="4">
        <f t="shared" si="38"/>
        <v>6.6497017449668075E-4</v>
      </c>
      <c r="L357" s="4">
        <v>8594</v>
      </c>
      <c r="M357" s="4">
        <v>30526</v>
      </c>
      <c r="N357" s="4">
        <v>262336109</v>
      </c>
      <c r="O357" s="4">
        <f t="shared" si="39"/>
        <v>262340444</v>
      </c>
      <c r="P357" s="4">
        <f t="shared" si="40"/>
        <v>4335</v>
      </c>
      <c r="Q357" s="4">
        <f t="shared" si="41"/>
        <v>1.6524329736973382E-3</v>
      </c>
    </row>
    <row r="358" spans="3:17" x14ac:dyDescent="0.25">
      <c r="C358" s="4">
        <v>22588</v>
      </c>
      <c r="D358" s="4">
        <v>26195</v>
      </c>
      <c r="E358" s="4">
        <v>591740275</v>
      </c>
      <c r="F358" s="4">
        <f t="shared" si="35"/>
        <v>591692660</v>
      </c>
      <c r="G358" s="4">
        <f t="shared" si="36"/>
        <v>-47615</v>
      </c>
      <c r="H358" s="4">
        <f t="shared" si="37"/>
        <v>-8.0472520987500507E-5</v>
      </c>
      <c r="I358" s="4">
        <f t="shared" si="38"/>
        <v>-8.0472520987500511E-3</v>
      </c>
      <c r="L358" s="4">
        <v>55356</v>
      </c>
      <c r="M358" s="4">
        <v>58963</v>
      </c>
      <c r="N358" s="4">
        <v>3156562035</v>
      </c>
      <c r="O358" s="4">
        <f t="shared" si="39"/>
        <v>3263955828</v>
      </c>
      <c r="P358" s="4">
        <f t="shared" si="40"/>
        <v>107393793</v>
      </c>
      <c r="Q358" s="4">
        <f t="shared" si="41"/>
        <v>3.2902955388892599</v>
      </c>
    </row>
    <row r="359" spans="3:17" x14ac:dyDescent="0.25">
      <c r="C359" s="4">
        <v>28474</v>
      </c>
      <c r="D359" s="4">
        <v>33476</v>
      </c>
      <c r="E359" s="4">
        <v>953079080</v>
      </c>
      <c r="F359" s="4">
        <f t="shared" si="35"/>
        <v>953195624</v>
      </c>
      <c r="G359" s="4">
        <f t="shared" si="36"/>
        <v>116544</v>
      </c>
      <c r="H359" s="4">
        <f t="shared" si="37"/>
        <v>1.222666125038778E-4</v>
      </c>
      <c r="I359" s="4">
        <f t="shared" si="38"/>
        <v>1.222666125038778E-2</v>
      </c>
      <c r="L359" s="4">
        <v>61241</v>
      </c>
      <c r="M359" s="4">
        <v>709</v>
      </c>
      <c r="N359" s="4">
        <v>69511133</v>
      </c>
      <c r="O359" s="4">
        <f t="shared" si="39"/>
        <v>43419869</v>
      </c>
      <c r="P359" s="4">
        <f t="shared" si="40"/>
        <v>-26091264</v>
      </c>
      <c r="Q359" s="4">
        <f t="shared" si="41"/>
        <v>-60.090609669964692</v>
      </c>
    </row>
    <row r="360" spans="3:17" x14ac:dyDescent="0.25">
      <c r="C360" s="4">
        <v>2590</v>
      </c>
      <c r="D360" s="4">
        <v>38345</v>
      </c>
      <c r="E360" s="4">
        <v>99781570</v>
      </c>
      <c r="F360" s="4">
        <f t="shared" si="35"/>
        <v>99313550</v>
      </c>
      <c r="G360" s="4">
        <f t="shared" si="36"/>
        <v>-468020</v>
      </c>
      <c r="H360" s="4">
        <f t="shared" si="37"/>
        <v>-4.712549294633008E-3</v>
      </c>
      <c r="I360" s="4">
        <f t="shared" si="38"/>
        <v>-0.47125492946330078</v>
      </c>
      <c r="L360" s="4">
        <v>35357</v>
      </c>
      <c r="M360" s="4">
        <v>5578</v>
      </c>
      <c r="N360" s="4">
        <v>197316351</v>
      </c>
      <c r="O360" s="4">
        <f t="shared" si="39"/>
        <v>197221346</v>
      </c>
      <c r="P360" s="4">
        <f t="shared" si="40"/>
        <v>-95005</v>
      </c>
      <c r="Q360" s="4">
        <f t="shared" si="41"/>
        <v>-4.8171763314098871E-2</v>
      </c>
    </row>
    <row r="361" spans="3:17" x14ac:dyDescent="0.25">
      <c r="C361" s="4">
        <v>4964</v>
      </c>
      <c r="D361" s="4">
        <v>55022</v>
      </c>
      <c r="E361" s="4">
        <v>273138891</v>
      </c>
      <c r="F361" s="4">
        <f t="shared" si="35"/>
        <v>273129208</v>
      </c>
      <c r="G361" s="4">
        <f t="shared" si="36"/>
        <v>-9683</v>
      </c>
      <c r="H361" s="4">
        <f t="shared" si="37"/>
        <v>-3.5452085373454459E-5</v>
      </c>
      <c r="I361" s="4">
        <f t="shared" si="38"/>
        <v>-3.5452085373454461E-3</v>
      </c>
      <c r="L361" s="4">
        <v>37731</v>
      </c>
      <c r="M361" s="4">
        <v>22254</v>
      </c>
      <c r="N361" s="4">
        <v>871851245</v>
      </c>
      <c r="O361" s="4">
        <f t="shared" si="39"/>
        <v>839665674</v>
      </c>
      <c r="P361" s="4">
        <f t="shared" si="40"/>
        <v>-32185571</v>
      </c>
      <c r="Q361" s="4">
        <f t="shared" si="41"/>
        <v>-3.8331412128203777</v>
      </c>
    </row>
    <row r="362" spans="3:17" x14ac:dyDescent="0.25">
      <c r="C362" s="4">
        <v>49509</v>
      </c>
      <c r="D362" s="4">
        <v>18633</v>
      </c>
      <c r="E362" s="4">
        <v>922474465</v>
      </c>
      <c r="F362" s="4">
        <f t="shared" si="35"/>
        <v>922501197</v>
      </c>
      <c r="G362" s="4">
        <f t="shared" si="36"/>
        <v>26732</v>
      </c>
      <c r="H362" s="4">
        <f t="shared" si="37"/>
        <v>2.8977740177392963E-5</v>
      </c>
      <c r="I362" s="4">
        <f t="shared" si="38"/>
        <v>2.8977740177392962E-3</v>
      </c>
      <c r="L362" s="4">
        <v>16742</v>
      </c>
      <c r="M362" s="4">
        <v>51401</v>
      </c>
      <c r="N362" s="4">
        <v>882078826</v>
      </c>
      <c r="O362" s="4">
        <f t="shared" si="39"/>
        <v>860555542</v>
      </c>
      <c r="P362" s="4">
        <f t="shared" si="40"/>
        <v>-21523284</v>
      </c>
      <c r="Q362" s="4">
        <f t="shared" si="41"/>
        <v>-2.5010917889132598</v>
      </c>
    </row>
    <row r="363" spans="3:17" x14ac:dyDescent="0.25">
      <c r="C363" s="4">
        <v>3748</v>
      </c>
      <c r="D363" s="4">
        <v>45220</v>
      </c>
      <c r="E363" s="4">
        <v>169500416</v>
      </c>
      <c r="F363" s="4">
        <f t="shared" si="35"/>
        <v>169484560</v>
      </c>
      <c r="G363" s="4">
        <f t="shared" si="36"/>
        <v>-15856</v>
      </c>
      <c r="H363" s="4">
        <f t="shared" si="37"/>
        <v>-9.3554244705240411E-5</v>
      </c>
      <c r="I363" s="4">
        <f t="shared" si="38"/>
        <v>-9.3554244705240409E-3</v>
      </c>
      <c r="L363" s="4">
        <v>36516</v>
      </c>
      <c r="M363" s="4">
        <v>12452</v>
      </c>
      <c r="N363" s="4">
        <v>482602752</v>
      </c>
      <c r="O363" s="4">
        <f t="shared" si="39"/>
        <v>454697232</v>
      </c>
      <c r="P363" s="4">
        <f t="shared" si="40"/>
        <v>-27905520</v>
      </c>
      <c r="Q363" s="4">
        <f t="shared" si="41"/>
        <v>-6.1371651367343274</v>
      </c>
    </row>
    <row r="364" spans="3:17" x14ac:dyDescent="0.25">
      <c r="C364" s="4">
        <v>57396</v>
      </c>
      <c r="D364" s="4">
        <v>19876</v>
      </c>
      <c r="E364" s="4">
        <v>1140650048</v>
      </c>
      <c r="F364" s="4">
        <f t="shared" si="35"/>
        <v>1140802896</v>
      </c>
      <c r="G364" s="4">
        <f t="shared" si="36"/>
        <v>152848</v>
      </c>
      <c r="H364" s="4">
        <f t="shared" si="37"/>
        <v>1.3398282958075521E-4</v>
      </c>
      <c r="I364" s="4">
        <f t="shared" si="38"/>
        <v>1.3398282958075521E-2</v>
      </c>
      <c r="L364" s="4">
        <v>24628</v>
      </c>
      <c r="M364" s="4">
        <v>52643</v>
      </c>
      <c r="N364" s="4">
        <v>1315562763</v>
      </c>
      <c r="O364" s="4">
        <f t="shared" si="39"/>
        <v>1296491804</v>
      </c>
      <c r="P364" s="4">
        <f t="shared" si="40"/>
        <v>-19070959</v>
      </c>
      <c r="Q364" s="4">
        <f t="shared" si="41"/>
        <v>-1.4709664142234715</v>
      </c>
    </row>
    <row r="365" spans="3:17" x14ac:dyDescent="0.25">
      <c r="C365" s="4">
        <v>102</v>
      </c>
      <c r="D365" s="4">
        <v>41020</v>
      </c>
      <c r="E365" s="4">
        <v>4282246116</v>
      </c>
      <c r="F365" s="4">
        <f t="shared" si="35"/>
        <v>4184040</v>
      </c>
      <c r="G365" s="4">
        <f t="shared" si="36"/>
        <v>-4278062076</v>
      </c>
      <c r="H365" s="4">
        <f t="shared" si="37"/>
        <v>-1022.4716006539135</v>
      </c>
      <c r="I365" s="4">
        <f t="shared" si="38"/>
        <v>-102247.16006539135</v>
      </c>
      <c r="L365" s="4">
        <v>32869</v>
      </c>
      <c r="M365" s="4">
        <v>8252</v>
      </c>
      <c r="N365" s="4">
        <v>271345580</v>
      </c>
      <c r="O365" s="4">
        <f t="shared" si="39"/>
        <v>271234988</v>
      </c>
      <c r="P365" s="4">
        <f t="shared" si="40"/>
        <v>-110592</v>
      </c>
      <c r="Q365" s="4">
        <f t="shared" si="41"/>
        <v>-4.0773500799240546E-2</v>
      </c>
    </row>
    <row r="366" spans="3:17" x14ac:dyDescent="0.25">
      <c r="C366" s="4">
        <v>64690</v>
      </c>
      <c r="D366" s="4">
        <v>49655</v>
      </c>
      <c r="E366" s="4">
        <v>3178610917</v>
      </c>
      <c r="F366" s="4">
        <f t="shared" si="35"/>
        <v>3212181950</v>
      </c>
      <c r="G366" s="4">
        <f t="shared" si="36"/>
        <v>33571033</v>
      </c>
      <c r="H366" s="4">
        <f t="shared" si="37"/>
        <v>1.0451161709566297E-2</v>
      </c>
      <c r="I366" s="4">
        <f t="shared" si="38"/>
        <v>1.0451161709566297</v>
      </c>
      <c r="L366" s="4">
        <v>31922</v>
      </c>
      <c r="M366" s="4">
        <v>16887</v>
      </c>
      <c r="N366" s="4">
        <v>434835173</v>
      </c>
      <c r="O366" s="4">
        <f t="shared" si="39"/>
        <v>539066814</v>
      </c>
      <c r="P366" s="4">
        <f t="shared" si="40"/>
        <v>104231641</v>
      </c>
      <c r="Q366" s="4">
        <f t="shared" si="41"/>
        <v>19.335569968883302</v>
      </c>
    </row>
    <row r="367" spans="3:17" x14ac:dyDescent="0.25">
      <c r="C367" s="4">
        <v>22307</v>
      </c>
      <c r="D367" s="4">
        <v>51647</v>
      </c>
      <c r="E367" s="4">
        <v>1152059933</v>
      </c>
      <c r="F367" s="4">
        <f t="shared" si="35"/>
        <v>1152089629</v>
      </c>
      <c r="G367" s="4">
        <f t="shared" si="36"/>
        <v>29696</v>
      </c>
      <c r="H367" s="4">
        <f t="shared" si="37"/>
        <v>2.5775772346614882E-5</v>
      </c>
      <c r="I367" s="4">
        <f t="shared" si="38"/>
        <v>2.5775772346614883E-3</v>
      </c>
      <c r="L367" s="4">
        <v>55074</v>
      </c>
      <c r="M367" s="4">
        <v>18880</v>
      </c>
      <c r="N367" s="4">
        <v>1072443200</v>
      </c>
      <c r="O367" s="4">
        <f t="shared" si="39"/>
        <v>1039797120</v>
      </c>
      <c r="P367" s="4">
        <f t="shared" si="40"/>
        <v>-32646080</v>
      </c>
      <c r="Q367" s="4">
        <f t="shared" si="41"/>
        <v>-3.1396586287909702</v>
      </c>
    </row>
    <row r="368" spans="3:17" x14ac:dyDescent="0.25">
      <c r="C368" s="4">
        <v>21991</v>
      </c>
      <c r="D368" s="4">
        <v>63191</v>
      </c>
      <c r="E368" s="4">
        <v>1356076645</v>
      </c>
      <c r="F368" s="4">
        <f t="shared" si="35"/>
        <v>1389633281</v>
      </c>
      <c r="G368" s="4">
        <f t="shared" si="36"/>
        <v>33556636</v>
      </c>
      <c r="H368" s="4">
        <f t="shared" si="37"/>
        <v>2.4147835590014197E-2</v>
      </c>
      <c r="I368" s="4">
        <f t="shared" si="38"/>
        <v>2.4147835590014197</v>
      </c>
      <c r="L368" s="4">
        <v>54758</v>
      </c>
      <c r="M368" s="4">
        <v>30424</v>
      </c>
      <c r="N368" s="4">
        <v>1583121924</v>
      </c>
      <c r="O368" s="4">
        <f t="shared" si="39"/>
        <v>1665957392</v>
      </c>
      <c r="P368" s="4">
        <f t="shared" si="40"/>
        <v>82835468</v>
      </c>
      <c r="Q368" s="4">
        <f t="shared" si="41"/>
        <v>4.9722440920625894</v>
      </c>
    </row>
    <row r="369" spans="3:17" x14ac:dyDescent="0.25">
      <c r="C369" s="4">
        <v>27223</v>
      </c>
      <c r="D369" s="4">
        <v>8265</v>
      </c>
      <c r="E369" s="4">
        <v>225068843</v>
      </c>
      <c r="F369" s="4">
        <f t="shared" si="35"/>
        <v>224998095</v>
      </c>
      <c r="G369" s="4">
        <f t="shared" si="36"/>
        <v>-70748</v>
      </c>
      <c r="H369" s="4">
        <f t="shared" si="37"/>
        <v>-3.144382177991329E-4</v>
      </c>
      <c r="I369" s="4">
        <f t="shared" si="38"/>
        <v>-3.144382177991329E-2</v>
      </c>
      <c r="L369" s="4">
        <v>59991</v>
      </c>
      <c r="M369" s="4">
        <v>41032</v>
      </c>
      <c r="N369" s="4">
        <v>2508714196</v>
      </c>
      <c r="O369" s="4">
        <f t="shared" si="39"/>
        <v>2461550712</v>
      </c>
      <c r="P369" s="4">
        <f t="shared" si="40"/>
        <v>-47163484</v>
      </c>
      <c r="Q369" s="4">
        <f t="shared" si="41"/>
        <v>-1.9160070020121527</v>
      </c>
    </row>
    <row r="370" spans="3:17" x14ac:dyDescent="0.25">
      <c r="C370" s="4">
        <v>57915</v>
      </c>
      <c r="D370" s="4">
        <v>24782</v>
      </c>
      <c r="E370" s="4">
        <v>1435286645</v>
      </c>
      <c r="F370" s="4">
        <f t="shared" si="35"/>
        <v>1435249530</v>
      </c>
      <c r="G370" s="4">
        <f t="shared" si="36"/>
        <v>-37115</v>
      </c>
      <c r="H370" s="4">
        <f t="shared" si="37"/>
        <v>-2.5859614808583144E-5</v>
      </c>
      <c r="I370" s="4">
        <f t="shared" si="38"/>
        <v>-2.5859614808583144E-3</v>
      </c>
      <c r="L370" s="4">
        <v>25147</v>
      </c>
      <c r="M370" s="4">
        <v>57550</v>
      </c>
      <c r="N370" s="4">
        <v>1467796853</v>
      </c>
      <c r="O370" s="4">
        <f t="shared" si="39"/>
        <v>1447209850</v>
      </c>
      <c r="P370" s="4">
        <f t="shared" si="40"/>
        <v>-20587003</v>
      </c>
      <c r="Q370" s="4">
        <f t="shared" si="41"/>
        <v>-1.4225306025936735</v>
      </c>
    </row>
    <row r="371" spans="3:17" x14ac:dyDescent="0.25">
      <c r="C371" s="4">
        <v>51076</v>
      </c>
      <c r="D371" s="4">
        <v>6608</v>
      </c>
      <c r="E371" s="4">
        <v>337496832</v>
      </c>
      <c r="F371" s="4">
        <f t="shared" si="35"/>
        <v>337510208</v>
      </c>
      <c r="G371" s="4">
        <f t="shared" si="36"/>
        <v>13376</v>
      </c>
      <c r="H371" s="4">
        <f t="shared" si="37"/>
        <v>3.963139390438822E-5</v>
      </c>
      <c r="I371" s="4">
        <f t="shared" si="38"/>
        <v>3.963139390438822E-3</v>
      </c>
      <c r="L371" s="4">
        <v>18309</v>
      </c>
      <c r="M371" s="4">
        <v>39376</v>
      </c>
      <c r="N371" s="4">
        <v>747418896</v>
      </c>
      <c r="O371" s="4">
        <f t="shared" si="39"/>
        <v>720935184</v>
      </c>
      <c r="P371" s="4">
        <f t="shared" si="40"/>
        <v>-26483712</v>
      </c>
      <c r="Q371" s="4">
        <f t="shared" si="41"/>
        <v>-3.67352191816456</v>
      </c>
    </row>
    <row r="372" spans="3:17" x14ac:dyDescent="0.25">
      <c r="C372" s="4">
        <v>19161</v>
      </c>
      <c r="D372" s="4">
        <v>47078</v>
      </c>
      <c r="E372" s="4">
        <v>902065211</v>
      </c>
      <c r="F372" s="4">
        <f t="shared" si="35"/>
        <v>902061558</v>
      </c>
      <c r="G372" s="4">
        <f t="shared" si="36"/>
        <v>-3653</v>
      </c>
      <c r="H372" s="4">
        <f t="shared" si="37"/>
        <v>-4.0496127648973597E-6</v>
      </c>
      <c r="I372" s="4">
        <f t="shared" si="38"/>
        <v>-4.0496127648973596E-4</v>
      </c>
      <c r="L372" s="4">
        <v>51929</v>
      </c>
      <c r="M372" s="4">
        <v>14310</v>
      </c>
      <c r="N372" s="4">
        <v>650799675</v>
      </c>
      <c r="O372" s="4">
        <f t="shared" si="39"/>
        <v>743103990</v>
      </c>
      <c r="P372" s="4">
        <f t="shared" si="40"/>
        <v>92304315</v>
      </c>
      <c r="Q372" s="4">
        <f t="shared" si="41"/>
        <v>12.421453288119205</v>
      </c>
    </row>
    <row r="373" spans="3:17" x14ac:dyDescent="0.25">
      <c r="C373" s="4">
        <v>6436</v>
      </c>
      <c r="D373" s="4">
        <v>14986</v>
      </c>
      <c r="E373" s="4">
        <v>96855559</v>
      </c>
      <c r="F373" s="4">
        <f t="shared" si="35"/>
        <v>96449896</v>
      </c>
      <c r="G373" s="4">
        <f t="shared" si="36"/>
        <v>-405663</v>
      </c>
      <c r="H373" s="4">
        <f t="shared" si="37"/>
        <v>-4.205945437203997E-3</v>
      </c>
      <c r="I373" s="4">
        <f t="shared" si="38"/>
        <v>-0.42059454372039967</v>
      </c>
      <c r="L373" s="4">
        <v>39203</v>
      </c>
      <c r="M373" s="4">
        <v>47753</v>
      </c>
      <c r="N373" s="4">
        <v>1897139463</v>
      </c>
      <c r="O373" s="4">
        <f t="shared" si="39"/>
        <v>1872060859</v>
      </c>
      <c r="P373" s="4">
        <f t="shared" si="40"/>
        <v>-25078604</v>
      </c>
      <c r="Q373" s="4">
        <f t="shared" si="41"/>
        <v>-1.3396254656697568</v>
      </c>
    </row>
    <row r="374" spans="3:17" x14ac:dyDescent="0.25">
      <c r="C374" s="4">
        <v>15969</v>
      </c>
      <c r="D374" s="4">
        <v>5004</v>
      </c>
      <c r="E374" s="4">
        <v>79856716</v>
      </c>
      <c r="F374" s="4">
        <f t="shared" si="35"/>
        <v>79908876</v>
      </c>
      <c r="G374" s="4">
        <f t="shared" si="36"/>
        <v>52160</v>
      </c>
      <c r="H374" s="4">
        <f t="shared" si="37"/>
        <v>6.5274350749220896E-4</v>
      </c>
      <c r="I374" s="4">
        <f t="shared" si="38"/>
        <v>6.5274350749220902E-2</v>
      </c>
      <c r="L374" s="4">
        <v>48737</v>
      </c>
      <c r="M374" s="4">
        <v>37771</v>
      </c>
      <c r="N374" s="4">
        <v>1715009771</v>
      </c>
      <c r="O374" s="4">
        <f t="shared" si="39"/>
        <v>1840845227</v>
      </c>
      <c r="P374" s="4">
        <f t="shared" si="40"/>
        <v>125835456</v>
      </c>
      <c r="Q374" s="4">
        <f t="shared" si="41"/>
        <v>6.8357433940860037</v>
      </c>
    </row>
    <row r="375" spans="3:17" x14ac:dyDescent="0.25">
      <c r="C375" s="4">
        <v>52176</v>
      </c>
      <c r="D375" s="4">
        <v>50732</v>
      </c>
      <c r="E375" s="4">
        <v>2646963884</v>
      </c>
      <c r="F375" s="4">
        <f t="shared" si="35"/>
        <v>2646992832</v>
      </c>
      <c r="G375" s="4">
        <f t="shared" si="36"/>
        <v>28948</v>
      </c>
      <c r="H375" s="4">
        <f t="shared" si="37"/>
        <v>1.0936183751630197E-5</v>
      </c>
      <c r="I375" s="4">
        <f t="shared" si="38"/>
        <v>1.0936183751630198E-3</v>
      </c>
      <c r="L375" s="4">
        <v>19409</v>
      </c>
      <c r="M375" s="4">
        <v>17964</v>
      </c>
      <c r="N375" s="4">
        <v>363149548</v>
      </c>
      <c r="O375" s="4">
        <f t="shared" si="39"/>
        <v>348663276</v>
      </c>
      <c r="P375" s="4">
        <f t="shared" si="40"/>
        <v>-14486272</v>
      </c>
      <c r="Q375" s="4">
        <f t="shared" si="41"/>
        <v>-4.1548029279688174</v>
      </c>
    </row>
    <row r="376" spans="3:17" x14ac:dyDescent="0.25">
      <c r="C376" s="4">
        <v>15141</v>
      </c>
      <c r="D376" s="4">
        <v>42839</v>
      </c>
      <c r="E376" s="4">
        <v>648547583</v>
      </c>
      <c r="F376" s="4">
        <f t="shared" si="35"/>
        <v>648625299</v>
      </c>
      <c r="G376" s="4">
        <f t="shared" si="36"/>
        <v>77716</v>
      </c>
      <c r="H376" s="4">
        <f t="shared" si="37"/>
        <v>1.1981647974541925E-4</v>
      </c>
      <c r="I376" s="4">
        <f t="shared" si="38"/>
        <v>1.1981647974541924E-2</v>
      </c>
      <c r="L376" s="4">
        <v>47908</v>
      </c>
      <c r="M376" s="4">
        <v>10072</v>
      </c>
      <c r="N376" s="4">
        <v>481936812</v>
      </c>
      <c r="O376" s="4">
        <f t="shared" si="39"/>
        <v>482529376</v>
      </c>
      <c r="P376" s="4">
        <f t="shared" si="40"/>
        <v>592564</v>
      </c>
      <c r="Q376" s="4">
        <f t="shared" si="41"/>
        <v>0.12280371506334985</v>
      </c>
    </row>
    <row r="377" spans="3:17" x14ac:dyDescent="0.25">
      <c r="C377" s="4">
        <v>19864</v>
      </c>
      <c r="D377" s="4">
        <v>26401</v>
      </c>
      <c r="E377" s="4">
        <v>524159240</v>
      </c>
      <c r="F377" s="4">
        <f t="shared" si="35"/>
        <v>524429464</v>
      </c>
      <c r="G377" s="4">
        <f t="shared" si="36"/>
        <v>270224</v>
      </c>
      <c r="H377" s="4">
        <f t="shared" si="37"/>
        <v>5.1527234556752522E-4</v>
      </c>
      <c r="I377" s="4">
        <f t="shared" si="38"/>
        <v>5.1527234556752524E-2</v>
      </c>
      <c r="L377" s="4">
        <v>52632</v>
      </c>
      <c r="M377" s="4">
        <v>59168</v>
      </c>
      <c r="N377" s="4">
        <v>3010779248</v>
      </c>
      <c r="O377" s="4">
        <f t="shared" si="39"/>
        <v>3114130176</v>
      </c>
      <c r="P377" s="4">
        <f t="shared" si="40"/>
        <v>103350928</v>
      </c>
      <c r="Q377" s="4">
        <f t="shared" si="41"/>
        <v>3.3187735309366846</v>
      </c>
    </row>
    <row r="378" spans="3:17" x14ac:dyDescent="0.25">
      <c r="C378" s="4">
        <v>23672</v>
      </c>
      <c r="D378" s="4">
        <v>29609</v>
      </c>
      <c r="E378" s="4">
        <v>701038020</v>
      </c>
      <c r="F378" s="4">
        <f t="shared" si="35"/>
        <v>700904248</v>
      </c>
      <c r="G378" s="4">
        <f t="shared" si="36"/>
        <v>-133772</v>
      </c>
      <c r="H378" s="4">
        <f t="shared" si="37"/>
        <v>-1.9085631223054021E-4</v>
      </c>
      <c r="I378" s="4">
        <f t="shared" si="38"/>
        <v>-1.9085631223054022E-2</v>
      </c>
      <c r="L378" s="4">
        <v>56439</v>
      </c>
      <c r="M378" s="4">
        <v>62376</v>
      </c>
      <c r="N378" s="4">
        <v>3434436340</v>
      </c>
      <c r="O378" s="4">
        <f t="shared" si="39"/>
        <v>3520439064</v>
      </c>
      <c r="P378" s="4">
        <f t="shared" si="40"/>
        <v>86002724</v>
      </c>
      <c r="Q378" s="4">
        <f t="shared" si="41"/>
        <v>2.4429544848386562</v>
      </c>
    </row>
    <row r="379" spans="3:17" x14ac:dyDescent="0.25">
      <c r="C379" s="4">
        <v>49325</v>
      </c>
      <c r="D379" s="4">
        <v>51484</v>
      </c>
      <c r="E379" s="4">
        <v>2539428124</v>
      </c>
      <c r="F379" s="4">
        <f t="shared" si="35"/>
        <v>2539448300</v>
      </c>
      <c r="G379" s="4">
        <f t="shared" si="36"/>
        <v>20176</v>
      </c>
      <c r="H379" s="4">
        <f t="shared" si="37"/>
        <v>7.9450327852707219E-6</v>
      </c>
      <c r="I379" s="4">
        <f t="shared" si="38"/>
        <v>7.9450327852707218E-4</v>
      </c>
      <c r="L379" s="4">
        <v>16557</v>
      </c>
      <c r="M379" s="4">
        <v>18716</v>
      </c>
      <c r="N379" s="4">
        <v>310036764</v>
      </c>
      <c r="O379" s="4">
        <f t="shared" si="39"/>
        <v>309880812</v>
      </c>
      <c r="P379" s="4">
        <f t="shared" si="40"/>
        <v>-155952</v>
      </c>
      <c r="Q379" s="4">
        <f t="shared" si="41"/>
        <v>-5.0326446156337031E-2</v>
      </c>
    </row>
    <row r="380" spans="3:17" x14ac:dyDescent="0.25">
      <c r="C380" s="4">
        <v>65067</v>
      </c>
      <c r="D380" s="4">
        <v>10267</v>
      </c>
      <c r="E380" s="4">
        <v>668028633</v>
      </c>
      <c r="F380" s="4">
        <f t="shared" si="35"/>
        <v>668042889</v>
      </c>
      <c r="G380" s="4">
        <f t="shared" si="36"/>
        <v>14256</v>
      </c>
      <c r="H380" s="4">
        <f t="shared" si="37"/>
        <v>2.1339947232040665E-5</v>
      </c>
      <c r="I380" s="4">
        <f t="shared" si="38"/>
        <v>2.1339947232040667E-3</v>
      </c>
      <c r="L380" s="4">
        <v>32299</v>
      </c>
      <c r="M380" s="4">
        <v>43034</v>
      </c>
      <c r="N380" s="4">
        <v>1389868953</v>
      </c>
      <c r="O380" s="4">
        <f t="shared" si="39"/>
        <v>1389955166</v>
      </c>
      <c r="P380" s="4">
        <f t="shared" si="40"/>
        <v>86213</v>
      </c>
      <c r="Q380" s="4">
        <f t="shared" si="41"/>
        <v>6.2025741627410166E-3</v>
      </c>
    </row>
    <row r="381" spans="3:17" x14ac:dyDescent="0.25">
      <c r="C381" s="4">
        <v>27764</v>
      </c>
      <c r="D381" s="4">
        <v>30224</v>
      </c>
      <c r="E381" s="4">
        <v>839340608</v>
      </c>
      <c r="F381" s="4">
        <f t="shared" si="35"/>
        <v>839139136</v>
      </c>
      <c r="G381" s="4">
        <f t="shared" si="36"/>
        <v>-201472</v>
      </c>
      <c r="H381" s="4">
        <f t="shared" si="37"/>
        <v>-2.4009367619340781E-4</v>
      </c>
      <c r="I381" s="4">
        <f t="shared" si="38"/>
        <v>-2.400936761934078E-2</v>
      </c>
      <c r="L381" s="4">
        <v>60531</v>
      </c>
      <c r="M381" s="4">
        <v>62991</v>
      </c>
      <c r="N381" s="4">
        <v>3708574909</v>
      </c>
      <c r="O381" s="4">
        <f t="shared" si="39"/>
        <v>3812908221</v>
      </c>
      <c r="P381" s="4">
        <f t="shared" si="40"/>
        <v>104333312</v>
      </c>
      <c r="Q381" s="4">
        <f t="shared" si="41"/>
        <v>2.7363184727440624</v>
      </c>
    </row>
    <row r="382" spans="3:17" x14ac:dyDescent="0.25">
      <c r="C382" s="4">
        <v>21714</v>
      </c>
      <c r="D382" s="4">
        <v>55725</v>
      </c>
      <c r="E382" s="4">
        <v>1209918358</v>
      </c>
      <c r="F382" s="4">
        <f t="shared" si="35"/>
        <v>1210012650</v>
      </c>
      <c r="G382" s="4">
        <f t="shared" si="36"/>
        <v>94292</v>
      </c>
      <c r="H382" s="4">
        <f t="shared" si="37"/>
        <v>7.7926458041575018E-5</v>
      </c>
      <c r="I382" s="4">
        <f t="shared" si="38"/>
        <v>7.7926458041575018E-3</v>
      </c>
      <c r="L382" s="4">
        <v>54482</v>
      </c>
      <c r="M382" s="4">
        <v>22957</v>
      </c>
      <c r="N382" s="4">
        <v>1155757206</v>
      </c>
      <c r="O382" s="4">
        <f t="shared" si="39"/>
        <v>1250743274</v>
      </c>
      <c r="P382" s="4">
        <f t="shared" si="40"/>
        <v>94986068</v>
      </c>
      <c r="Q382" s="4">
        <f t="shared" si="41"/>
        <v>7.5943696819751993</v>
      </c>
    </row>
    <row r="383" spans="3:17" x14ac:dyDescent="0.25">
      <c r="C383" s="4">
        <v>3873</v>
      </c>
      <c r="D383" s="4">
        <v>12789</v>
      </c>
      <c r="E383" s="4">
        <v>49531797</v>
      </c>
      <c r="F383" s="4">
        <f t="shared" si="35"/>
        <v>49531797</v>
      </c>
      <c r="G383" s="4">
        <f t="shared" si="36"/>
        <v>0</v>
      </c>
      <c r="H383" s="4">
        <f t="shared" si="37"/>
        <v>0</v>
      </c>
      <c r="I383" s="4">
        <f t="shared" si="38"/>
        <v>0</v>
      </c>
      <c r="L383" s="4">
        <v>36640</v>
      </c>
      <c r="M383" s="4">
        <v>45557</v>
      </c>
      <c r="N383" s="4">
        <v>1692093584</v>
      </c>
      <c r="O383" s="4">
        <f t="shared" si="39"/>
        <v>1669208480</v>
      </c>
      <c r="P383" s="4">
        <f t="shared" si="40"/>
        <v>-22885104</v>
      </c>
      <c r="Q383" s="4">
        <f t="shared" si="41"/>
        <v>-1.3710153209861478</v>
      </c>
    </row>
    <row r="384" spans="3:17" x14ac:dyDescent="0.25">
      <c r="C384" s="4">
        <v>5341</v>
      </c>
      <c r="D384" s="4">
        <v>24007</v>
      </c>
      <c r="E384" s="4">
        <v>128065367</v>
      </c>
      <c r="F384" s="4">
        <f t="shared" si="35"/>
        <v>128221387</v>
      </c>
      <c r="G384" s="4">
        <f t="shared" si="36"/>
        <v>156020</v>
      </c>
      <c r="H384" s="4">
        <f t="shared" si="37"/>
        <v>1.2168016869135881E-3</v>
      </c>
      <c r="I384" s="4">
        <f t="shared" si="38"/>
        <v>0.12168016869135881</v>
      </c>
      <c r="L384" s="4">
        <v>38108</v>
      </c>
      <c r="M384" s="4">
        <v>56775</v>
      </c>
      <c r="N384" s="4">
        <v>2082210643</v>
      </c>
      <c r="O384" s="4">
        <f t="shared" si="39"/>
        <v>2163581700</v>
      </c>
      <c r="P384" s="4">
        <f t="shared" si="40"/>
        <v>81371057</v>
      </c>
      <c r="Q384" s="4">
        <f t="shared" si="41"/>
        <v>3.7609421913672128</v>
      </c>
    </row>
    <row r="385" spans="3:17" x14ac:dyDescent="0.25">
      <c r="C385" s="4">
        <v>6109</v>
      </c>
      <c r="D385" s="4">
        <v>60244</v>
      </c>
      <c r="E385" s="4">
        <v>368030596</v>
      </c>
      <c r="F385" s="4">
        <f t="shared" si="35"/>
        <v>368030596</v>
      </c>
      <c r="G385" s="4">
        <f t="shared" si="36"/>
        <v>0</v>
      </c>
      <c r="H385" s="4">
        <f t="shared" si="37"/>
        <v>0</v>
      </c>
      <c r="I385" s="4">
        <f t="shared" si="38"/>
        <v>0</v>
      </c>
      <c r="L385" s="4">
        <v>38877</v>
      </c>
      <c r="M385" s="4">
        <v>27477</v>
      </c>
      <c r="N385" s="4">
        <v>1093372769</v>
      </c>
      <c r="O385" s="4">
        <f t="shared" si="39"/>
        <v>1068223329</v>
      </c>
      <c r="P385" s="4">
        <f t="shared" si="40"/>
        <v>-25149440</v>
      </c>
      <c r="Q385" s="4">
        <f t="shared" si="41"/>
        <v>-2.3543241677321576</v>
      </c>
    </row>
    <row r="386" spans="3:17" x14ac:dyDescent="0.25">
      <c r="C386" s="4">
        <v>64557</v>
      </c>
      <c r="D386" s="4">
        <v>33494</v>
      </c>
      <c r="E386" s="4">
        <v>2161942487</v>
      </c>
      <c r="F386" s="4">
        <f t="shared" si="35"/>
        <v>2162272158</v>
      </c>
      <c r="G386" s="4">
        <f t="shared" si="36"/>
        <v>329671</v>
      </c>
      <c r="H386" s="4">
        <f t="shared" si="37"/>
        <v>1.5246508113249266E-4</v>
      </c>
      <c r="I386" s="4">
        <f t="shared" si="38"/>
        <v>1.5246508113249266E-2</v>
      </c>
      <c r="L386" s="4">
        <v>31790</v>
      </c>
      <c r="M386" s="4">
        <v>726</v>
      </c>
      <c r="N386" s="4">
        <v>23132521</v>
      </c>
      <c r="O386" s="4">
        <f t="shared" si="39"/>
        <v>23079540</v>
      </c>
      <c r="P386" s="4">
        <f t="shared" si="40"/>
        <v>-52981</v>
      </c>
      <c r="Q386" s="4">
        <f t="shared" si="41"/>
        <v>-0.22955830142195208</v>
      </c>
    </row>
    <row r="387" spans="3:17" x14ac:dyDescent="0.25">
      <c r="C387" s="4">
        <v>29365</v>
      </c>
      <c r="D387" s="4">
        <v>59942</v>
      </c>
      <c r="E387" s="4">
        <v>1760142927</v>
      </c>
      <c r="F387" s="4">
        <f t="shared" si="35"/>
        <v>1760196830</v>
      </c>
      <c r="G387" s="4">
        <f t="shared" si="36"/>
        <v>53903</v>
      </c>
      <c r="H387" s="4">
        <f t="shared" si="37"/>
        <v>3.0623279784000067E-5</v>
      </c>
      <c r="I387" s="4">
        <f t="shared" si="38"/>
        <v>3.0623279784000065E-3</v>
      </c>
      <c r="L387" s="4">
        <v>62133</v>
      </c>
      <c r="M387" s="4">
        <v>27175</v>
      </c>
      <c r="N387" s="4">
        <v>1707093775</v>
      </c>
      <c r="O387" s="4">
        <f t="shared" si="39"/>
        <v>1688464275</v>
      </c>
      <c r="P387" s="4">
        <f t="shared" si="40"/>
        <v>-18629500</v>
      </c>
      <c r="Q387" s="4">
        <f t="shared" si="41"/>
        <v>-1.103339897434312</v>
      </c>
    </row>
    <row r="388" spans="3:17" x14ac:dyDescent="0.25">
      <c r="C388" s="4">
        <v>47428</v>
      </c>
      <c r="D388" s="4">
        <v>25270</v>
      </c>
      <c r="E388" s="4">
        <v>1198458363</v>
      </c>
      <c r="F388" s="4">
        <f t="shared" si="35"/>
        <v>1198505560</v>
      </c>
      <c r="G388" s="4">
        <f t="shared" si="36"/>
        <v>47197</v>
      </c>
      <c r="H388" s="4">
        <f t="shared" si="37"/>
        <v>3.937987571788987E-5</v>
      </c>
      <c r="I388" s="4">
        <f t="shared" si="38"/>
        <v>3.9379875717889872E-3</v>
      </c>
      <c r="L388" s="4">
        <v>14661</v>
      </c>
      <c r="M388" s="4">
        <v>58037</v>
      </c>
      <c r="N388" s="4">
        <v>867348169</v>
      </c>
      <c r="O388" s="4">
        <f t="shared" si="39"/>
        <v>850880457</v>
      </c>
      <c r="P388" s="4">
        <f t="shared" si="40"/>
        <v>-16467712</v>
      </c>
      <c r="Q388" s="4">
        <f t="shared" si="41"/>
        <v>-1.9353731613558494</v>
      </c>
    </row>
    <row r="389" spans="3:17" x14ac:dyDescent="0.25">
      <c r="C389" s="4">
        <v>14643</v>
      </c>
      <c r="D389" s="4">
        <v>46042</v>
      </c>
      <c r="E389" s="4">
        <v>674220081</v>
      </c>
      <c r="F389" s="4">
        <f t="shared" ref="F389:F452" si="42">C389*D389</f>
        <v>674193006</v>
      </c>
      <c r="G389" s="4">
        <f t="shared" ref="G389:G452" si="43">F389-E389</f>
        <v>-27075</v>
      </c>
      <c r="H389" s="4">
        <f t="shared" ref="H389:H452" si="44">G389/F389</f>
        <v>-4.0159123217009464E-5</v>
      </c>
      <c r="I389" s="4">
        <f t="shared" ref="I389:I452" si="45">H389*100</f>
        <v>-4.0159123217009462E-3</v>
      </c>
      <c r="L389" s="4">
        <v>47411</v>
      </c>
      <c r="M389" s="4">
        <v>13275</v>
      </c>
      <c r="N389" s="4">
        <v>660190065</v>
      </c>
      <c r="O389" s="4">
        <f t="shared" ref="O389:O452" si="46">L389*M389</f>
        <v>629381025</v>
      </c>
      <c r="P389" s="4">
        <f t="shared" ref="P389:P452" si="47">O389-N389</f>
        <v>-30809040</v>
      </c>
      <c r="Q389" s="4">
        <f t="shared" ref="Q389:Q452" si="48">P389/O389 * 100</f>
        <v>-4.8951332779694141</v>
      </c>
    </row>
    <row r="390" spans="3:17" x14ac:dyDescent="0.25">
      <c r="C390" s="4">
        <v>35965</v>
      </c>
      <c r="D390" s="4">
        <v>36010</v>
      </c>
      <c r="E390" s="4">
        <v>1295031807</v>
      </c>
      <c r="F390" s="4">
        <f t="shared" si="42"/>
        <v>1295099650</v>
      </c>
      <c r="G390" s="4">
        <f t="shared" si="43"/>
        <v>67843</v>
      </c>
      <c r="H390" s="4">
        <f t="shared" si="44"/>
        <v>5.2384386020025561E-5</v>
      </c>
      <c r="I390" s="4">
        <f t="shared" si="45"/>
        <v>5.2384386020025561E-3</v>
      </c>
      <c r="L390" s="4">
        <v>3197</v>
      </c>
      <c r="M390" s="4">
        <v>3242</v>
      </c>
      <c r="N390" s="4">
        <v>10358527</v>
      </c>
      <c r="O390" s="4">
        <f t="shared" si="46"/>
        <v>10364674</v>
      </c>
      <c r="P390" s="4">
        <f t="shared" si="47"/>
        <v>6147</v>
      </c>
      <c r="Q390" s="4">
        <f t="shared" si="48"/>
        <v>5.9307219889405113E-2</v>
      </c>
    </row>
    <row r="391" spans="3:17" x14ac:dyDescent="0.25">
      <c r="C391" s="4">
        <v>35322</v>
      </c>
      <c r="D391" s="4">
        <v>62240</v>
      </c>
      <c r="E391" s="4">
        <v>2198473680</v>
      </c>
      <c r="F391" s="4">
        <f t="shared" si="42"/>
        <v>2198441280</v>
      </c>
      <c r="G391" s="4">
        <f t="shared" si="43"/>
        <v>-32400</v>
      </c>
      <c r="H391" s="4">
        <f t="shared" si="44"/>
        <v>-1.4737714531997872E-5</v>
      </c>
      <c r="I391" s="4">
        <f t="shared" si="45"/>
        <v>-1.4737714531997872E-3</v>
      </c>
      <c r="L391" s="4">
        <v>2554</v>
      </c>
      <c r="M391" s="4">
        <v>29473</v>
      </c>
      <c r="N391" s="4">
        <v>94750410</v>
      </c>
      <c r="O391" s="4">
        <f t="shared" si="46"/>
        <v>75274042</v>
      </c>
      <c r="P391" s="4">
        <f t="shared" si="47"/>
        <v>-19476368</v>
      </c>
      <c r="Q391" s="4">
        <f t="shared" si="48"/>
        <v>-25.873950013206411</v>
      </c>
    </row>
    <row r="392" spans="3:17" x14ac:dyDescent="0.25">
      <c r="C392" s="4">
        <v>41365</v>
      </c>
      <c r="D392" s="4">
        <v>41992</v>
      </c>
      <c r="E392" s="4">
        <v>1737053436</v>
      </c>
      <c r="F392" s="4">
        <f t="shared" si="42"/>
        <v>1736999080</v>
      </c>
      <c r="G392" s="4">
        <f t="shared" si="43"/>
        <v>-54356</v>
      </c>
      <c r="H392" s="4">
        <f t="shared" si="44"/>
        <v>-3.1293050540936386E-5</v>
      </c>
      <c r="I392" s="4">
        <f t="shared" si="45"/>
        <v>-3.1293050540936386E-3</v>
      </c>
      <c r="L392" s="4">
        <v>8597</v>
      </c>
      <c r="M392" s="4">
        <v>9225</v>
      </c>
      <c r="N392" s="4">
        <v>79280785</v>
      </c>
      <c r="O392" s="4">
        <f t="shared" si="46"/>
        <v>79307325</v>
      </c>
      <c r="P392" s="4">
        <f t="shared" si="47"/>
        <v>26540</v>
      </c>
      <c r="Q392" s="4">
        <f t="shared" si="48"/>
        <v>3.3464752467694502E-2</v>
      </c>
    </row>
    <row r="393" spans="3:17" x14ac:dyDescent="0.25">
      <c r="C393" s="4">
        <v>29504</v>
      </c>
      <c r="D393" s="4">
        <v>20310</v>
      </c>
      <c r="E393" s="4">
        <v>599235967</v>
      </c>
      <c r="F393" s="4">
        <f t="shared" si="42"/>
        <v>599226240</v>
      </c>
      <c r="G393" s="4">
        <f t="shared" si="43"/>
        <v>-9727</v>
      </c>
      <c r="H393" s="4">
        <f t="shared" si="44"/>
        <v>-1.6232600227920592E-5</v>
      </c>
      <c r="I393" s="4">
        <f t="shared" si="45"/>
        <v>-1.6232600227920591E-3</v>
      </c>
      <c r="L393" s="4">
        <v>62271</v>
      </c>
      <c r="M393" s="4">
        <v>53077</v>
      </c>
      <c r="N393" s="4">
        <v>3198862571</v>
      </c>
      <c r="O393" s="4">
        <f t="shared" si="46"/>
        <v>3305157867</v>
      </c>
      <c r="P393" s="4">
        <f t="shared" si="47"/>
        <v>106295296</v>
      </c>
      <c r="Q393" s="4">
        <f t="shared" si="48"/>
        <v>3.2160429328140165</v>
      </c>
    </row>
    <row r="394" spans="3:17" x14ac:dyDescent="0.25">
      <c r="C394" s="4">
        <v>64271</v>
      </c>
      <c r="D394" s="4">
        <v>63595</v>
      </c>
      <c r="E394" s="4">
        <v>4087410565</v>
      </c>
      <c r="F394" s="4">
        <f t="shared" si="42"/>
        <v>4087314245</v>
      </c>
      <c r="G394" s="4">
        <f t="shared" si="43"/>
        <v>-96320</v>
      </c>
      <c r="H394" s="4">
        <f t="shared" si="44"/>
        <v>-2.3565596924148415E-5</v>
      </c>
      <c r="I394" s="4">
        <f t="shared" si="45"/>
        <v>-2.3565596924148414E-3</v>
      </c>
      <c r="L394" s="4">
        <v>31503</v>
      </c>
      <c r="M394" s="4">
        <v>30827</v>
      </c>
      <c r="N394" s="4">
        <v>971424389</v>
      </c>
      <c r="O394" s="4">
        <f t="shared" si="46"/>
        <v>971142981</v>
      </c>
      <c r="P394" s="4">
        <f t="shared" si="47"/>
        <v>-281408</v>
      </c>
      <c r="Q394" s="4">
        <f t="shared" si="48"/>
        <v>-2.897698953765079E-2</v>
      </c>
    </row>
    <row r="395" spans="3:17" x14ac:dyDescent="0.25">
      <c r="C395" s="4">
        <v>34667</v>
      </c>
      <c r="D395" s="4">
        <v>281</v>
      </c>
      <c r="E395" s="4">
        <v>9720175</v>
      </c>
      <c r="F395" s="4">
        <f t="shared" si="42"/>
        <v>9741427</v>
      </c>
      <c r="G395" s="4">
        <f t="shared" si="43"/>
        <v>21252</v>
      </c>
      <c r="H395" s="4">
        <f t="shared" si="44"/>
        <v>2.1816105586994596E-3</v>
      </c>
      <c r="I395" s="4">
        <f t="shared" si="45"/>
        <v>0.21816105586994597</v>
      </c>
      <c r="L395" s="4">
        <v>1900</v>
      </c>
      <c r="M395" s="4">
        <v>33049</v>
      </c>
      <c r="N395" s="4">
        <v>62569848</v>
      </c>
      <c r="O395" s="4">
        <f t="shared" si="46"/>
        <v>62793100</v>
      </c>
      <c r="P395" s="4">
        <f t="shared" si="47"/>
        <v>223252</v>
      </c>
      <c r="Q395" s="4">
        <f t="shared" si="48"/>
        <v>0.35553587894211308</v>
      </c>
    </row>
    <row r="396" spans="3:17" x14ac:dyDescent="0.25">
      <c r="C396" s="4">
        <v>27764</v>
      </c>
      <c r="D396" s="4">
        <v>63875</v>
      </c>
      <c r="E396" s="4">
        <v>1773067035</v>
      </c>
      <c r="F396" s="4">
        <f t="shared" si="42"/>
        <v>1773425500</v>
      </c>
      <c r="G396" s="4">
        <f t="shared" si="43"/>
        <v>358465</v>
      </c>
      <c r="H396" s="4">
        <f t="shared" si="44"/>
        <v>2.0213141177906826E-4</v>
      </c>
      <c r="I396" s="4">
        <f t="shared" si="45"/>
        <v>2.0213141177906825E-2</v>
      </c>
      <c r="L396" s="4">
        <v>60532</v>
      </c>
      <c r="M396" s="4">
        <v>31108</v>
      </c>
      <c r="N396" s="4">
        <v>1916401808</v>
      </c>
      <c r="O396" s="4">
        <f t="shared" si="46"/>
        <v>1883029456</v>
      </c>
      <c r="P396" s="4">
        <f t="shared" si="47"/>
        <v>-33372352</v>
      </c>
      <c r="Q396" s="4">
        <f t="shared" si="48"/>
        <v>-1.7722692490902809</v>
      </c>
    </row>
    <row r="397" spans="3:17" x14ac:dyDescent="0.25">
      <c r="C397" s="4">
        <v>41166</v>
      </c>
      <c r="D397" s="4">
        <v>30456</v>
      </c>
      <c r="E397" s="4">
        <v>1253473476</v>
      </c>
      <c r="F397" s="4">
        <f t="shared" si="42"/>
        <v>1253751696</v>
      </c>
      <c r="G397" s="4">
        <f t="shared" si="43"/>
        <v>278220</v>
      </c>
      <c r="H397" s="4">
        <f t="shared" si="44"/>
        <v>2.2190996900553744E-4</v>
      </c>
      <c r="I397" s="4">
        <f t="shared" si="45"/>
        <v>2.2190996900553744E-2</v>
      </c>
      <c r="L397" s="4">
        <v>8399</v>
      </c>
      <c r="M397" s="4">
        <v>63224</v>
      </c>
      <c r="N397" s="4">
        <v>579036612</v>
      </c>
      <c r="O397" s="4">
        <f t="shared" si="46"/>
        <v>531018376</v>
      </c>
      <c r="P397" s="4">
        <f t="shared" si="47"/>
        <v>-48018236</v>
      </c>
      <c r="Q397" s="4">
        <f t="shared" si="48"/>
        <v>-9.0426693632914876</v>
      </c>
    </row>
    <row r="398" spans="3:17" x14ac:dyDescent="0.25">
      <c r="C398" s="4">
        <v>64547</v>
      </c>
      <c r="D398" s="4">
        <v>35424</v>
      </c>
      <c r="E398" s="4">
        <v>2286076816</v>
      </c>
      <c r="F398" s="4">
        <f t="shared" si="42"/>
        <v>2286512928</v>
      </c>
      <c r="G398" s="4">
        <f t="shared" si="43"/>
        <v>436112</v>
      </c>
      <c r="H398" s="4">
        <f t="shared" si="44"/>
        <v>1.9073235697008052E-4</v>
      </c>
      <c r="I398" s="4">
        <f t="shared" si="45"/>
        <v>1.9073235697008053E-2</v>
      </c>
      <c r="L398" s="4">
        <v>31780</v>
      </c>
      <c r="M398" s="4">
        <v>2656</v>
      </c>
      <c r="N398" s="4">
        <v>84579760</v>
      </c>
      <c r="O398" s="4">
        <f t="shared" si="46"/>
        <v>84407680</v>
      </c>
      <c r="P398" s="4">
        <f t="shared" si="47"/>
        <v>-172080</v>
      </c>
      <c r="Q398" s="4">
        <f t="shared" si="48"/>
        <v>-0.20386770492921971</v>
      </c>
    </row>
    <row r="399" spans="3:17" x14ac:dyDescent="0.25">
      <c r="C399" s="4">
        <v>175</v>
      </c>
      <c r="D399" s="4">
        <v>36532</v>
      </c>
      <c r="E399" s="4">
        <v>4284279820</v>
      </c>
      <c r="F399" s="4">
        <f t="shared" si="42"/>
        <v>6393100</v>
      </c>
      <c r="G399" s="4">
        <f t="shared" si="43"/>
        <v>-4277886720</v>
      </c>
      <c r="H399" s="4">
        <f t="shared" si="44"/>
        <v>-669.1412178755221</v>
      </c>
      <c r="I399" s="4">
        <f t="shared" si="45"/>
        <v>-66914.121787552212</v>
      </c>
      <c r="L399" s="4">
        <v>32942</v>
      </c>
      <c r="M399" s="4">
        <v>3764</v>
      </c>
      <c r="N399" s="4">
        <v>149420808</v>
      </c>
      <c r="O399" s="4">
        <f t="shared" si="46"/>
        <v>123993688</v>
      </c>
      <c r="P399" s="4">
        <f t="shared" si="47"/>
        <v>-25427120</v>
      </c>
      <c r="Q399" s="4">
        <f t="shared" si="48"/>
        <v>-20.506785797031863</v>
      </c>
    </row>
    <row r="400" spans="3:17" x14ac:dyDescent="0.25">
      <c r="C400" s="4">
        <v>46783</v>
      </c>
      <c r="D400" s="4">
        <v>52555</v>
      </c>
      <c r="E400" s="4">
        <v>2458679285</v>
      </c>
      <c r="F400" s="4">
        <f t="shared" si="42"/>
        <v>2458680565</v>
      </c>
      <c r="G400" s="4">
        <f t="shared" si="43"/>
        <v>1280</v>
      </c>
      <c r="H400" s="4">
        <f t="shared" si="44"/>
        <v>5.2060443240214088E-7</v>
      </c>
      <c r="I400" s="4">
        <f t="shared" si="45"/>
        <v>5.206044324021409E-5</v>
      </c>
      <c r="L400" s="4">
        <v>14016</v>
      </c>
      <c r="M400" s="4">
        <v>19788</v>
      </c>
      <c r="N400" s="4">
        <v>277199100</v>
      </c>
      <c r="O400" s="4">
        <f t="shared" si="46"/>
        <v>277348608</v>
      </c>
      <c r="P400" s="4">
        <f t="shared" si="47"/>
        <v>149508</v>
      </c>
      <c r="Q400" s="4">
        <f t="shared" si="48"/>
        <v>5.3906165629646861E-2</v>
      </c>
    </row>
    <row r="401" spans="3:17" x14ac:dyDescent="0.25">
      <c r="C401" s="4">
        <v>36249</v>
      </c>
      <c r="D401" s="4">
        <v>5385</v>
      </c>
      <c r="E401" s="4">
        <v>195214277</v>
      </c>
      <c r="F401" s="4">
        <f t="shared" si="42"/>
        <v>195200865</v>
      </c>
      <c r="G401" s="4">
        <f t="shared" si="43"/>
        <v>-13412</v>
      </c>
      <c r="H401" s="4">
        <f t="shared" si="44"/>
        <v>-6.8708711920923099E-5</v>
      </c>
      <c r="I401" s="4">
        <f t="shared" si="45"/>
        <v>-6.8708711920923097E-3</v>
      </c>
      <c r="L401" s="4">
        <v>3482</v>
      </c>
      <c r="M401" s="4">
        <v>38153</v>
      </c>
      <c r="N401" s="4">
        <v>132509646</v>
      </c>
      <c r="O401" s="4">
        <f t="shared" si="46"/>
        <v>132848746</v>
      </c>
      <c r="P401" s="4">
        <f t="shared" si="47"/>
        <v>339100</v>
      </c>
      <c r="Q401" s="4">
        <f t="shared" si="48"/>
        <v>0.2552526916588283</v>
      </c>
    </row>
    <row r="402" spans="3:17" x14ac:dyDescent="0.25">
      <c r="C402" s="4">
        <v>46539</v>
      </c>
      <c r="D402" s="4">
        <v>41732</v>
      </c>
      <c r="E402" s="4">
        <v>1942210604</v>
      </c>
      <c r="F402" s="4">
        <f t="shared" si="42"/>
        <v>1942165548</v>
      </c>
      <c r="G402" s="4">
        <f t="shared" si="43"/>
        <v>-45056</v>
      </c>
      <c r="H402" s="4">
        <f t="shared" si="44"/>
        <v>-2.3198846280842378E-5</v>
      </c>
      <c r="I402" s="4">
        <f t="shared" si="45"/>
        <v>-2.3198846280842378E-3</v>
      </c>
      <c r="L402" s="4">
        <v>13772</v>
      </c>
      <c r="M402" s="4">
        <v>8964</v>
      </c>
      <c r="N402" s="4">
        <v>128567088</v>
      </c>
      <c r="O402" s="4">
        <f t="shared" si="46"/>
        <v>123452208</v>
      </c>
      <c r="P402" s="4">
        <f t="shared" si="47"/>
        <v>-5114880</v>
      </c>
      <c r="Q402" s="4">
        <f t="shared" si="48"/>
        <v>-4.1432065759407077</v>
      </c>
    </row>
    <row r="403" spans="3:17" x14ac:dyDescent="0.25">
      <c r="C403" s="4">
        <v>6203</v>
      </c>
      <c r="D403" s="4">
        <v>27528</v>
      </c>
      <c r="E403" s="4">
        <v>171238148</v>
      </c>
      <c r="F403" s="4">
        <f t="shared" si="42"/>
        <v>170756184</v>
      </c>
      <c r="G403" s="4">
        <f t="shared" si="43"/>
        <v>-481964</v>
      </c>
      <c r="H403" s="4">
        <f t="shared" si="44"/>
        <v>-2.8225273528014656E-3</v>
      </c>
      <c r="I403" s="4">
        <f t="shared" si="45"/>
        <v>-0.28225273528014655</v>
      </c>
      <c r="L403" s="4">
        <v>38970</v>
      </c>
      <c r="M403" s="4">
        <v>60296</v>
      </c>
      <c r="N403" s="4">
        <v>2393794036</v>
      </c>
      <c r="O403" s="4">
        <f t="shared" si="46"/>
        <v>2349735120</v>
      </c>
      <c r="P403" s="4">
        <f t="shared" si="47"/>
        <v>-44058916</v>
      </c>
      <c r="Q403" s="4">
        <f t="shared" si="48"/>
        <v>-1.8750588364189746</v>
      </c>
    </row>
    <row r="404" spans="3:17" x14ac:dyDescent="0.25">
      <c r="C404" s="4">
        <v>62111</v>
      </c>
      <c r="D404" s="4">
        <v>12167</v>
      </c>
      <c r="E404" s="4">
        <v>755474717</v>
      </c>
      <c r="F404" s="4">
        <f t="shared" si="42"/>
        <v>755704537</v>
      </c>
      <c r="G404" s="4">
        <f t="shared" si="43"/>
        <v>229820</v>
      </c>
      <c r="H404" s="4">
        <f t="shared" si="44"/>
        <v>3.0411356389673232E-4</v>
      </c>
      <c r="I404" s="4">
        <f t="shared" si="45"/>
        <v>3.0411356389673232E-2</v>
      </c>
      <c r="L404" s="4">
        <v>29344</v>
      </c>
      <c r="M404" s="4">
        <v>44935</v>
      </c>
      <c r="N404" s="4">
        <v>1194214559</v>
      </c>
      <c r="O404" s="4">
        <f t="shared" si="46"/>
        <v>1318572640</v>
      </c>
      <c r="P404" s="4">
        <f t="shared" si="47"/>
        <v>124358081</v>
      </c>
      <c r="Q404" s="4">
        <f t="shared" si="48"/>
        <v>9.4312650837347878</v>
      </c>
    </row>
    <row r="405" spans="3:17" x14ac:dyDescent="0.25">
      <c r="C405" s="4">
        <v>58275</v>
      </c>
      <c r="D405" s="4">
        <v>54620</v>
      </c>
      <c r="E405" s="4">
        <v>3183099748</v>
      </c>
      <c r="F405" s="4">
        <f t="shared" si="42"/>
        <v>3182980500</v>
      </c>
      <c r="G405" s="4">
        <f t="shared" si="43"/>
        <v>-119248</v>
      </c>
      <c r="H405" s="4">
        <f t="shared" si="44"/>
        <v>-3.7464257164000848E-5</v>
      </c>
      <c r="I405" s="4">
        <f t="shared" si="45"/>
        <v>-3.7464257164000849E-3</v>
      </c>
      <c r="L405" s="4">
        <v>25507</v>
      </c>
      <c r="M405" s="4">
        <v>21852</v>
      </c>
      <c r="N405" s="4">
        <v>580439908</v>
      </c>
      <c r="O405" s="4">
        <f t="shared" si="46"/>
        <v>557378964</v>
      </c>
      <c r="P405" s="4">
        <f t="shared" si="47"/>
        <v>-23060944</v>
      </c>
      <c r="Q405" s="4">
        <f t="shared" si="48"/>
        <v>-4.1373904451837191</v>
      </c>
    </row>
    <row r="406" spans="3:17" x14ac:dyDescent="0.25">
      <c r="C406" s="4">
        <v>11322</v>
      </c>
      <c r="D406" s="4">
        <v>2587</v>
      </c>
      <c r="E406" s="4">
        <v>29367929</v>
      </c>
      <c r="F406" s="4">
        <f t="shared" si="42"/>
        <v>29290014</v>
      </c>
      <c r="G406" s="4">
        <f t="shared" si="43"/>
        <v>-77915</v>
      </c>
      <c r="H406" s="4">
        <f t="shared" si="44"/>
        <v>-2.6601216373607741E-3</v>
      </c>
      <c r="I406" s="4">
        <f t="shared" si="45"/>
        <v>-0.26601216373607739</v>
      </c>
      <c r="L406" s="4">
        <v>44090</v>
      </c>
      <c r="M406" s="4">
        <v>35355</v>
      </c>
      <c r="N406" s="4">
        <v>1558651769</v>
      </c>
      <c r="O406" s="4">
        <f t="shared" si="46"/>
        <v>1558801950</v>
      </c>
      <c r="P406" s="4">
        <f t="shared" si="47"/>
        <v>150181</v>
      </c>
      <c r="Q406" s="4">
        <f t="shared" si="48"/>
        <v>9.6343862028142827E-3</v>
      </c>
    </row>
    <row r="407" spans="3:17" x14ac:dyDescent="0.25">
      <c r="C407" s="4">
        <v>45399</v>
      </c>
      <c r="D407" s="4">
        <v>40331</v>
      </c>
      <c r="E407" s="4">
        <v>1831025405</v>
      </c>
      <c r="F407" s="4">
        <f t="shared" si="42"/>
        <v>1830987069</v>
      </c>
      <c r="G407" s="4">
        <f t="shared" si="43"/>
        <v>-38336</v>
      </c>
      <c r="H407" s="4">
        <f t="shared" si="44"/>
        <v>-2.0937340655790289E-5</v>
      </c>
      <c r="I407" s="4">
        <f t="shared" si="45"/>
        <v>-2.0937340655790291E-3</v>
      </c>
      <c r="L407" s="4">
        <v>12632</v>
      </c>
      <c r="M407" s="4">
        <v>7564</v>
      </c>
      <c r="N407" s="4">
        <v>95183324</v>
      </c>
      <c r="O407" s="4">
        <f t="shared" si="46"/>
        <v>95548448</v>
      </c>
      <c r="P407" s="4">
        <f t="shared" si="47"/>
        <v>365124</v>
      </c>
      <c r="Q407" s="4">
        <f t="shared" si="48"/>
        <v>0.38213493535761039</v>
      </c>
    </row>
    <row r="408" spans="3:17" x14ac:dyDescent="0.25">
      <c r="C408" s="4">
        <v>58381</v>
      </c>
      <c r="D408" s="4">
        <v>54752</v>
      </c>
      <c r="E408" s="4">
        <v>3196357936</v>
      </c>
      <c r="F408" s="4">
        <f t="shared" si="42"/>
        <v>3196476512</v>
      </c>
      <c r="G408" s="4">
        <f t="shared" si="43"/>
        <v>118576</v>
      </c>
      <c r="H408" s="4">
        <f t="shared" si="44"/>
        <v>3.7095845864923409E-5</v>
      </c>
      <c r="I408" s="4">
        <f t="shared" si="45"/>
        <v>3.7095845864923409E-3</v>
      </c>
      <c r="L408" s="4">
        <v>25614</v>
      </c>
      <c r="M408" s="4">
        <v>21985</v>
      </c>
      <c r="N408" s="4">
        <v>577953822</v>
      </c>
      <c r="O408" s="4">
        <f t="shared" si="46"/>
        <v>563123790</v>
      </c>
      <c r="P408" s="4">
        <f t="shared" si="47"/>
        <v>-14830032</v>
      </c>
      <c r="Q408" s="4">
        <f t="shared" si="48"/>
        <v>-2.6335296542879143</v>
      </c>
    </row>
    <row r="409" spans="3:17" x14ac:dyDescent="0.25">
      <c r="C409" s="4">
        <v>16615</v>
      </c>
      <c r="D409" s="4">
        <v>1190</v>
      </c>
      <c r="E409" s="4">
        <v>19750789</v>
      </c>
      <c r="F409" s="4">
        <f t="shared" si="42"/>
        <v>19771850</v>
      </c>
      <c r="G409" s="4">
        <f t="shared" si="43"/>
        <v>21061</v>
      </c>
      <c r="H409" s="4">
        <f t="shared" si="44"/>
        <v>1.0652012836431593E-3</v>
      </c>
      <c r="I409" s="4">
        <f t="shared" si="45"/>
        <v>0.10652012836431593</v>
      </c>
      <c r="L409" s="4">
        <v>49382</v>
      </c>
      <c r="M409" s="4">
        <v>33958</v>
      </c>
      <c r="N409" s="4">
        <v>1586700161</v>
      </c>
      <c r="O409" s="4">
        <f t="shared" si="46"/>
        <v>1676913956</v>
      </c>
      <c r="P409" s="4">
        <f t="shared" si="47"/>
        <v>90213795</v>
      </c>
      <c r="Q409" s="4">
        <f t="shared" si="48"/>
        <v>5.379750981093272</v>
      </c>
    </row>
    <row r="410" spans="3:17" x14ac:dyDescent="0.25">
      <c r="C410" s="4">
        <v>20847</v>
      </c>
      <c r="D410" s="4">
        <v>40858</v>
      </c>
      <c r="E410" s="4">
        <v>851770245</v>
      </c>
      <c r="F410" s="4">
        <f t="shared" si="42"/>
        <v>851766726</v>
      </c>
      <c r="G410" s="4">
        <f t="shared" si="43"/>
        <v>-3519</v>
      </c>
      <c r="H410" s="4">
        <f t="shared" si="44"/>
        <v>-4.1314128535234654E-6</v>
      </c>
      <c r="I410" s="4">
        <f t="shared" si="45"/>
        <v>-4.1314128535234652E-4</v>
      </c>
      <c r="L410" s="4">
        <v>53615</v>
      </c>
      <c r="M410" s="4">
        <v>8090</v>
      </c>
      <c r="N410" s="4">
        <v>458188677</v>
      </c>
      <c r="O410" s="4">
        <f t="shared" si="46"/>
        <v>433745350</v>
      </c>
      <c r="P410" s="4">
        <f t="shared" si="47"/>
        <v>-24443327</v>
      </c>
      <c r="Q410" s="4">
        <f t="shared" si="48"/>
        <v>-5.6354095784542704</v>
      </c>
    </row>
    <row r="411" spans="3:17" x14ac:dyDescent="0.25">
      <c r="C411" s="4">
        <v>57987</v>
      </c>
      <c r="D411" s="4">
        <v>53587</v>
      </c>
      <c r="E411" s="4">
        <v>3107349113</v>
      </c>
      <c r="F411" s="4">
        <f t="shared" si="42"/>
        <v>3107349369</v>
      </c>
      <c r="G411" s="4">
        <f t="shared" si="43"/>
        <v>256</v>
      </c>
      <c r="H411" s="4">
        <f t="shared" si="44"/>
        <v>8.2385328973286747E-8</v>
      </c>
      <c r="I411" s="4">
        <f t="shared" si="45"/>
        <v>8.2385328973286744E-6</v>
      </c>
      <c r="L411" s="4">
        <v>25220</v>
      </c>
      <c r="M411" s="4">
        <v>20820</v>
      </c>
      <c r="N411" s="4">
        <v>524953424</v>
      </c>
      <c r="O411" s="4">
        <f t="shared" si="46"/>
        <v>525080400</v>
      </c>
      <c r="P411" s="4">
        <f t="shared" si="47"/>
        <v>126976</v>
      </c>
      <c r="Q411" s="4">
        <f t="shared" si="48"/>
        <v>2.4182201430485693E-2</v>
      </c>
    </row>
    <row r="412" spans="3:17" x14ac:dyDescent="0.25">
      <c r="C412" s="4">
        <v>50339</v>
      </c>
      <c r="D412" s="4">
        <v>222</v>
      </c>
      <c r="E412" s="4">
        <v>11143693</v>
      </c>
      <c r="F412" s="4">
        <f t="shared" si="42"/>
        <v>11175258</v>
      </c>
      <c r="G412" s="4">
        <f t="shared" si="43"/>
        <v>31565</v>
      </c>
      <c r="H412" s="4">
        <f t="shared" si="44"/>
        <v>2.8245432901862311E-3</v>
      </c>
      <c r="I412" s="4">
        <f t="shared" si="45"/>
        <v>0.28245432901862311</v>
      </c>
      <c r="L412" s="4">
        <v>17571</v>
      </c>
      <c r="M412" s="4">
        <v>32989</v>
      </c>
      <c r="N412" s="4">
        <v>626623111</v>
      </c>
      <c r="O412" s="4">
        <f t="shared" si="46"/>
        <v>579649719</v>
      </c>
      <c r="P412" s="4">
        <f t="shared" si="47"/>
        <v>-46973392</v>
      </c>
      <c r="Q412" s="4">
        <f t="shared" si="48"/>
        <v>-8.1037548126543655</v>
      </c>
    </row>
    <row r="413" spans="3:17" x14ac:dyDescent="0.25">
      <c r="C413" s="4">
        <v>34661</v>
      </c>
      <c r="D413" s="4">
        <v>60090</v>
      </c>
      <c r="E413" s="4">
        <v>2082774343</v>
      </c>
      <c r="F413" s="4">
        <f t="shared" si="42"/>
        <v>2082779490</v>
      </c>
      <c r="G413" s="4">
        <f t="shared" si="43"/>
        <v>5147</v>
      </c>
      <c r="H413" s="4">
        <f t="shared" si="44"/>
        <v>2.4712169601785353E-6</v>
      </c>
      <c r="I413" s="4">
        <f t="shared" si="45"/>
        <v>2.4712169601785354E-4</v>
      </c>
      <c r="L413" s="4">
        <v>1893</v>
      </c>
      <c r="M413" s="4">
        <v>27323</v>
      </c>
      <c r="N413" s="4">
        <v>65726663</v>
      </c>
      <c r="O413" s="4">
        <f t="shared" si="46"/>
        <v>51722439</v>
      </c>
      <c r="P413" s="4">
        <f t="shared" si="47"/>
        <v>-14004224</v>
      </c>
      <c r="Q413" s="4">
        <f t="shared" si="48"/>
        <v>-27.07572239584448</v>
      </c>
    </row>
    <row r="414" spans="3:17" x14ac:dyDescent="0.25">
      <c r="C414" s="4">
        <v>53310</v>
      </c>
      <c r="D414" s="4">
        <v>2680</v>
      </c>
      <c r="E414" s="4">
        <v>142622340</v>
      </c>
      <c r="F414" s="4">
        <f t="shared" si="42"/>
        <v>142870800</v>
      </c>
      <c r="G414" s="4">
        <f t="shared" si="43"/>
        <v>248460</v>
      </c>
      <c r="H414" s="4">
        <f t="shared" si="44"/>
        <v>1.7390537464618383E-3</v>
      </c>
      <c r="I414" s="4">
        <f t="shared" si="45"/>
        <v>0.17390537464618383</v>
      </c>
      <c r="L414" s="4">
        <v>20543</v>
      </c>
      <c r="M414" s="4">
        <v>35448</v>
      </c>
      <c r="N414" s="4">
        <v>746940100</v>
      </c>
      <c r="O414" s="4">
        <f t="shared" si="46"/>
        <v>728208264</v>
      </c>
      <c r="P414" s="4">
        <f t="shared" si="47"/>
        <v>-18731836</v>
      </c>
      <c r="Q414" s="4">
        <f t="shared" si="48"/>
        <v>-2.5723185146385541</v>
      </c>
    </row>
    <row r="415" spans="3:17" x14ac:dyDescent="0.25">
      <c r="C415" s="4">
        <v>38968</v>
      </c>
      <c r="D415" s="4">
        <v>11586</v>
      </c>
      <c r="E415" s="4">
        <v>451484007</v>
      </c>
      <c r="F415" s="4">
        <f t="shared" si="42"/>
        <v>451483248</v>
      </c>
      <c r="G415" s="4">
        <f t="shared" si="43"/>
        <v>-759</v>
      </c>
      <c r="H415" s="4">
        <f t="shared" si="44"/>
        <v>-1.6811254977061741E-6</v>
      </c>
      <c r="I415" s="4">
        <f t="shared" si="45"/>
        <v>-1.681125497706174E-4</v>
      </c>
      <c r="L415" s="4">
        <v>6201</v>
      </c>
      <c r="M415" s="4">
        <v>44354</v>
      </c>
      <c r="N415" s="4">
        <v>275040939</v>
      </c>
      <c r="O415" s="4">
        <f t="shared" si="46"/>
        <v>275039154</v>
      </c>
      <c r="P415" s="4">
        <f t="shared" si="47"/>
        <v>-1785</v>
      </c>
      <c r="Q415" s="4">
        <f t="shared" si="48"/>
        <v>-6.4899850586364147E-4</v>
      </c>
    </row>
    <row r="416" spans="3:17" x14ac:dyDescent="0.25">
      <c r="C416" s="4">
        <v>13019</v>
      </c>
      <c r="D416" s="4">
        <v>26405</v>
      </c>
      <c r="E416" s="4">
        <v>343346263</v>
      </c>
      <c r="F416" s="4">
        <f t="shared" si="42"/>
        <v>343766695</v>
      </c>
      <c r="G416" s="4">
        <f t="shared" si="43"/>
        <v>420432</v>
      </c>
      <c r="H416" s="4">
        <f t="shared" si="44"/>
        <v>1.2230155105630578E-3</v>
      </c>
      <c r="I416" s="4">
        <f t="shared" si="45"/>
        <v>0.12230155105630577</v>
      </c>
      <c r="L416" s="4">
        <v>45787</v>
      </c>
      <c r="M416" s="4">
        <v>59172</v>
      </c>
      <c r="N416" s="4">
        <v>2611680636</v>
      </c>
      <c r="O416" s="4">
        <f t="shared" si="46"/>
        <v>2709308364</v>
      </c>
      <c r="P416" s="4">
        <f t="shared" si="47"/>
        <v>97627728</v>
      </c>
      <c r="Q416" s="4">
        <f t="shared" si="48"/>
        <v>3.603418839185335</v>
      </c>
    </row>
    <row r="417" spans="3:17" x14ac:dyDescent="0.25">
      <c r="C417" s="4">
        <v>19363</v>
      </c>
      <c r="D417" s="4">
        <v>40345</v>
      </c>
      <c r="E417" s="4">
        <v>780988807</v>
      </c>
      <c r="F417" s="4">
        <f t="shared" si="42"/>
        <v>781200235</v>
      </c>
      <c r="G417" s="4">
        <f t="shared" si="43"/>
        <v>211428</v>
      </c>
      <c r="H417" s="4">
        <f t="shared" si="44"/>
        <v>2.7064507987507196E-4</v>
      </c>
      <c r="I417" s="4">
        <f t="shared" si="45"/>
        <v>2.7064507987507196E-2</v>
      </c>
      <c r="L417" s="4">
        <v>52130</v>
      </c>
      <c r="M417" s="4">
        <v>7578</v>
      </c>
      <c r="N417" s="4">
        <v>419439217</v>
      </c>
      <c r="O417" s="4">
        <f t="shared" si="46"/>
        <v>395041140</v>
      </c>
      <c r="P417" s="4">
        <f t="shared" si="47"/>
        <v>-24398077</v>
      </c>
      <c r="Q417" s="4">
        <f t="shared" si="48"/>
        <v>-6.176085103440113</v>
      </c>
    </row>
    <row r="418" spans="3:17" x14ac:dyDescent="0.25">
      <c r="C418" s="4">
        <v>30914</v>
      </c>
      <c r="D418" s="4">
        <v>18786</v>
      </c>
      <c r="E418" s="4">
        <v>580843221</v>
      </c>
      <c r="F418" s="4">
        <f t="shared" si="42"/>
        <v>580750404</v>
      </c>
      <c r="G418" s="4">
        <f t="shared" si="43"/>
        <v>-92817</v>
      </c>
      <c r="H418" s="4">
        <f t="shared" si="44"/>
        <v>-1.5982253195298682E-4</v>
      </c>
      <c r="I418" s="4">
        <f t="shared" si="45"/>
        <v>-1.5982253195298682E-2</v>
      </c>
      <c r="L418" s="4">
        <v>63682</v>
      </c>
      <c r="M418" s="4">
        <v>51553</v>
      </c>
      <c r="N418" s="4">
        <v>3195398162</v>
      </c>
      <c r="O418" s="4">
        <f t="shared" si="46"/>
        <v>3282998146</v>
      </c>
      <c r="P418" s="4">
        <f t="shared" si="47"/>
        <v>87599984</v>
      </c>
      <c r="Q418" s="4">
        <f t="shared" si="48"/>
        <v>2.6682922165744043</v>
      </c>
    </row>
    <row r="419" spans="3:17" x14ac:dyDescent="0.25">
      <c r="C419" s="4">
        <v>26117</v>
      </c>
      <c r="D419" s="4">
        <v>35720</v>
      </c>
      <c r="E419" s="4">
        <v>932511484</v>
      </c>
      <c r="F419" s="4">
        <f t="shared" si="42"/>
        <v>932899240</v>
      </c>
      <c r="G419" s="4">
        <f t="shared" si="43"/>
        <v>387756</v>
      </c>
      <c r="H419" s="4">
        <f t="shared" si="44"/>
        <v>4.1564617417846753E-4</v>
      </c>
      <c r="I419" s="4">
        <f t="shared" si="45"/>
        <v>4.1564617417846755E-2</v>
      </c>
      <c r="L419" s="4">
        <v>58885</v>
      </c>
      <c r="M419" s="4">
        <v>2952</v>
      </c>
      <c r="N419" s="4">
        <v>173397756</v>
      </c>
      <c r="O419" s="4">
        <f t="shared" si="46"/>
        <v>173828520</v>
      </c>
      <c r="P419" s="4">
        <f t="shared" si="47"/>
        <v>430764</v>
      </c>
      <c r="Q419" s="4">
        <f t="shared" si="48"/>
        <v>0.24780973801077061</v>
      </c>
    </row>
    <row r="420" spans="3:17" x14ac:dyDescent="0.25">
      <c r="C420" s="4">
        <v>43181</v>
      </c>
      <c r="D420" s="4">
        <v>65176</v>
      </c>
      <c r="E420" s="4">
        <v>2780467676</v>
      </c>
      <c r="F420" s="4">
        <f t="shared" si="42"/>
        <v>2814364856</v>
      </c>
      <c r="G420" s="4">
        <f t="shared" si="43"/>
        <v>33897180</v>
      </c>
      <c r="H420" s="4">
        <f t="shared" si="44"/>
        <v>1.2044344544643504E-2</v>
      </c>
      <c r="I420" s="4">
        <f t="shared" si="45"/>
        <v>1.2044344544643504</v>
      </c>
      <c r="L420" s="4">
        <v>10413</v>
      </c>
      <c r="M420" s="4">
        <v>32409</v>
      </c>
      <c r="N420" s="4">
        <v>365623689</v>
      </c>
      <c r="O420" s="4">
        <f t="shared" si="46"/>
        <v>337474917</v>
      </c>
      <c r="P420" s="4">
        <f t="shared" si="47"/>
        <v>-28148772</v>
      </c>
      <c r="Q420" s="4">
        <f t="shared" si="48"/>
        <v>-8.3409967917704542</v>
      </c>
    </row>
    <row r="421" spans="3:17" x14ac:dyDescent="0.25">
      <c r="C421" s="4">
        <v>35698</v>
      </c>
      <c r="D421" s="4">
        <v>15215</v>
      </c>
      <c r="E421" s="4">
        <v>542964445</v>
      </c>
      <c r="F421" s="4">
        <f t="shared" si="42"/>
        <v>543145070</v>
      </c>
      <c r="G421" s="4">
        <f t="shared" si="43"/>
        <v>180625</v>
      </c>
      <c r="H421" s="4">
        <f t="shared" si="44"/>
        <v>3.3255387920578936E-4</v>
      </c>
      <c r="I421" s="4">
        <f t="shared" si="45"/>
        <v>3.3255387920578937E-2</v>
      </c>
      <c r="L421" s="4">
        <v>2930</v>
      </c>
      <c r="M421" s="4">
        <v>47983</v>
      </c>
      <c r="N421" s="4">
        <v>156749277</v>
      </c>
      <c r="O421" s="4">
        <f t="shared" si="46"/>
        <v>140590190</v>
      </c>
      <c r="P421" s="4">
        <f t="shared" si="47"/>
        <v>-16159087</v>
      </c>
      <c r="Q421" s="4">
        <f t="shared" si="48"/>
        <v>-11.493751448803078</v>
      </c>
    </row>
    <row r="422" spans="3:17" x14ac:dyDescent="0.25">
      <c r="C422" s="4">
        <v>28702</v>
      </c>
      <c r="D422" s="4">
        <v>16706</v>
      </c>
      <c r="E422" s="4">
        <v>479491289</v>
      </c>
      <c r="F422" s="4">
        <f t="shared" si="42"/>
        <v>479495612</v>
      </c>
      <c r="G422" s="4">
        <f t="shared" si="43"/>
        <v>4323</v>
      </c>
      <c r="H422" s="4">
        <f t="shared" si="44"/>
        <v>9.0157237976976525E-6</v>
      </c>
      <c r="I422" s="4">
        <f t="shared" si="45"/>
        <v>9.0157237976976523E-4</v>
      </c>
      <c r="L422" s="4">
        <v>61470</v>
      </c>
      <c r="M422" s="4">
        <v>49474</v>
      </c>
      <c r="N422" s="4">
        <v>2925881305</v>
      </c>
      <c r="O422" s="4">
        <f t="shared" si="46"/>
        <v>3041166780</v>
      </c>
      <c r="P422" s="4">
        <f t="shared" si="47"/>
        <v>115285475</v>
      </c>
      <c r="Q422" s="4">
        <f t="shared" si="48"/>
        <v>3.790830406216656</v>
      </c>
    </row>
    <row r="423" spans="3:17" x14ac:dyDescent="0.25">
      <c r="C423" s="4">
        <v>36382</v>
      </c>
      <c r="D423" s="4">
        <v>15118</v>
      </c>
      <c r="E423" s="4">
        <v>550025153</v>
      </c>
      <c r="F423" s="4">
        <f t="shared" si="42"/>
        <v>550023076</v>
      </c>
      <c r="G423" s="4">
        <f t="shared" si="43"/>
        <v>-2077</v>
      </c>
      <c r="H423" s="4">
        <f t="shared" si="44"/>
        <v>-3.7762052005250776E-6</v>
      </c>
      <c r="I423" s="4">
        <f t="shared" si="45"/>
        <v>-3.7762052005250774E-4</v>
      </c>
      <c r="L423" s="4">
        <v>3615</v>
      </c>
      <c r="M423" s="4">
        <v>47885</v>
      </c>
      <c r="N423" s="4">
        <v>173084819</v>
      </c>
      <c r="O423" s="4">
        <f t="shared" si="46"/>
        <v>173104275</v>
      </c>
      <c r="P423" s="4">
        <f t="shared" si="47"/>
        <v>19456</v>
      </c>
      <c r="Q423" s="4">
        <f t="shared" si="48"/>
        <v>1.123946823381456E-2</v>
      </c>
    </row>
    <row r="424" spans="3:17" x14ac:dyDescent="0.25">
      <c r="C424" s="4">
        <v>52613</v>
      </c>
      <c r="D424" s="4">
        <v>47961</v>
      </c>
      <c r="E424" s="4">
        <v>2523332097</v>
      </c>
      <c r="F424" s="4">
        <f t="shared" si="42"/>
        <v>2523372093</v>
      </c>
      <c r="G424" s="4">
        <f t="shared" si="43"/>
        <v>39996</v>
      </c>
      <c r="H424" s="4">
        <f t="shared" si="44"/>
        <v>1.5850218884068479E-5</v>
      </c>
      <c r="I424" s="4">
        <f t="shared" si="45"/>
        <v>1.5850218884068479E-3</v>
      </c>
      <c r="L424" s="4">
        <v>19845</v>
      </c>
      <c r="M424" s="4">
        <v>15194</v>
      </c>
      <c r="N424" s="4">
        <v>301822583</v>
      </c>
      <c r="O424" s="4">
        <f t="shared" si="46"/>
        <v>301524930</v>
      </c>
      <c r="P424" s="4">
        <f t="shared" si="47"/>
        <v>-297653</v>
      </c>
      <c r="Q424" s="4">
        <f t="shared" si="48"/>
        <v>-9.871588395692521E-2</v>
      </c>
    </row>
    <row r="425" spans="3:17" x14ac:dyDescent="0.25">
      <c r="C425" s="4">
        <v>32044</v>
      </c>
      <c r="D425" s="4">
        <v>36195</v>
      </c>
      <c r="E425" s="4">
        <v>1159525299</v>
      </c>
      <c r="F425" s="4">
        <f t="shared" si="42"/>
        <v>1159832580</v>
      </c>
      <c r="G425" s="4">
        <f t="shared" si="43"/>
        <v>307281</v>
      </c>
      <c r="H425" s="4">
        <f t="shared" si="44"/>
        <v>2.6493565131615807E-4</v>
      </c>
      <c r="I425" s="4">
        <f t="shared" si="45"/>
        <v>2.6493565131615805E-2</v>
      </c>
      <c r="L425" s="4">
        <v>64812</v>
      </c>
      <c r="M425" s="4">
        <v>3427</v>
      </c>
      <c r="N425" s="4">
        <v>236927155</v>
      </c>
      <c r="O425" s="4">
        <f t="shared" si="46"/>
        <v>222110724</v>
      </c>
      <c r="P425" s="4">
        <f t="shared" si="47"/>
        <v>-14816431</v>
      </c>
      <c r="Q425" s="4">
        <f t="shared" si="48"/>
        <v>-6.6707409409011698</v>
      </c>
    </row>
    <row r="426" spans="3:17" x14ac:dyDescent="0.25">
      <c r="C426" s="4">
        <v>65454</v>
      </c>
      <c r="D426" s="4">
        <v>11702</v>
      </c>
      <c r="E426" s="4">
        <v>765938329</v>
      </c>
      <c r="F426" s="4">
        <f t="shared" si="42"/>
        <v>765942708</v>
      </c>
      <c r="G426" s="4">
        <f t="shared" si="43"/>
        <v>4379</v>
      </c>
      <c r="H426" s="4">
        <f t="shared" si="44"/>
        <v>5.7171377888488237E-6</v>
      </c>
      <c r="I426" s="4">
        <f t="shared" si="45"/>
        <v>5.7171377888488232E-4</v>
      </c>
      <c r="L426" s="4">
        <v>32686</v>
      </c>
      <c r="M426" s="4">
        <v>44469</v>
      </c>
      <c r="N426" s="4">
        <v>1338288310</v>
      </c>
      <c r="O426" s="4">
        <f t="shared" si="46"/>
        <v>1453513734</v>
      </c>
      <c r="P426" s="4">
        <f t="shared" si="47"/>
        <v>115225424</v>
      </c>
      <c r="Q426" s="4">
        <f t="shared" si="48"/>
        <v>7.9273708465695174</v>
      </c>
    </row>
    <row r="427" spans="3:17" x14ac:dyDescent="0.25">
      <c r="C427" s="4">
        <v>10037</v>
      </c>
      <c r="D427" s="4">
        <v>6972</v>
      </c>
      <c r="E427" s="4">
        <v>70023020</v>
      </c>
      <c r="F427" s="4">
        <f t="shared" si="42"/>
        <v>69977964</v>
      </c>
      <c r="G427" s="4">
        <f t="shared" si="43"/>
        <v>-45056</v>
      </c>
      <c r="H427" s="4">
        <f t="shared" si="44"/>
        <v>-6.4385982993160531E-4</v>
      </c>
      <c r="I427" s="4">
        <f t="shared" si="45"/>
        <v>-6.4385982993160534E-2</v>
      </c>
      <c r="L427" s="4">
        <v>42804</v>
      </c>
      <c r="M427" s="4">
        <v>39739</v>
      </c>
      <c r="N427" s="4">
        <v>1700968695</v>
      </c>
      <c r="O427" s="4">
        <f t="shared" si="46"/>
        <v>1700988156</v>
      </c>
      <c r="P427" s="4">
        <f t="shared" si="47"/>
        <v>19461</v>
      </c>
      <c r="Q427" s="4">
        <f t="shared" si="48"/>
        <v>1.1440996770820549E-3</v>
      </c>
    </row>
    <row r="428" spans="3:17" x14ac:dyDescent="0.25">
      <c r="C428" s="4">
        <v>22436</v>
      </c>
      <c r="D428" s="4">
        <v>17571</v>
      </c>
      <c r="E428" s="4">
        <v>394316635</v>
      </c>
      <c r="F428" s="4">
        <f t="shared" si="42"/>
        <v>394222956</v>
      </c>
      <c r="G428" s="4">
        <f t="shared" si="43"/>
        <v>-93679</v>
      </c>
      <c r="H428" s="4">
        <f t="shared" si="44"/>
        <v>-2.3762949004928064E-4</v>
      </c>
      <c r="I428" s="4">
        <f t="shared" si="45"/>
        <v>-2.3762949004928063E-2</v>
      </c>
      <c r="L428" s="4">
        <v>55203</v>
      </c>
      <c r="M428" s="4">
        <v>50338</v>
      </c>
      <c r="N428" s="4">
        <v>2690862393</v>
      </c>
      <c r="O428" s="4">
        <f t="shared" si="46"/>
        <v>2778808614</v>
      </c>
      <c r="P428" s="4">
        <f t="shared" si="47"/>
        <v>87946221</v>
      </c>
      <c r="Q428" s="4">
        <f t="shared" si="48"/>
        <v>3.1648894622290822</v>
      </c>
    </row>
    <row r="429" spans="3:17" x14ac:dyDescent="0.25">
      <c r="C429" s="4">
        <v>39233</v>
      </c>
      <c r="D429" s="4">
        <v>13141</v>
      </c>
      <c r="E429" s="4">
        <v>515560853</v>
      </c>
      <c r="F429" s="4">
        <f t="shared" si="42"/>
        <v>515560853</v>
      </c>
      <c r="G429" s="4">
        <f t="shared" si="43"/>
        <v>0</v>
      </c>
      <c r="H429" s="4">
        <f t="shared" si="44"/>
        <v>0</v>
      </c>
      <c r="I429" s="4">
        <f t="shared" si="45"/>
        <v>0</v>
      </c>
      <c r="L429" s="4">
        <v>6465</v>
      </c>
      <c r="M429" s="4">
        <v>45909</v>
      </c>
      <c r="N429" s="4">
        <v>308558229</v>
      </c>
      <c r="O429" s="4">
        <f t="shared" si="46"/>
        <v>296801685</v>
      </c>
      <c r="P429" s="4">
        <f t="shared" si="47"/>
        <v>-11756544</v>
      </c>
      <c r="Q429" s="4">
        <f t="shared" si="48"/>
        <v>-3.9610772425365441</v>
      </c>
    </row>
    <row r="430" spans="3:17" x14ac:dyDescent="0.25">
      <c r="C430" s="4">
        <v>7571</v>
      </c>
      <c r="D430" s="4">
        <v>3414</v>
      </c>
      <c r="E430" s="4">
        <v>25825065</v>
      </c>
      <c r="F430" s="4">
        <f t="shared" si="42"/>
        <v>25847394</v>
      </c>
      <c r="G430" s="4">
        <f t="shared" si="43"/>
        <v>22329</v>
      </c>
      <c r="H430" s="4">
        <f t="shared" si="44"/>
        <v>8.6387819213031686E-4</v>
      </c>
      <c r="I430" s="4">
        <f t="shared" si="45"/>
        <v>8.638781921303168E-2</v>
      </c>
      <c r="L430" s="4">
        <v>40339</v>
      </c>
      <c r="M430" s="4">
        <v>36182</v>
      </c>
      <c r="N430" s="4">
        <v>1489243689</v>
      </c>
      <c r="O430" s="4">
        <f t="shared" si="46"/>
        <v>1459545698</v>
      </c>
      <c r="P430" s="4">
        <f t="shared" si="47"/>
        <v>-29697991</v>
      </c>
      <c r="Q430" s="4">
        <f t="shared" si="48"/>
        <v>-2.0347421146658746</v>
      </c>
    </row>
    <row r="431" spans="3:17" x14ac:dyDescent="0.25">
      <c r="C431" s="4">
        <v>35008</v>
      </c>
      <c r="D431" s="4">
        <v>10398</v>
      </c>
      <c r="E431" s="4">
        <v>364091711</v>
      </c>
      <c r="F431" s="4">
        <f t="shared" si="42"/>
        <v>364013184</v>
      </c>
      <c r="G431" s="4">
        <f t="shared" si="43"/>
        <v>-78527</v>
      </c>
      <c r="H431" s="4">
        <f t="shared" si="44"/>
        <v>-2.1572570294596803E-4</v>
      </c>
      <c r="I431" s="4">
        <f t="shared" si="45"/>
        <v>-2.1572570294596805E-2</v>
      </c>
      <c r="L431" s="4">
        <v>2240</v>
      </c>
      <c r="M431" s="4">
        <v>43165</v>
      </c>
      <c r="N431" s="4">
        <v>122855804</v>
      </c>
      <c r="O431" s="4">
        <f t="shared" si="46"/>
        <v>96689600</v>
      </c>
      <c r="P431" s="4">
        <f t="shared" si="47"/>
        <v>-26166204</v>
      </c>
      <c r="Q431" s="4">
        <f t="shared" si="48"/>
        <v>-27.062066654531613</v>
      </c>
    </row>
    <row r="432" spans="3:17" x14ac:dyDescent="0.25">
      <c r="C432" s="4">
        <v>45265</v>
      </c>
      <c r="D432" s="4">
        <v>36745</v>
      </c>
      <c r="E432" s="4">
        <v>1663246173</v>
      </c>
      <c r="F432" s="4">
        <f t="shared" si="42"/>
        <v>1663262425</v>
      </c>
      <c r="G432" s="4">
        <f t="shared" si="43"/>
        <v>16252</v>
      </c>
      <c r="H432" s="4">
        <f t="shared" si="44"/>
        <v>9.7711580299783415E-6</v>
      </c>
      <c r="I432" s="4">
        <f t="shared" si="45"/>
        <v>9.7711580299783421E-4</v>
      </c>
      <c r="L432" s="4">
        <v>12498</v>
      </c>
      <c r="M432" s="4">
        <v>3978</v>
      </c>
      <c r="N432" s="4">
        <v>69499521</v>
      </c>
      <c r="O432" s="4">
        <f t="shared" si="46"/>
        <v>49717044</v>
      </c>
      <c r="P432" s="4">
        <f t="shared" si="47"/>
        <v>-19782477</v>
      </c>
      <c r="Q432" s="4">
        <f t="shared" si="48"/>
        <v>-39.790131126862647</v>
      </c>
    </row>
    <row r="433" spans="3:17" x14ac:dyDescent="0.25">
      <c r="C433" s="4">
        <v>57381</v>
      </c>
      <c r="D433" s="4">
        <v>6772</v>
      </c>
      <c r="E433" s="4">
        <v>389209732</v>
      </c>
      <c r="F433" s="4">
        <f t="shared" si="42"/>
        <v>388584132</v>
      </c>
      <c r="G433" s="4">
        <f t="shared" si="43"/>
        <v>-625600</v>
      </c>
      <c r="H433" s="4">
        <f t="shared" si="44"/>
        <v>-1.6099473665589618E-3</v>
      </c>
      <c r="I433" s="4">
        <f t="shared" si="45"/>
        <v>-0.16099473665589617</v>
      </c>
      <c r="L433" s="4">
        <v>24614</v>
      </c>
      <c r="M433" s="4">
        <v>39539</v>
      </c>
      <c r="N433" s="4">
        <v>990290049</v>
      </c>
      <c r="O433" s="4">
        <f t="shared" si="46"/>
        <v>973212946</v>
      </c>
      <c r="P433" s="4">
        <f t="shared" si="47"/>
        <v>-17077103</v>
      </c>
      <c r="Q433" s="4">
        <f t="shared" si="48"/>
        <v>-1.754713916434071</v>
      </c>
    </row>
    <row r="434" spans="3:17" x14ac:dyDescent="0.25">
      <c r="C434" s="4">
        <v>40600</v>
      </c>
      <c r="D434" s="4">
        <v>63467</v>
      </c>
      <c r="E434" s="4">
        <v>2543171443</v>
      </c>
      <c r="F434" s="4">
        <f t="shared" si="42"/>
        <v>2576760200</v>
      </c>
      <c r="G434" s="4">
        <f t="shared" si="43"/>
        <v>33588757</v>
      </c>
      <c r="H434" s="4">
        <f t="shared" si="44"/>
        <v>1.3035266921617309E-2</v>
      </c>
      <c r="I434" s="4">
        <f t="shared" si="45"/>
        <v>1.3035266921617308</v>
      </c>
      <c r="L434" s="4">
        <v>7833</v>
      </c>
      <c r="M434" s="4">
        <v>30699</v>
      </c>
      <c r="N434" s="4">
        <v>281271411</v>
      </c>
      <c r="O434" s="4">
        <f t="shared" si="46"/>
        <v>240465267</v>
      </c>
      <c r="P434" s="4">
        <f t="shared" si="47"/>
        <v>-40806144</v>
      </c>
      <c r="Q434" s="4">
        <f t="shared" si="48"/>
        <v>-16.969662400349904</v>
      </c>
    </row>
    <row r="435" spans="3:17" x14ac:dyDescent="0.25">
      <c r="C435" s="4">
        <v>54687</v>
      </c>
      <c r="D435" s="4">
        <v>37488</v>
      </c>
      <c r="E435" s="4">
        <v>2050276048</v>
      </c>
      <c r="F435" s="4">
        <f t="shared" si="42"/>
        <v>2050106256</v>
      </c>
      <c r="G435" s="4">
        <f t="shared" si="43"/>
        <v>-169792</v>
      </c>
      <c r="H435" s="4">
        <f t="shared" si="44"/>
        <v>-8.2821073055639702E-5</v>
      </c>
      <c r="I435" s="4">
        <f t="shared" si="45"/>
        <v>-8.2821073055639703E-3</v>
      </c>
      <c r="L435" s="4">
        <v>21920</v>
      </c>
      <c r="M435" s="4">
        <v>4720</v>
      </c>
      <c r="N435" s="4">
        <v>102761200</v>
      </c>
      <c r="O435" s="4">
        <f t="shared" si="46"/>
        <v>103462400</v>
      </c>
      <c r="P435" s="4">
        <f t="shared" si="47"/>
        <v>701200</v>
      </c>
      <c r="Q435" s="4">
        <f t="shared" si="48"/>
        <v>0.67773413336632438</v>
      </c>
    </row>
    <row r="436" spans="3:17" x14ac:dyDescent="0.25">
      <c r="C436" s="4">
        <v>14979</v>
      </c>
      <c r="D436" s="4">
        <v>27549</v>
      </c>
      <c r="E436" s="4">
        <v>412516327</v>
      </c>
      <c r="F436" s="4">
        <f t="shared" si="42"/>
        <v>412656471</v>
      </c>
      <c r="G436" s="4">
        <f t="shared" si="43"/>
        <v>140144</v>
      </c>
      <c r="H436" s="4">
        <f t="shared" si="44"/>
        <v>3.3961420660721931E-4</v>
      </c>
      <c r="I436" s="4">
        <f t="shared" si="45"/>
        <v>3.3961420660721928E-2</v>
      </c>
      <c r="L436" s="4">
        <v>47746</v>
      </c>
      <c r="M436" s="4">
        <v>60316</v>
      </c>
      <c r="N436" s="4">
        <v>2787881044</v>
      </c>
      <c r="O436" s="4">
        <f t="shared" si="46"/>
        <v>2879847736</v>
      </c>
      <c r="P436" s="4">
        <f t="shared" si="47"/>
        <v>91966692</v>
      </c>
      <c r="Q436" s="4">
        <f t="shared" si="48"/>
        <v>3.1934567529510525</v>
      </c>
    </row>
    <row r="437" spans="3:17" x14ac:dyDescent="0.25">
      <c r="C437" s="4">
        <v>12467</v>
      </c>
      <c r="D437" s="4">
        <v>37038</v>
      </c>
      <c r="E437" s="4">
        <v>461514909</v>
      </c>
      <c r="F437" s="4">
        <f t="shared" si="42"/>
        <v>461752746</v>
      </c>
      <c r="G437" s="4">
        <f t="shared" si="43"/>
        <v>237837</v>
      </c>
      <c r="H437" s="4">
        <f t="shared" si="44"/>
        <v>5.1507435973104098E-4</v>
      </c>
      <c r="I437" s="4">
        <f t="shared" si="45"/>
        <v>5.1507435973104101E-2</v>
      </c>
      <c r="L437" s="4">
        <v>45235</v>
      </c>
      <c r="M437" s="4">
        <v>4271</v>
      </c>
      <c r="N437" s="4">
        <v>218233437</v>
      </c>
      <c r="O437" s="4">
        <f t="shared" si="46"/>
        <v>193198685</v>
      </c>
      <c r="P437" s="4">
        <f t="shared" si="47"/>
        <v>-25034752</v>
      </c>
      <c r="Q437" s="4">
        <f t="shared" si="48"/>
        <v>-12.958034367573465</v>
      </c>
    </row>
    <row r="438" spans="3:17" x14ac:dyDescent="0.25">
      <c r="C438" s="4">
        <v>7556</v>
      </c>
      <c r="D438" s="4">
        <v>25724</v>
      </c>
      <c r="E438" s="4">
        <v>193841900</v>
      </c>
      <c r="F438" s="4">
        <f t="shared" si="42"/>
        <v>194370544</v>
      </c>
      <c r="G438" s="4">
        <f t="shared" si="43"/>
        <v>528644</v>
      </c>
      <c r="H438" s="4">
        <f t="shared" si="44"/>
        <v>2.7197742472748342E-3</v>
      </c>
      <c r="I438" s="4">
        <f t="shared" si="45"/>
        <v>0.27197742472748343</v>
      </c>
      <c r="L438" s="4">
        <v>40324</v>
      </c>
      <c r="M438" s="4">
        <v>58492</v>
      </c>
      <c r="N438" s="4">
        <v>2258546412</v>
      </c>
      <c r="O438" s="4">
        <f t="shared" si="46"/>
        <v>2358631408</v>
      </c>
      <c r="P438" s="4">
        <f t="shared" si="47"/>
        <v>100084996</v>
      </c>
      <c r="Q438" s="4">
        <f t="shared" si="48"/>
        <v>4.2433504302763021</v>
      </c>
    </row>
    <row r="439" spans="3:17" x14ac:dyDescent="0.25">
      <c r="C439" s="4">
        <v>48413</v>
      </c>
      <c r="D439" s="4">
        <v>8449</v>
      </c>
      <c r="E439" s="4">
        <v>409160221</v>
      </c>
      <c r="F439" s="4">
        <f t="shared" si="42"/>
        <v>409041437</v>
      </c>
      <c r="G439" s="4">
        <f t="shared" si="43"/>
        <v>-118784</v>
      </c>
      <c r="H439" s="4">
        <f t="shared" si="44"/>
        <v>-2.9039600699427425E-4</v>
      </c>
      <c r="I439" s="4">
        <f t="shared" si="45"/>
        <v>-2.9039600699427424E-2</v>
      </c>
      <c r="L439" s="4">
        <v>15645</v>
      </c>
      <c r="M439" s="4">
        <v>41217</v>
      </c>
      <c r="N439" s="4">
        <v>644932381</v>
      </c>
      <c r="O439" s="4">
        <f t="shared" si="46"/>
        <v>644839965</v>
      </c>
      <c r="P439" s="4">
        <f t="shared" si="47"/>
        <v>-92416</v>
      </c>
      <c r="Q439" s="4">
        <f t="shared" si="48"/>
        <v>-1.4331617923216033E-2</v>
      </c>
    </row>
    <row r="440" spans="3:17" x14ac:dyDescent="0.25">
      <c r="C440" s="4">
        <v>23370</v>
      </c>
      <c r="D440" s="4">
        <v>4455</v>
      </c>
      <c r="E440" s="4">
        <v>103753389</v>
      </c>
      <c r="F440" s="4">
        <f t="shared" si="42"/>
        <v>104113350</v>
      </c>
      <c r="G440" s="4">
        <f t="shared" si="43"/>
        <v>359961</v>
      </c>
      <c r="H440" s="4">
        <f t="shared" si="44"/>
        <v>3.4573952331761488E-3</v>
      </c>
      <c r="I440" s="4">
        <f t="shared" si="45"/>
        <v>0.34573952331761487</v>
      </c>
      <c r="L440" s="4">
        <v>56138</v>
      </c>
      <c r="M440" s="4">
        <v>37222</v>
      </c>
      <c r="N440" s="4">
        <v>2122105453</v>
      </c>
      <c r="O440" s="4">
        <f t="shared" si="46"/>
        <v>2089568636</v>
      </c>
      <c r="P440" s="4">
        <f t="shared" si="47"/>
        <v>-32536817</v>
      </c>
      <c r="Q440" s="4">
        <f t="shared" si="48"/>
        <v>-1.5571068803121142</v>
      </c>
    </row>
    <row r="441" spans="3:17" x14ac:dyDescent="0.25">
      <c r="C441" s="4">
        <v>62670</v>
      </c>
      <c r="D441" s="4">
        <v>38675</v>
      </c>
      <c r="E441" s="4">
        <v>2423960393</v>
      </c>
      <c r="F441" s="4">
        <f t="shared" si="42"/>
        <v>2423762250</v>
      </c>
      <c r="G441" s="4">
        <f t="shared" si="43"/>
        <v>-198143</v>
      </c>
      <c r="H441" s="4">
        <f t="shared" si="44"/>
        <v>-8.1750179911416638E-5</v>
      </c>
      <c r="I441" s="4">
        <f t="shared" si="45"/>
        <v>-8.1750179911416632E-3</v>
      </c>
      <c r="L441" s="4">
        <v>29903</v>
      </c>
      <c r="M441" s="4">
        <v>5907</v>
      </c>
      <c r="N441" s="4">
        <v>182142813</v>
      </c>
      <c r="O441" s="4">
        <f t="shared" si="46"/>
        <v>176637021</v>
      </c>
      <c r="P441" s="4">
        <f t="shared" si="47"/>
        <v>-5505792</v>
      </c>
      <c r="Q441" s="4">
        <f t="shared" si="48"/>
        <v>-3.1170090895045157</v>
      </c>
    </row>
    <row r="442" spans="3:17" x14ac:dyDescent="0.25">
      <c r="C442" s="4">
        <v>37825</v>
      </c>
      <c r="D442" s="4">
        <v>25402</v>
      </c>
      <c r="E442" s="4">
        <v>960823227</v>
      </c>
      <c r="F442" s="4">
        <f t="shared" si="42"/>
        <v>960830650</v>
      </c>
      <c r="G442" s="4">
        <f t="shared" si="43"/>
        <v>7423</v>
      </c>
      <c r="H442" s="4">
        <f t="shared" si="44"/>
        <v>7.7256070047307503E-6</v>
      </c>
      <c r="I442" s="4">
        <f t="shared" si="45"/>
        <v>7.7256070047307499E-4</v>
      </c>
      <c r="L442" s="4">
        <v>5057</v>
      </c>
      <c r="M442" s="4">
        <v>58169</v>
      </c>
      <c r="N442" s="4">
        <v>321798397</v>
      </c>
      <c r="O442" s="4">
        <f t="shared" si="46"/>
        <v>294160633</v>
      </c>
      <c r="P442" s="4">
        <f t="shared" si="47"/>
        <v>-27637764</v>
      </c>
      <c r="Q442" s="4">
        <f t="shared" si="48"/>
        <v>-9.3954665918875691</v>
      </c>
    </row>
    <row r="443" spans="3:17" x14ac:dyDescent="0.25">
      <c r="C443" s="4">
        <v>30289</v>
      </c>
      <c r="D443" s="4">
        <v>4855</v>
      </c>
      <c r="E443" s="4">
        <v>147063267</v>
      </c>
      <c r="F443" s="4">
        <f t="shared" si="42"/>
        <v>147053095</v>
      </c>
      <c r="G443" s="4">
        <f t="shared" si="43"/>
        <v>-10172</v>
      </c>
      <c r="H443" s="4">
        <f t="shared" si="44"/>
        <v>-6.9172294537561422E-5</v>
      </c>
      <c r="I443" s="4">
        <f t="shared" si="45"/>
        <v>-6.9172294537561425E-3</v>
      </c>
      <c r="L443" s="4">
        <v>63056</v>
      </c>
      <c r="M443" s="4">
        <v>37622</v>
      </c>
      <c r="N443" s="4">
        <v>2281956767</v>
      </c>
      <c r="O443" s="4">
        <f t="shared" si="46"/>
        <v>2372292832</v>
      </c>
      <c r="P443" s="4">
        <f t="shared" si="47"/>
        <v>90336065</v>
      </c>
      <c r="Q443" s="4">
        <f t="shared" si="48"/>
        <v>3.8079643365039684</v>
      </c>
    </row>
    <row r="444" spans="3:17" x14ac:dyDescent="0.25">
      <c r="C444" s="4">
        <v>6076</v>
      </c>
      <c r="D444" s="4">
        <v>32451</v>
      </c>
      <c r="E444" s="4">
        <v>197236467</v>
      </c>
      <c r="F444" s="4">
        <f t="shared" si="42"/>
        <v>197172276</v>
      </c>
      <c r="G444" s="4">
        <f t="shared" si="43"/>
        <v>-64191</v>
      </c>
      <c r="H444" s="4">
        <f t="shared" si="44"/>
        <v>-3.2555794000166638E-4</v>
      </c>
      <c r="I444" s="4">
        <f t="shared" si="45"/>
        <v>-3.2555794000166637E-2</v>
      </c>
      <c r="L444" s="4">
        <v>38843</v>
      </c>
      <c r="M444" s="4">
        <v>65219</v>
      </c>
      <c r="N444" s="4">
        <v>2468601201</v>
      </c>
      <c r="O444" s="4">
        <f t="shared" si="46"/>
        <v>2533301617</v>
      </c>
      <c r="P444" s="4">
        <f t="shared" si="47"/>
        <v>64700416</v>
      </c>
      <c r="Q444" s="4">
        <f t="shared" si="48"/>
        <v>2.5539957644924995</v>
      </c>
    </row>
    <row r="445" spans="3:17" x14ac:dyDescent="0.25">
      <c r="C445" s="4">
        <v>55936</v>
      </c>
      <c r="D445" s="4">
        <v>53502</v>
      </c>
      <c r="E445" s="4">
        <v>2959123455</v>
      </c>
      <c r="F445" s="4">
        <f t="shared" si="42"/>
        <v>2992687872</v>
      </c>
      <c r="G445" s="4">
        <f t="shared" si="43"/>
        <v>33564417</v>
      </c>
      <c r="H445" s="4">
        <f t="shared" si="44"/>
        <v>1.1215475330398907E-2</v>
      </c>
      <c r="I445" s="4">
        <f t="shared" si="45"/>
        <v>1.1215475330398907</v>
      </c>
      <c r="L445" s="4">
        <v>23169</v>
      </c>
      <c r="M445" s="4">
        <v>20735</v>
      </c>
      <c r="N445" s="4">
        <v>525825663</v>
      </c>
      <c r="O445" s="4">
        <f t="shared" si="46"/>
        <v>480409215</v>
      </c>
      <c r="P445" s="4">
        <f t="shared" si="47"/>
        <v>-45416448</v>
      </c>
      <c r="Q445" s="4">
        <f t="shared" si="48"/>
        <v>-9.4537004249595835</v>
      </c>
    </row>
    <row r="446" spans="3:17" x14ac:dyDescent="0.25">
      <c r="C446" s="4">
        <v>40295</v>
      </c>
      <c r="D446" s="4">
        <v>50000</v>
      </c>
      <c r="E446" s="4">
        <v>2014750000</v>
      </c>
      <c r="F446" s="4">
        <f t="shared" si="42"/>
        <v>2014750000</v>
      </c>
      <c r="G446" s="4">
        <f t="shared" si="43"/>
        <v>0</v>
      </c>
      <c r="H446" s="4">
        <f t="shared" si="44"/>
        <v>0</v>
      </c>
      <c r="I446" s="4">
        <f t="shared" si="45"/>
        <v>0</v>
      </c>
      <c r="L446" s="4">
        <v>7528</v>
      </c>
      <c r="M446" s="4">
        <v>17232</v>
      </c>
      <c r="N446" s="4">
        <v>129804416</v>
      </c>
      <c r="O446" s="4">
        <f t="shared" si="46"/>
        <v>129722496</v>
      </c>
      <c r="P446" s="4">
        <f t="shared" si="47"/>
        <v>-81920</v>
      </c>
      <c r="Q446" s="4">
        <f t="shared" si="48"/>
        <v>-6.3150187921145157E-2</v>
      </c>
    </row>
    <row r="447" spans="3:17" x14ac:dyDescent="0.25">
      <c r="C447" s="4">
        <v>54753</v>
      </c>
      <c r="D447" s="4">
        <v>34685</v>
      </c>
      <c r="E447" s="4">
        <v>1898289565</v>
      </c>
      <c r="F447" s="4">
        <f t="shared" si="42"/>
        <v>1899107805</v>
      </c>
      <c r="G447" s="4">
        <f t="shared" si="43"/>
        <v>818240</v>
      </c>
      <c r="H447" s="4">
        <f t="shared" si="44"/>
        <v>4.308549508594116E-4</v>
      </c>
      <c r="I447" s="4">
        <f t="shared" si="45"/>
        <v>4.3085495085941158E-2</v>
      </c>
      <c r="L447" s="4">
        <v>21985</v>
      </c>
      <c r="M447" s="4">
        <v>1917</v>
      </c>
      <c r="N447" s="4">
        <v>58760605</v>
      </c>
      <c r="O447" s="4">
        <f t="shared" si="46"/>
        <v>42145245</v>
      </c>
      <c r="P447" s="4">
        <f t="shared" si="47"/>
        <v>-16615360</v>
      </c>
      <c r="Q447" s="4">
        <f t="shared" si="48"/>
        <v>-39.424044159667361</v>
      </c>
    </row>
    <row r="448" spans="3:17" x14ac:dyDescent="0.25">
      <c r="C448" s="4">
        <v>32927</v>
      </c>
      <c r="D448" s="4">
        <v>56616</v>
      </c>
      <c r="E448" s="4">
        <v>1864063060</v>
      </c>
      <c r="F448" s="4">
        <f t="shared" si="42"/>
        <v>1864195032</v>
      </c>
      <c r="G448" s="4">
        <f t="shared" si="43"/>
        <v>131972</v>
      </c>
      <c r="H448" s="4">
        <f t="shared" si="44"/>
        <v>7.079302204684773E-5</v>
      </c>
      <c r="I448" s="4">
        <f t="shared" si="45"/>
        <v>7.0793022046847735E-3</v>
      </c>
      <c r="L448" s="4">
        <v>159</v>
      </c>
      <c r="M448" s="4">
        <v>23849</v>
      </c>
      <c r="N448" s="4">
        <v>4244467</v>
      </c>
      <c r="O448" s="4">
        <f t="shared" si="46"/>
        <v>3791991</v>
      </c>
      <c r="P448" s="4">
        <f t="shared" si="47"/>
        <v>-452476</v>
      </c>
      <c r="Q448" s="4">
        <f t="shared" si="48"/>
        <v>-11.932412286843508</v>
      </c>
    </row>
    <row r="449" spans="3:17" x14ac:dyDescent="0.25">
      <c r="C449" s="4">
        <v>56169</v>
      </c>
      <c r="D449" s="4">
        <v>51259</v>
      </c>
      <c r="E449" s="4">
        <v>2879143219</v>
      </c>
      <c r="F449" s="4">
        <f t="shared" si="42"/>
        <v>2879166771</v>
      </c>
      <c r="G449" s="4">
        <f t="shared" si="43"/>
        <v>23552</v>
      </c>
      <c r="H449" s="4">
        <f t="shared" si="44"/>
        <v>8.180144421373638E-6</v>
      </c>
      <c r="I449" s="4">
        <f t="shared" si="45"/>
        <v>8.1801444213736377E-4</v>
      </c>
      <c r="L449" s="4">
        <v>23402</v>
      </c>
      <c r="M449" s="4">
        <v>18491</v>
      </c>
      <c r="N449" s="4">
        <v>432809577</v>
      </c>
      <c r="O449" s="4">
        <f t="shared" si="46"/>
        <v>432726382</v>
      </c>
      <c r="P449" s="4">
        <f t="shared" si="47"/>
        <v>-83195</v>
      </c>
      <c r="Q449" s="4">
        <f t="shared" si="48"/>
        <v>-1.9225774868517259E-2</v>
      </c>
    </row>
    <row r="450" spans="3:17" x14ac:dyDescent="0.25">
      <c r="C450" s="4">
        <v>26282</v>
      </c>
      <c r="D450" s="4">
        <v>11415</v>
      </c>
      <c r="E450" s="4">
        <v>299586525</v>
      </c>
      <c r="F450" s="4">
        <f t="shared" si="42"/>
        <v>300009030</v>
      </c>
      <c r="G450" s="4">
        <f t="shared" si="43"/>
        <v>422505</v>
      </c>
      <c r="H450" s="4">
        <f t="shared" si="44"/>
        <v>1.4083076099409408E-3</v>
      </c>
      <c r="I450" s="4">
        <f t="shared" si="45"/>
        <v>0.14083076099409408</v>
      </c>
      <c r="L450" s="4">
        <v>59049</v>
      </c>
      <c r="M450" s="4">
        <v>44182</v>
      </c>
      <c r="N450" s="4">
        <v>2519218059</v>
      </c>
      <c r="O450" s="4">
        <f t="shared" si="46"/>
        <v>2608902918</v>
      </c>
      <c r="P450" s="4">
        <f t="shared" si="47"/>
        <v>89684859</v>
      </c>
      <c r="Q450" s="4">
        <f t="shared" si="48"/>
        <v>3.437646467456632</v>
      </c>
    </row>
    <row r="451" spans="3:17" x14ac:dyDescent="0.25">
      <c r="C451" s="4">
        <v>43050</v>
      </c>
      <c r="D451" s="4">
        <v>11078</v>
      </c>
      <c r="E451" s="4">
        <v>476920765</v>
      </c>
      <c r="F451" s="4">
        <f t="shared" si="42"/>
        <v>476907900</v>
      </c>
      <c r="G451" s="4">
        <f t="shared" si="43"/>
        <v>-12865</v>
      </c>
      <c r="H451" s="4">
        <f t="shared" si="44"/>
        <v>-2.6975858441430725E-5</v>
      </c>
      <c r="I451" s="4">
        <f t="shared" si="45"/>
        <v>-2.6975858441430725E-3</v>
      </c>
      <c r="L451" s="4">
        <v>10283</v>
      </c>
      <c r="M451" s="4">
        <v>43846</v>
      </c>
      <c r="N451" s="4">
        <v>450852353</v>
      </c>
      <c r="O451" s="4">
        <f t="shared" si="46"/>
        <v>450868418</v>
      </c>
      <c r="P451" s="4">
        <f t="shared" si="47"/>
        <v>16065</v>
      </c>
      <c r="Q451" s="4">
        <f t="shared" si="48"/>
        <v>3.5631238203071478E-3</v>
      </c>
    </row>
    <row r="452" spans="3:17" x14ac:dyDescent="0.25">
      <c r="C452" s="4">
        <v>47251</v>
      </c>
      <c r="D452" s="4">
        <v>54723</v>
      </c>
      <c r="E452" s="4">
        <v>2552145401</v>
      </c>
      <c r="F452" s="4">
        <f t="shared" si="42"/>
        <v>2585716473</v>
      </c>
      <c r="G452" s="4">
        <f t="shared" si="43"/>
        <v>33571072</v>
      </c>
      <c r="H452" s="4">
        <f t="shared" si="44"/>
        <v>1.2983276531107903E-2</v>
      </c>
      <c r="I452" s="4">
        <f t="shared" si="45"/>
        <v>1.2983276531107903</v>
      </c>
      <c r="L452" s="4">
        <v>14483</v>
      </c>
      <c r="M452" s="4">
        <v>21955</v>
      </c>
      <c r="N452" s="4">
        <v>344548089</v>
      </c>
      <c r="O452" s="4">
        <f t="shared" si="46"/>
        <v>317974265</v>
      </c>
      <c r="P452" s="4">
        <f t="shared" si="47"/>
        <v>-26573824</v>
      </c>
      <c r="Q452" s="4">
        <f t="shared" si="48"/>
        <v>-8.3572247584250245</v>
      </c>
    </row>
    <row r="453" spans="3:17" x14ac:dyDescent="0.25">
      <c r="C453" s="4">
        <v>23186</v>
      </c>
      <c r="D453" s="4">
        <v>42478</v>
      </c>
      <c r="E453" s="4">
        <v>984950461</v>
      </c>
      <c r="F453" s="4">
        <f t="shared" ref="F453:F503" si="49">C453*D453</f>
        <v>984894908</v>
      </c>
      <c r="G453" s="4">
        <f t="shared" ref="G453:G503" si="50">F453-E453</f>
        <v>-55553</v>
      </c>
      <c r="H453" s="4">
        <f t="shared" ref="H453:H503" si="51">G453/F453</f>
        <v>-5.6405002755887938E-5</v>
      </c>
      <c r="I453" s="4">
        <f t="shared" ref="I453:I503" si="52">H453*100</f>
        <v>-5.6405002755887937E-3</v>
      </c>
      <c r="L453" s="4">
        <v>55954</v>
      </c>
      <c r="M453" s="4">
        <v>9710</v>
      </c>
      <c r="N453" s="4">
        <v>442387389</v>
      </c>
      <c r="O453" s="4">
        <f t="shared" ref="O453:O503" si="53">L453*M453</f>
        <v>543313340</v>
      </c>
      <c r="P453" s="4">
        <f t="shared" ref="P453:P503" si="54">O453-N453</f>
        <v>100925951</v>
      </c>
      <c r="Q453" s="4">
        <f t="shared" ref="Q453:Q503" si="55">P453/O453 * 100</f>
        <v>18.57601195656267</v>
      </c>
    </row>
    <row r="454" spans="3:17" x14ac:dyDescent="0.25">
      <c r="C454" s="4">
        <v>24735</v>
      </c>
      <c r="D454" s="4">
        <v>8476</v>
      </c>
      <c r="E454" s="4">
        <v>209910388</v>
      </c>
      <c r="F454" s="4">
        <f t="shared" si="49"/>
        <v>209653860</v>
      </c>
      <c r="G454" s="4">
        <f t="shared" si="50"/>
        <v>-256528</v>
      </c>
      <c r="H454" s="4">
        <f t="shared" si="51"/>
        <v>-1.2235787120733193E-3</v>
      </c>
      <c r="I454" s="4">
        <f t="shared" si="52"/>
        <v>-0.12235787120733192</v>
      </c>
      <c r="L454" s="4">
        <v>57503</v>
      </c>
      <c r="M454" s="4">
        <v>41243</v>
      </c>
      <c r="N454" s="4">
        <v>2413141461</v>
      </c>
      <c r="O454" s="4">
        <f t="shared" si="53"/>
        <v>2371596229</v>
      </c>
      <c r="P454" s="4">
        <f t="shared" si="54"/>
        <v>-41545232</v>
      </c>
      <c r="Q454" s="4">
        <f t="shared" si="55"/>
        <v>-1.7517835241928106</v>
      </c>
    </row>
    <row r="455" spans="3:17" x14ac:dyDescent="0.25">
      <c r="C455" s="4">
        <v>9662</v>
      </c>
      <c r="D455" s="4">
        <v>29814</v>
      </c>
      <c r="E455" s="4">
        <v>288554761</v>
      </c>
      <c r="F455" s="4">
        <f t="shared" si="49"/>
        <v>288062868</v>
      </c>
      <c r="G455" s="4">
        <f t="shared" si="50"/>
        <v>-491893</v>
      </c>
      <c r="H455" s="4">
        <f t="shared" si="51"/>
        <v>-1.7075890530951737E-3</v>
      </c>
      <c r="I455" s="4">
        <f t="shared" si="52"/>
        <v>-0.17075890530951737</v>
      </c>
      <c r="L455" s="4">
        <v>42429</v>
      </c>
      <c r="M455" s="4">
        <v>62581</v>
      </c>
      <c r="N455" s="4">
        <v>2564757537</v>
      </c>
      <c r="O455" s="4">
        <f t="shared" si="53"/>
        <v>2655249249</v>
      </c>
      <c r="P455" s="4">
        <f t="shared" si="54"/>
        <v>90491712</v>
      </c>
      <c r="Q455" s="4">
        <f t="shared" si="55"/>
        <v>3.4080307916132662</v>
      </c>
    </row>
    <row r="456" spans="3:17" x14ac:dyDescent="0.25">
      <c r="C456" s="4">
        <v>46340</v>
      </c>
      <c r="D456" s="4">
        <v>54130</v>
      </c>
      <c r="E456" s="4">
        <v>2508544699</v>
      </c>
      <c r="F456" s="4">
        <f t="shared" si="49"/>
        <v>2508384200</v>
      </c>
      <c r="G456" s="4">
        <f t="shared" si="50"/>
        <v>-160499</v>
      </c>
      <c r="H456" s="4">
        <f t="shared" si="51"/>
        <v>-6.3985014735780905E-5</v>
      </c>
      <c r="I456" s="4">
        <f t="shared" si="52"/>
        <v>-6.3985014735780908E-3</v>
      </c>
      <c r="L456" s="4">
        <v>13572</v>
      </c>
      <c r="M456" s="4">
        <v>21362</v>
      </c>
      <c r="N456" s="4">
        <v>289993659</v>
      </c>
      <c r="O456" s="4">
        <f t="shared" si="53"/>
        <v>289925064</v>
      </c>
      <c r="P456" s="4">
        <f t="shared" si="54"/>
        <v>-68595</v>
      </c>
      <c r="Q456" s="4">
        <f t="shared" si="55"/>
        <v>-2.3659561906658751E-2</v>
      </c>
    </row>
    <row r="457" spans="3:17" x14ac:dyDescent="0.25">
      <c r="C457" s="4">
        <v>34461</v>
      </c>
      <c r="D457" s="4">
        <v>25208</v>
      </c>
      <c r="E457" s="4">
        <v>868249036</v>
      </c>
      <c r="F457" s="4">
        <f t="shared" si="49"/>
        <v>868692888</v>
      </c>
      <c r="G457" s="4">
        <f t="shared" si="50"/>
        <v>443852</v>
      </c>
      <c r="H457" s="4">
        <f t="shared" si="51"/>
        <v>5.1094236655014496E-4</v>
      </c>
      <c r="I457" s="4">
        <f t="shared" si="52"/>
        <v>5.1094236655014495E-2</v>
      </c>
      <c r="L457" s="4">
        <v>1694</v>
      </c>
      <c r="M457" s="4">
        <v>57975</v>
      </c>
      <c r="N457" s="4">
        <v>120249449</v>
      </c>
      <c r="O457" s="4">
        <f t="shared" si="53"/>
        <v>98209650</v>
      </c>
      <c r="P457" s="4">
        <f t="shared" si="54"/>
        <v>-22039799</v>
      </c>
      <c r="Q457" s="4">
        <f t="shared" si="55"/>
        <v>-22.441581860845648</v>
      </c>
    </row>
    <row r="458" spans="3:17" x14ac:dyDescent="0.25">
      <c r="C458" s="4">
        <v>34672</v>
      </c>
      <c r="D458" s="4">
        <v>65174</v>
      </c>
      <c r="E458" s="4">
        <v>2259816847</v>
      </c>
      <c r="F458" s="4">
        <f t="shared" si="49"/>
        <v>2259712928</v>
      </c>
      <c r="G458" s="4">
        <f t="shared" si="50"/>
        <v>-103919</v>
      </c>
      <c r="H458" s="4">
        <f t="shared" si="51"/>
        <v>-4.5987699903091408E-5</v>
      </c>
      <c r="I458" s="4">
        <f t="shared" si="52"/>
        <v>-4.5987699903091411E-3</v>
      </c>
      <c r="L458" s="4">
        <v>1904</v>
      </c>
      <c r="M458" s="4">
        <v>32407</v>
      </c>
      <c r="N458" s="4">
        <v>77561871</v>
      </c>
      <c r="O458" s="4">
        <f t="shared" si="53"/>
        <v>61702928</v>
      </c>
      <c r="P458" s="4">
        <f t="shared" si="54"/>
        <v>-15858943</v>
      </c>
      <c r="Q458" s="4">
        <f t="shared" si="55"/>
        <v>-25.702091479354106</v>
      </c>
    </row>
    <row r="459" spans="3:17" x14ac:dyDescent="0.25">
      <c r="C459" s="4">
        <v>47175</v>
      </c>
      <c r="D459" s="4">
        <v>19814</v>
      </c>
      <c r="E459" s="4">
        <v>934825189</v>
      </c>
      <c r="F459" s="4">
        <f t="shared" si="49"/>
        <v>934725450</v>
      </c>
      <c r="G459" s="4">
        <f t="shared" si="50"/>
        <v>-99739</v>
      </c>
      <c r="H459" s="4">
        <f t="shared" si="51"/>
        <v>-1.0670405946473373E-4</v>
      </c>
      <c r="I459" s="4">
        <f t="shared" si="52"/>
        <v>-1.0670405946473373E-2</v>
      </c>
      <c r="L459" s="4">
        <v>14408</v>
      </c>
      <c r="M459" s="4">
        <v>52581</v>
      </c>
      <c r="N459" s="4">
        <v>774396376</v>
      </c>
      <c r="O459" s="4">
        <f t="shared" si="53"/>
        <v>757587048</v>
      </c>
      <c r="P459" s="4">
        <f t="shared" si="54"/>
        <v>-16809328</v>
      </c>
      <c r="Q459" s="4">
        <f t="shared" si="55"/>
        <v>-2.218798228451234</v>
      </c>
    </row>
    <row r="460" spans="3:17" x14ac:dyDescent="0.25">
      <c r="C460" s="4">
        <v>43142</v>
      </c>
      <c r="D460" s="4">
        <v>9896</v>
      </c>
      <c r="E460" s="4">
        <v>426902708</v>
      </c>
      <c r="F460" s="4">
        <f t="shared" si="49"/>
        <v>426933232</v>
      </c>
      <c r="G460" s="4">
        <f t="shared" si="50"/>
        <v>30524</v>
      </c>
      <c r="H460" s="4">
        <f t="shared" si="51"/>
        <v>7.1495957007160319E-5</v>
      </c>
      <c r="I460" s="4">
        <f t="shared" si="52"/>
        <v>7.149595700716032E-3</v>
      </c>
      <c r="L460" s="4">
        <v>10375</v>
      </c>
      <c r="M460" s="4">
        <v>42664</v>
      </c>
      <c r="N460" s="4">
        <v>465565108</v>
      </c>
      <c r="O460" s="4">
        <f t="shared" si="53"/>
        <v>442639000</v>
      </c>
      <c r="P460" s="4">
        <f t="shared" si="54"/>
        <v>-22926108</v>
      </c>
      <c r="Q460" s="4">
        <f t="shared" si="55"/>
        <v>-5.1794143760491052</v>
      </c>
    </row>
    <row r="461" spans="3:17" x14ac:dyDescent="0.25">
      <c r="C461" s="4">
        <v>55903</v>
      </c>
      <c r="D461" s="4">
        <v>24615</v>
      </c>
      <c r="E461" s="4">
        <v>1375747309</v>
      </c>
      <c r="F461" s="4">
        <f t="shared" si="49"/>
        <v>1376052345</v>
      </c>
      <c r="G461" s="4">
        <f t="shared" si="50"/>
        <v>305036</v>
      </c>
      <c r="H461" s="4">
        <f t="shared" si="51"/>
        <v>2.2167470671328278E-4</v>
      </c>
      <c r="I461" s="4">
        <f t="shared" si="52"/>
        <v>2.2167470671328279E-2</v>
      </c>
      <c r="L461" s="4">
        <v>23135</v>
      </c>
      <c r="M461" s="4">
        <v>57382</v>
      </c>
      <c r="N461" s="4">
        <v>1351683501</v>
      </c>
      <c r="O461" s="4">
        <f t="shared" si="53"/>
        <v>1327532570</v>
      </c>
      <c r="P461" s="4">
        <f t="shared" si="54"/>
        <v>-24150931</v>
      </c>
      <c r="Q461" s="4">
        <f t="shared" si="55"/>
        <v>-1.8192345367466203</v>
      </c>
    </row>
    <row r="462" spans="3:17" x14ac:dyDescent="0.25">
      <c r="C462" s="4">
        <v>29149</v>
      </c>
      <c r="D462" s="4">
        <v>55736</v>
      </c>
      <c r="E462" s="4">
        <v>1590989900</v>
      </c>
      <c r="F462" s="4">
        <f t="shared" si="49"/>
        <v>1624648664</v>
      </c>
      <c r="G462" s="4">
        <f t="shared" si="50"/>
        <v>33658764</v>
      </c>
      <c r="H462" s="4">
        <f t="shared" si="51"/>
        <v>2.0717564816216782E-2</v>
      </c>
      <c r="I462" s="4">
        <f t="shared" si="52"/>
        <v>2.0717564816216782</v>
      </c>
      <c r="L462" s="4">
        <v>61916</v>
      </c>
      <c r="M462" s="4">
        <v>22968</v>
      </c>
      <c r="N462" s="4">
        <v>1333667404</v>
      </c>
      <c r="O462" s="4">
        <f t="shared" si="53"/>
        <v>1422086688</v>
      </c>
      <c r="P462" s="4">
        <f t="shared" si="54"/>
        <v>88419284</v>
      </c>
      <c r="Q462" s="4">
        <f t="shared" si="55"/>
        <v>6.2175734254535122</v>
      </c>
    </row>
    <row r="463" spans="3:17" x14ac:dyDescent="0.25">
      <c r="C463" s="4">
        <v>52687</v>
      </c>
      <c r="D463" s="4">
        <v>7756</v>
      </c>
      <c r="E463" s="4">
        <v>408582772</v>
      </c>
      <c r="F463" s="4">
        <f t="shared" si="49"/>
        <v>408640372</v>
      </c>
      <c r="G463" s="4">
        <f t="shared" si="50"/>
        <v>57600</v>
      </c>
      <c r="H463" s="4">
        <f t="shared" si="51"/>
        <v>1.4095523581796269E-4</v>
      </c>
      <c r="I463" s="4">
        <f t="shared" si="52"/>
        <v>1.4095523581796268E-2</v>
      </c>
      <c r="L463" s="4">
        <v>19920</v>
      </c>
      <c r="M463" s="4">
        <v>40523</v>
      </c>
      <c r="N463" s="4">
        <v>837788907</v>
      </c>
      <c r="O463" s="4">
        <f t="shared" si="53"/>
        <v>807218160</v>
      </c>
      <c r="P463" s="4">
        <f t="shared" si="54"/>
        <v>-30570747</v>
      </c>
      <c r="Q463" s="4">
        <f t="shared" si="55"/>
        <v>-3.7871728505215989</v>
      </c>
    </row>
    <row r="464" spans="3:17" x14ac:dyDescent="0.25">
      <c r="C464" s="4">
        <v>8341</v>
      </c>
      <c r="D464" s="4">
        <v>10538</v>
      </c>
      <c r="E464" s="4">
        <v>87905415</v>
      </c>
      <c r="F464" s="4">
        <f t="shared" si="49"/>
        <v>87897458</v>
      </c>
      <c r="G464" s="4">
        <f t="shared" si="50"/>
        <v>-7957</v>
      </c>
      <c r="H464" s="4">
        <f t="shared" si="51"/>
        <v>-9.0525939896919427E-5</v>
      </c>
      <c r="I464" s="4">
        <f t="shared" si="52"/>
        <v>-9.0525939896919424E-3</v>
      </c>
      <c r="L464" s="4">
        <v>41108</v>
      </c>
      <c r="M464" s="4">
        <v>43306</v>
      </c>
      <c r="N464" s="4">
        <v>1807862855</v>
      </c>
      <c r="O464" s="4">
        <f t="shared" si="53"/>
        <v>1780223048</v>
      </c>
      <c r="P464" s="4">
        <f t="shared" si="54"/>
        <v>-27639807</v>
      </c>
      <c r="Q464" s="4">
        <f t="shared" si="55"/>
        <v>-1.5526035926257709</v>
      </c>
    </row>
    <row r="465" spans="3:17" x14ac:dyDescent="0.25">
      <c r="C465" s="4">
        <v>58317</v>
      </c>
      <c r="D465" s="4">
        <v>29388</v>
      </c>
      <c r="E465" s="4">
        <v>1680055900</v>
      </c>
      <c r="F465" s="4">
        <f t="shared" si="49"/>
        <v>1713819996</v>
      </c>
      <c r="G465" s="4">
        <f t="shared" si="50"/>
        <v>33764096</v>
      </c>
      <c r="H465" s="4">
        <f t="shared" si="51"/>
        <v>1.9701074837966823E-2</v>
      </c>
      <c r="I465" s="4">
        <f t="shared" si="52"/>
        <v>1.9701074837966823</v>
      </c>
      <c r="L465" s="4">
        <v>25549</v>
      </c>
      <c r="M465" s="4">
        <v>62155</v>
      </c>
      <c r="N465" s="4">
        <v>1501538703</v>
      </c>
      <c r="O465" s="4">
        <f t="shared" si="53"/>
        <v>1587998095</v>
      </c>
      <c r="P465" s="4">
        <f t="shared" si="54"/>
        <v>86459392</v>
      </c>
      <c r="Q465" s="4">
        <f t="shared" si="55"/>
        <v>5.4445526271239011</v>
      </c>
    </row>
    <row r="466" spans="3:17" x14ac:dyDescent="0.25">
      <c r="C466" s="4">
        <v>558</v>
      </c>
      <c r="D466" s="4">
        <v>24914</v>
      </c>
      <c r="E466" s="4">
        <v>14119337</v>
      </c>
      <c r="F466" s="4">
        <f t="shared" si="49"/>
        <v>13902012</v>
      </c>
      <c r="G466" s="4">
        <f t="shared" si="50"/>
        <v>-217325</v>
      </c>
      <c r="H466" s="4">
        <f t="shared" si="51"/>
        <v>-1.5632629291357249E-2</v>
      </c>
      <c r="I466" s="4">
        <f t="shared" si="52"/>
        <v>-1.563262929135725</v>
      </c>
      <c r="L466" s="4">
        <v>33325</v>
      </c>
      <c r="M466" s="4">
        <v>57681</v>
      </c>
      <c r="N466" s="4">
        <v>1945152573</v>
      </c>
      <c r="O466" s="4">
        <f t="shared" si="53"/>
        <v>1922219325</v>
      </c>
      <c r="P466" s="4">
        <f t="shared" si="54"/>
        <v>-22933248</v>
      </c>
      <c r="Q466" s="4">
        <f t="shared" si="55"/>
        <v>-1.193060942720467</v>
      </c>
    </row>
    <row r="467" spans="3:17" x14ac:dyDescent="0.25">
      <c r="C467" s="4">
        <v>61021</v>
      </c>
      <c r="D467" s="4">
        <v>20420</v>
      </c>
      <c r="E467" s="4">
        <v>1246032436</v>
      </c>
      <c r="F467" s="4">
        <f t="shared" si="49"/>
        <v>1246048820</v>
      </c>
      <c r="G467" s="4">
        <f t="shared" si="50"/>
        <v>16384</v>
      </c>
      <c r="H467" s="4">
        <f t="shared" si="51"/>
        <v>1.3148762501937926E-5</v>
      </c>
      <c r="I467" s="4">
        <f t="shared" si="52"/>
        <v>1.3148762501937925E-3</v>
      </c>
      <c r="L467" s="4">
        <v>28254</v>
      </c>
      <c r="M467" s="4">
        <v>53188</v>
      </c>
      <c r="N467" s="4">
        <v>1529708728</v>
      </c>
      <c r="O467" s="4">
        <f t="shared" si="53"/>
        <v>1502773752</v>
      </c>
      <c r="P467" s="4">
        <f t="shared" si="54"/>
        <v>-26934976</v>
      </c>
      <c r="Q467" s="4">
        <f t="shared" si="55"/>
        <v>-1.7923507090906388</v>
      </c>
    </row>
    <row r="468" spans="3:17" x14ac:dyDescent="0.25">
      <c r="C468" s="4">
        <v>55462</v>
      </c>
      <c r="D468" s="4">
        <v>20911</v>
      </c>
      <c r="E468" s="4">
        <v>1159745065</v>
      </c>
      <c r="F468" s="4">
        <f t="shared" si="49"/>
        <v>1159765882</v>
      </c>
      <c r="G468" s="4">
        <f t="shared" si="50"/>
        <v>20817</v>
      </c>
      <c r="H468" s="4">
        <f t="shared" si="51"/>
        <v>1.794931229059901E-5</v>
      </c>
      <c r="I468" s="4">
        <f t="shared" si="52"/>
        <v>1.7949312290599011E-3</v>
      </c>
      <c r="L468" s="4">
        <v>22694</v>
      </c>
      <c r="M468" s="4">
        <v>53679</v>
      </c>
      <c r="N468" s="4">
        <v>1251455017</v>
      </c>
      <c r="O468" s="4">
        <f t="shared" si="53"/>
        <v>1218191226</v>
      </c>
      <c r="P468" s="4">
        <f t="shared" si="54"/>
        <v>-33263791</v>
      </c>
      <c r="Q468" s="4">
        <f t="shared" si="55"/>
        <v>-2.7305886210676089</v>
      </c>
    </row>
    <row r="469" spans="3:17" x14ac:dyDescent="0.25">
      <c r="C469" s="4">
        <v>8019</v>
      </c>
      <c r="D469" s="4">
        <v>25654</v>
      </c>
      <c r="E469" s="4">
        <v>205462089</v>
      </c>
      <c r="F469" s="4">
        <f t="shared" si="49"/>
        <v>205719426</v>
      </c>
      <c r="G469" s="4">
        <f t="shared" si="50"/>
        <v>257337</v>
      </c>
      <c r="H469" s="4">
        <f t="shared" si="51"/>
        <v>1.2509124928240857E-3</v>
      </c>
      <c r="I469" s="4">
        <f t="shared" si="52"/>
        <v>0.12509124928240856</v>
      </c>
      <c r="L469" s="4">
        <v>40786</v>
      </c>
      <c r="M469" s="4">
        <v>58422</v>
      </c>
      <c r="N469" s="4">
        <v>2431240965</v>
      </c>
      <c r="O469" s="4">
        <f t="shared" si="53"/>
        <v>2382799692</v>
      </c>
      <c r="P469" s="4">
        <f t="shared" si="54"/>
        <v>-48441273</v>
      </c>
      <c r="Q469" s="4">
        <f t="shared" si="55"/>
        <v>-2.0329561550069228</v>
      </c>
    </row>
    <row r="470" spans="3:17" x14ac:dyDescent="0.25">
      <c r="C470" s="4">
        <v>54396</v>
      </c>
      <c r="D470" s="4">
        <v>41837</v>
      </c>
      <c r="E470" s="4">
        <v>2275395768</v>
      </c>
      <c r="F470" s="4">
        <f t="shared" si="49"/>
        <v>2275765452</v>
      </c>
      <c r="G470" s="4">
        <f t="shared" si="50"/>
        <v>369684</v>
      </c>
      <c r="H470" s="4">
        <f t="shared" si="51"/>
        <v>1.62443805303008E-4</v>
      </c>
      <c r="I470" s="4">
        <f t="shared" si="52"/>
        <v>1.6244380530300799E-2</v>
      </c>
      <c r="L470" s="4">
        <v>21629</v>
      </c>
      <c r="M470" s="4">
        <v>9070</v>
      </c>
      <c r="N470" s="4">
        <v>196405363</v>
      </c>
      <c r="O470" s="4">
        <f t="shared" si="53"/>
        <v>196175030</v>
      </c>
      <c r="P470" s="4">
        <f t="shared" si="54"/>
        <v>-230333</v>
      </c>
      <c r="Q470" s="4">
        <f t="shared" si="55"/>
        <v>-0.11741198663254952</v>
      </c>
    </row>
    <row r="471" spans="3:17" x14ac:dyDescent="0.25">
      <c r="C471" s="4">
        <v>64509</v>
      </c>
      <c r="D471" s="4">
        <v>17464</v>
      </c>
      <c r="E471" s="4">
        <v>1126580044</v>
      </c>
      <c r="F471" s="4">
        <f t="shared" si="49"/>
        <v>1126585176</v>
      </c>
      <c r="G471" s="4">
        <f t="shared" si="50"/>
        <v>5132</v>
      </c>
      <c r="H471" s="4">
        <f t="shared" si="51"/>
        <v>4.5553590703380606E-6</v>
      </c>
      <c r="I471" s="4">
        <f t="shared" si="52"/>
        <v>4.5553590703380605E-4</v>
      </c>
      <c r="L471" s="4">
        <v>31742</v>
      </c>
      <c r="M471" s="4">
        <v>50231</v>
      </c>
      <c r="N471" s="4">
        <v>1627333769</v>
      </c>
      <c r="O471" s="4">
        <f t="shared" si="53"/>
        <v>1594432402</v>
      </c>
      <c r="P471" s="4">
        <f t="shared" si="54"/>
        <v>-32901367</v>
      </c>
      <c r="Q471" s="4">
        <f t="shared" si="55"/>
        <v>-2.0635159545634973</v>
      </c>
    </row>
    <row r="472" spans="3:17" x14ac:dyDescent="0.25">
      <c r="C472" s="4">
        <v>11952</v>
      </c>
      <c r="D472" s="4">
        <v>13664</v>
      </c>
      <c r="E472" s="4">
        <v>163525872</v>
      </c>
      <c r="F472" s="4">
        <f t="shared" si="49"/>
        <v>163312128</v>
      </c>
      <c r="G472" s="4">
        <f t="shared" si="50"/>
        <v>-213744</v>
      </c>
      <c r="H472" s="4">
        <f t="shared" si="51"/>
        <v>-1.3088066551921974E-3</v>
      </c>
      <c r="I472" s="4">
        <f t="shared" si="52"/>
        <v>-0.13088066551921973</v>
      </c>
      <c r="L472" s="4">
        <v>44719</v>
      </c>
      <c r="M472" s="4">
        <v>46431</v>
      </c>
      <c r="N472" s="4">
        <v>1956871937</v>
      </c>
      <c r="O472" s="4">
        <f t="shared" si="53"/>
        <v>2076347889</v>
      </c>
      <c r="P472" s="4">
        <f t="shared" si="54"/>
        <v>119475952</v>
      </c>
      <c r="Q472" s="4">
        <f t="shared" si="55"/>
        <v>5.7541394018293053</v>
      </c>
    </row>
    <row r="473" spans="3:17" x14ac:dyDescent="0.25">
      <c r="C473" s="4">
        <v>7043</v>
      </c>
      <c r="D473" s="4">
        <v>53641</v>
      </c>
      <c r="E473" s="4">
        <v>378263783</v>
      </c>
      <c r="F473" s="4">
        <f t="shared" si="49"/>
        <v>377793563</v>
      </c>
      <c r="G473" s="4">
        <f t="shared" si="50"/>
        <v>-470220</v>
      </c>
      <c r="H473" s="4">
        <f t="shared" si="51"/>
        <v>-1.2446479931157535E-3</v>
      </c>
      <c r="I473" s="4">
        <f t="shared" si="52"/>
        <v>-0.12446479931157535</v>
      </c>
      <c r="L473" s="4">
        <v>39811</v>
      </c>
      <c r="M473" s="4">
        <v>20874</v>
      </c>
      <c r="N473" s="4">
        <v>859529313</v>
      </c>
      <c r="O473" s="4">
        <f t="shared" si="53"/>
        <v>831014814</v>
      </c>
      <c r="P473" s="4">
        <f t="shared" si="54"/>
        <v>-28514499</v>
      </c>
      <c r="Q473" s="4">
        <f t="shared" si="55"/>
        <v>-3.4312864848640352</v>
      </c>
    </row>
    <row r="474" spans="3:17" x14ac:dyDescent="0.25">
      <c r="C474" s="4">
        <v>15452</v>
      </c>
      <c r="D474" s="4">
        <v>46137</v>
      </c>
      <c r="E474" s="4">
        <v>712883432</v>
      </c>
      <c r="F474" s="4">
        <f t="shared" si="49"/>
        <v>712908924</v>
      </c>
      <c r="G474" s="4">
        <f t="shared" si="50"/>
        <v>25492</v>
      </c>
      <c r="H474" s="4">
        <f t="shared" si="51"/>
        <v>3.575772324039529E-5</v>
      </c>
      <c r="I474" s="4">
        <f t="shared" si="52"/>
        <v>3.5757723240395292E-3</v>
      </c>
      <c r="L474" s="4">
        <v>48220</v>
      </c>
      <c r="M474" s="4">
        <v>13369</v>
      </c>
      <c r="N474" s="4">
        <v>658514152</v>
      </c>
      <c r="O474" s="4">
        <f t="shared" si="53"/>
        <v>644653180</v>
      </c>
      <c r="P474" s="4">
        <f t="shared" si="54"/>
        <v>-13860972</v>
      </c>
      <c r="Q474" s="4">
        <f t="shared" si="55"/>
        <v>-2.1501440511004692</v>
      </c>
    </row>
    <row r="475" spans="3:17" x14ac:dyDescent="0.25">
      <c r="C475" s="4">
        <v>42269</v>
      </c>
      <c r="D475" s="4">
        <v>48671</v>
      </c>
      <c r="E475" s="4">
        <v>2057392051</v>
      </c>
      <c r="F475" s="4">
        <f t="shared" si="49"/>
        <v>2057274499</v>
      </c>
      <c r="G475" s="4">
        <f t="shared" si="50"/>
        <v>-117552</v>
      </c>
      <c r="H475" s="4">
        <f t="shared" si="51"/>
        <v>-5.7139676818596485E-5</v>
      </c>
      <c r="I475" s="4">
        <f t="shared" si="52"/>
        <v>-5.7139676818596481E-3</v>
      </c>
      <c r="L475" s="4">
        <v>9501</v>
      </c>
      <c r="M475" s="4">
        <v>15904</v>
      </c>
      <c r="N475" s="4">
        <v>150977648</v>
      </c>
      <c r="O475" s="4">
        <f t="shared" si="53"/>
        <v>151103904</v>
      </c>
      <c r="P475" s="4">
        <f t="shared" si="54"/>
        <v>126256</v>
      </c>
      <c r="Q475" s="4">
        <f t="shared" si="55"/>
        <v>8.3555749823644526E-2</v>
      </c>
    </row>
    <row r="476" spans="3:17" x14ac:dyDescent="0.25">
      <c r="C476" s="4">
        <v>22266</v>
      </c>
      <c r="D476" s="4">
        <v>28978</v>
      </c>
      <c r="E476" s="4">
        <v>645319613</v>
      </c>
      <c r="F476" s="4">
        <f t="shared" si="49"/>
        <v>645224148</v>
      </c>
      <c r="G476" s="4">
        <f t="shared" si="50"/>
        <v>-95465</v>
      </c>
      <c r="H476" s="4">
        <f t="shared" si="51"/>
        <v>-1.4795633470308367E-4</v>
      </c>
      <c r="I476" s="4">
        <f t="shared" si="52"/>
        <v>-1.4795633470308366E-2</v>
      </c>
      <c r="L476" s="4">
        <v>55033</v>
      </c>
      <c r="M476" s="4">
        <v>61745</v>
      </c>
      <c r="N476" s="4">
        <v>3312225705</v>
      </c>
      <c r="O476" s="4">
        <f t="shared" si="53"/>
        <v>3398012585</v>
      </c>
      <c r="P476" s="4">
        <f t="shared" si="54"/>
        <v>85786880</v>
      </c>
      <c r="Q476" s="4">
        <f t="shared" si="55"/>
        <v>2.5246192547577042</v>
      </c>
    </row>
    <row r="477" spans="3:17" x14ac:dyDescent="0.25">
      <c r="C477" s="4">
        <v>46890</v>
      </c>
      <c r="D477" s="4">
        <v>38257</v>
      </c>
      <c r="E477" s="4">
        <v>1793642746</v>
      </c>
      <c r="F477" s="4">
        <f t="shared" si="49"/>
        <v>1793870730</v>
      </c>
      <c r="G477" s="4">
        <f t="shared" si="50"/>
        <v>227984</v>
      </c>
      <c r="H477" s="4">
        <f t="shared" si="51"/>
        <v>1.2709054013050315E-4</v>
      </c>
      <c r="I477" s="4">
        <f t="shared" si="52"/>
        <v>1.2709054013050315E-2</v>
      </c>
      <c r="L477" s="4">
        <v>14123</v>
      </c>
      <c r="M477" s="4">
        <v>5489</v>
      </c>
      <c r="N477" s="4">
        <v>76693307</v>
      </c>
      <c r="O477" s="4">
        <f t="shared" si="53"/>
        <v>77521147</v>
      </c>
      <c r="P477" s="4">
        <f t="shared" si="54"/>
        <v>827840</v>
      </c>
      <c r="Q477" s="4">
        <f t="shared" si="55"/>
        <v>1.0678892560761517</v>
      </c>
    </row>
    <row r="478" spans="3:17" x14ac:dyDescent="0.25">
      <c r="C478" s="4">
        <v>10730</v>
      </c>
      <c r="D478" s="4">
        <v>30932</v>
      </c>
      <c r="E478" s="4">
        <v>332237192</v>
      </c>
      <c r="F478" s="4">
        <f t="shared" si="49"/>
        <v>331900360</v>
      </c>
      <c r="G478" s="4">
        <f t="shared" si="50"/>
        <v>-336832</v>
      </c>
      <c r="H478" s="4">
        <f t="shared" si="51"/>
        <v>-1.0148587967786476E-3</v>
      </c>
      <c r="I478" s="4">
        <f t="shared" si="52"/>
        <v>-0.10148587967786477</v>
      </c>
      <c r="L478" s="4">
        <v>43497</v>
      </c>
      <c r="M478" s="4">
        <v>63700</v>
      </c>
      <c r="N478" s="4">
        <v>2715887860</v>
      </c>
      <c r="O478" s="4">
        <f t="shared" si="53"/>
        <v>2770758900</v>
      </c>
      <c r="P478" s="4">
        <f t="shared" si="54"/>
        <v>54871040</v>
      </c>
      <c r="Q478" s="4">
        <f t="shared" si="55"/>
        <v>1.9803614092875419</v>
      </c>
    </row>
    <row r="479" spans="3:17" x14ac:dyDescent="0.25">
      <c r="C479" s="4">
        <v>2902</v>
      </c>
      <c r="D479" s="4">
        <v>42800</v>
      </c>
      <c r="E479" s="4">
        <v>124252432</v>
      </c>
      <c r="F479" s="4">
        <f t="shared" si="49"/>
        <v>124205600</v>
      </c>
      <c r="G479" s="4">
        <f t="shared" si="50"/>
        <v>-46832</v>
      </c>
      <c r="H479" s="4">
        <f t="shared" si="51"/>
        <v>-3.7705224241097021E-4</v>
      </c>
      <c r="I479" s="4">
        <f t="shared" si="52"/>
        <v>-3.770522424109702E-2</v>
      </c>
      <c r="L479" s="4">
        <v>35670</v>
      </c>
      <c r="M479" s="4">
        <v>10032</v>
      </c>
      <c r="N479" s="4">
        <v>357877264</v>
      </c>
      <c r="O479" s="4">
        <f t="shared" si="53"/>
        <v>357841440</v>
      </c>
      <c r="P479" s="4">
        <f t="shared" si="54"/>
        <v>-35824</v>
      </c>
      <c r="Q479" s="4">
        <f t="shared" si="55"/>
        <v>-1.0011137893923073E-2</v>
      </c>
    </row>
    <row r="480" spans="3:17" x14ac:dyDescent="0.25">
      <c r="C480" s="4">
        <v>15196</v>
      </c>
      <c r="D480" s="4">
        <v>34091</v>
      </c>
      <c r="E480" s="4">
        <v>518489183</v>
      </c>
      <c r="F480" s="4">
        <f t="shared" si="49"/>
        <v>518046836</v>
      </c>
      <c r="G480" s="4">
        <f t="shared" si="50"/>
        <v>-442347</v>
      </c>
      <c r="H480" s="4">
        <f t="shared" si="51"/>
        <v>-8.5387453268800581E-4</v>
      </c>
      <c r="I480" s="4">
        <f t="shared" si="52"/>
        <v>-8.5387453268800581E-2</v>
      </c>
      <c r="L480" s="4">
        <v>47964</v>
      </c>
      <c r="M480" s="4">
        <v>1323</v>
      </c>
      <c r="N480" s="4">
        <v>69753183</v>
      </c>
      <c r="O480" s="4">
        <f t="shared" si="53"/>
        <v>63456372</v>
      </c>
      <c r="P480" s="4">
        <f t="shared" si="54"/>
        <v>-6296811</v>
      </c>
      <c r="Q480" s="4">
        <f t="shared" si="55"/>
        <v>-9.9230554813313301</v>
      </c>
    </row>
    <row r="481" spans="3:17" x14ac:dyDescent="0.25">
      <c r="C481" s="4">
        <v>43461</v>
      </c>
      <c r="D481" s="4">
        <v>36666</v>
      </c>
      <c r="E481" s="4">
        <v>1593617063</v>
      </c>
      <c r="F481" s="4">
        <f t="shared" si="49"/>
        <v>1593541026</v>
      </c>
      <c r="G481" s="4">
        <f t="shared" si="50"/>
        <v>-76037</v>
      </c>
      <c r="H481" s="4">
        <f t="shared" si="51"/>
        <v>-4.7715746729698569E-5</v>
      </c>
      <c r="I481" s="4">
        <f t="shared" si="52"/>
        <v>-4.7715746729698567E-3</v>
      </c>
      <c r="L481" s="4">
        <v>10693</v>
      </c>
      <c r="M481" s="4">
        <v>3899</v>
      </c>
      <c r="N481" s="4">
        <v>41686119</v>
      </c>
      <c r="O481" s="4">
        <f t="shared" si="53"/>
        <v>41692007</v>
      </c>
      <c r="P481" s="4">
        <f t="shared" si="54"/>
        <v>5888</v>
      </c>
      <c r="Q481" s="4">
        <f t="shared" si="55"/>
        <v>1.4122611079864782E-2</v>
      </c>
    </row>
    <row r="482" spans="3:17" x14ac:dyDescent="0.25">
      <c r="C482" s="4">
        <v>36401</v>
      </c>
      <c r="D482" s="4">
        <v>4610</v>
      </c>
      <c r="E482" s="4">
        <v>167808083</v>
      </c>
      <c r="F482" s="4">
        <f t="shared" si="49"/>
        <v>167808610</v>
      </c>
      <c r="G482" s="4">
        <f t="shared" si="50"/>
        <v>527</v>
      </c>
      <c r="H482" s="4">
        <f t="shared" si="51"/>
        <v>3.1404824817987585E-6</v>
      </c>
      <c r="I482" s="4">
        <f t="shared" si="52"/>
        <v>3.1404824817987583E-4</v>
      </c>
      <c r="L482" s="4">
        <v>3634</v>
      </c>
      <c r="M482" s="4">
        <v>37378</v>
      </c>
      <c r="N482" s="4">
        <v>135819093</v>
      </c>
      <c r="O482" s="4">
        <f t="shared" si="53"/>
        <v>135831652</v>
      </c>
      <c r="P482" s="4">
        <f t="shared" si="54"/>
        <v>12559</v>
      </c>
      <c r="Q482" s="4">
        <f t="shared" si="55"/>
        <v>9.2460040167957318E-3</v>
      </c>
    </row>
    <row r="483" spans="3:17" x14ac:dyDescent="0.25">
      <c r="C483" s="4">
        <v>34445</v>
      </c>
      <c r="D483" s="4">
        <v>25182</v>
      </c>
      <c r="E483" s="4">
        <v>867214083</v>
      </c>
      <c r="F483" s="4">
        <f t="shared" si="49"/>
        <v>867393990</v>
      </c>
      <c r="G483" s="4">
        <f t="shared" si="50"/>
        <v>179907</v>
      </c>
      <c r="H483" s="4">
        <f t="shared" si="51"/>
        <v>2.0741093675320484E-4</v>
      </c>
      <c r="I483" s="4">
        <f t="shared" si="52"/>
        <v>2.0741093675320482E-2</v>
      </c>
      <c r="L483" s="4">
        <v>1677</v>
      </c>
      <c r="M483" s="4">
        <v>57949</v>
      </c>
      <c r="N483" s="4">
        <v>116501097</v>
      </c>
      <c r="O483" s="4">
        <f t="shared" si="53"/>
        <v>97180473</v>
      </c>
      <c r="P483" s="4">
        <f t="shared" si="54"/>
        <v>-19320624</v>
      </c>
      <c r="Q483" s="4">
        <f t="shared" si="55"/>
        <v>-19.881179215911001</v>
      </c>
    </row>
    <row r="484" spans="3:17" x14ac:dyDescent="0.25">
      <c r="C484" s="4">
        <v>64988</v>
      </c>
      <c r="D484" s="4">
        <v>45438</v>
      </c>
      <c r="E484" s="4">
        <v>2919396451</v>
      </c>
      <c r="F484" s="4">
        <f t="shared" si="49"/>
        <v>2952924744</v>
      </c>
      <c r="G484" s="4">
        <f t="shared" si="50"/>
        <v>33528293</v>
      </c>
      <c r="H484" s="4">
        <f t="shared" si="51"/>
        <v>1.1354265992767204E-2</v>
      </c>
      <c r="I484" s="4">
        <f t="shared" si="52"/>
        <v>1.1354265992767205</v>
      </c>
      <c r="L484" s="4">
        <v>32221</v>
      </c>
      <c r="M484" s="4">
        <v>12671</v>
      </c>
      <c r="N484" s="4">
        <v>431793763</v>
      </c>
      <c r="O484" s="4">
        <f t="shared" si="53"/>
        <v>408272291</v>
      </c>
      <c r="P484" s="4">
        <f t="shared" si="54"/>
        <v>-23521472</v>
      </c>
      <c r="Q484" s="4">
        <f t="shared" si="55"/>
        <v>-5.7612217430646062</v>
      </c>
    </row>
    <row r="485" spans="3:17" x14ac:dyDescent="0.25">
      <c r="C485" s="4">
        <v>9810</v>
      </c>
      <c r="D485" s="4">
        <v>53452</v>
      </c>
      <c r="E485" s="4">
        <v>524330260</v>
      </c>
      <c r="F485" s="4">
        <f t="shared" si="49"/>
        <v>524364120</v>
      </c>
      <c r="G485" s="4">
        <f t="shared" si="50"/>
        <v>33860</v>
      </c>
      <c r="H485" s="4">
        <f t="shared" si="51"/>
        <v>6.4573449457220675E-5</v>
      </c>
      <c r="I485" s="4">
        <f t="shared" si="52"/>
        <v>6.4573449457220678E-3</v>
      </c>
      <c r="L485" s="4">
        <v>42578</v>
      </c>
      <c r="M485" s="4">
        <v>20684</v>
      </c>
      <c r="N485" s="4">
        <v>913172756</v>
      </c>
      <c r="O485" s="4">
        <f t="shared" si="53"/>
        <v>880683352</v>
      </c>
      <c r="P485" s="4">
        <f t="shared" si="54"/>
        <v>-32489404</v>
      </c>
      <c r="Q485" s="4">
        <f t="shared" si="55"/>
        <v>-3.6891129968810854</v>
      </c>
    </row>
    <row r="486" spans="3:17" x14ac:dyDescent="0.25">
      <c r="C486" s="4">
        <v>31485</v>
      </c>
      <c r="D486" s="4">
        <v>36533</v>
      </c>
      <c r="E486" s="4">
        <v>1150171105</v>
      </c>
      <c r="F486" s="4">
        <f t="shared" si="49"/>
        <v>1150241505</v>
      </c>
      <c r="G486" s="4">
        <f t="shared" si="50"/>
        <v>70400</v>
      </c>
      <c r="H486" s="4">
        <f t="shared" si="51"/>
        <v>6.1204538085243238E-5</v>
      </c>
      <c r="I486" s="4">
        <f t="shared" si="52"/>
        <v>6.1204538085243235E-3</v>
      </c>
      <c r="L486" s="4">
        <v>64253</v>
      </c>
      <c r="M486" s="4">
        <v>3766</v>
      </c>
      <c r="N486" s="4">
        <v>284376295</v>
      </c>
      <c r="O486" s="4">
        <f t="shared" si="53"/>
        <v>241976798</v>
      </c>
      <c r="P486" s="4">
        <f t="shared" si="54"/>
        <v>-42399497</v>
      </c>
      <c r="Q486" s="4">
        <f t="shared" si="55"/>
        <v>-17.522133258412651</v>
      </c>
    </row>
    <row r="487" spans="3:17" x14ac:dyDescent="0.25">
      <c r="C487" s="4">
        <v>48243</v>
      </c>
      <c r="D487" s="4">
        <v>29382</v>
      </c>
      <c r="E487" s="4">
        <v>1417671961</v>
      </c>
      <c r="F487" s="4">
        <f t="shared" si="49"/>
        <v>1417475826</v>
      </c>
      <c r="G487" s="4">
        <f t="shared" si="50"/>
        <v>-196135</v>
      </c>
      <c r="H487" s="4">
        <f t="shared" si="51"/>
        <v>-1.383692027775012E-4</v>
      </c>
      <c r="I487" s="4">
        <f t="shared" si="52"/>
        <v>-1.3836920277750121E-2</v>
      </c>
      <c r="L487" s="4">
        <v>15475</v>
      </c>
      <c r="M487" s="4">
        <v>62150</v>
      </c>
      <c r="N487" s="4">
        <v>984681497</v>
      </c>
      <c r="O487" s="4">
        <f t="shared" si="53"/>
        <v>961771250</v>
      </c>
      <c r="P487" s="4">
        <f t="shared" si="54"/>
        <v>-22910247</v>
      </c>
      <c r="Q487" s="4">
        <f t="shared" si="55"/>
        <v>-2.3820889842569115</v>
      </c>
    </row>
    <row r="488" spans="3:17" x14ac:dyDescent="0.25">
      <c r="C488" s="4">
        <v>17574</v>
      </c>
      <c r="D488" s="4">
        <v>43914</v>
      </c>
      <c r="E488" s="4">
        <v>771770013</v>
      </c>
      <c r="F488" s="4">
        <f t="shared" si="49"/>
        <v>771744636</v>
      </c>
      <c r="G488" s="4">
        <f t="shared" si="50"/>
        <v>-25377</v>
      </c>
      <c r="H488" s="4">
        <f t="shared" si="51"/>
        <v>-3.2882638655618721E-5</v>
      </c>
      <c r="I488" s="4">
        <f t="shared" si="52"/>
        <v>-3.2882638655618722E-3</v>
      </c>
      <c r="L488" s="4">
        <v>50341</v>
      </c>
      <c r="M488" s="4">
        <v>11147</v>
      </c>
      <c r="N488" s="4">
        <v>585464535</v>
      </c>
      <c r="O488" s="4">
        <f t="shared" si="53"/>
        <v>561151127</v>
      </c>
      <c r="P488" s="4">
        <f t="shared" si="54"/>
        <v>-24313408</v>
      </c>
      <c r="Q488" s="4">
        <f t="shared" si="55"/>
        <v>-4.3327736201802196</v>
      </c>
    </row>
    <row r="489" spans="3:17" x14ac:dyDescent="0.25">
      <c r="C489" s="4">
        <v>43137</v>
      </c>
      <c r="D489" s="4">
        <v>24953</v>
      </c>
      <c r="E489" s="4">
        <v>1076752829</v>
      </c>
      <c r="F489" s="4">
        <f t="shared" si="49"/>
        <v>1076397561</v>
      </c>
      <c r="G489" s="4">
        <f t="shared" si="50"/>
        <v>-355268</v>
      </c>
      <c r="H489" s="4">
        <f t="shared" si="51"/>
        <v>-3.3005277313146938E-4</v>
      </c>
      <c r="I489" s="4">
        <f t="shared" si="52"/>
        <v>-3.3005277313146938E-2</v>
      </c>
      <c r="L489" s="4">
        <v>10370</v>
      </c>
      <c r="M489" s="4">
        <v>57721</v>
      </c>
      <c r="N489" s="4">
        <v>620898294</v>
      </c>
      <c r="O489" s="4">
        <f t="shared" si="53"/>
        <v>598566770</v>
      </c>
      <c r="P489" s="4">
        <f t="shared" si="54"/>
        <v>-22331524</v>
      </c>
      <c r="Q489" s="4">
        <f t="shared" si="55"/>
        <v>-3.7308325686038333</v>
      </c>
    </row>
    <row r="490" spans="3:17" x14ac:dyDescent="0.25">
      <c r="C490" s="4">
        <v>1536</v>
      </c>
      <c r="D490" s="4">
        <v>16513</v>
      </c>
      <c r="E490" s="4">
        <v>25511360</v>
      </c>
      <c r="F490" s="4">
        <f t="shared" si="49"/>
        <v>25363968</v>
      </c>
      <c r="G490" s="4">
        <f t="shared" si="50"/>
        <v>-147392</v>
      </c>
      <c r="H490" s="4">
        <f t="shared" si="51"/>
        <v>-5.8110781404549948E-3</v>
      </c>
      <c r="I490" s="4">
        <f t="shared" si="52"/>
        <v>-0.58110781404549949</v>
      </c>
      <c r="L490" s="4">
        <v>34304</v>
      </c>
      <c r="M490" s="4">
        <v>49280</v>
      </c>
      <c r="N490" s="4">
        <v>1708015552</v>
      </c>
      <c r="O490" s="4">
        <f t="shared" si="53"/>
        <v>1690501120</v>
      </c>
      <c r="P490" s="4">
        <f t="shared" si="54"/>
        <v>-17514432</v>
      </c>
      <c r="Q490" s="4">
        <f t="shared" si="55"/>
        <v>-1.0360497128804032</v>
      </c>
    </row>
    <row r="491" spans="3:17" x14ac:dyDescent="0.25">
      <c r="C491" s="4">
        <v>48750</v>
      </c>
      <c r="D491" s="4">
        <v>43380</v>
      </c>
      <c r="E491" s="4">
        <v>2114764872</v>
      </c>
      <c r="F491" s="4">
        <f t="shared" si="49"/>
        <v>2114775000</v>
      </c>
      <c r="G491" s="4">
        <f t="shared" si="50"/>
        <v>10128</v>
      </c>
      <c r="H491" s="4">
        <f t="shared" si="51"/>
        <v>4.7891619675852045E-6</v>
      </c>
      <c r="I491" s="4">
        <f t="shared" si="52"/>
        <v>4.7891619675852047E-4</v>
      </c>
      <c r="L491" s="4">
        <v>15983</v>
      </c>
      <c r="M491" s="4">
        <v>10612</v>
      </c>
      <c r="N491" s="4">
        <v>169100684</v>
      </c>
      <c r="O491" s="4">
        <f t="shared" si="53"/>
        <v>169611596</v>
      </c>
      <c r="P491" s="4">
        <f t="shared" si="54"/>
        <v>510912</v>
      </c>
      <c r="Q491" s="4">
        <f t="shared" si="55"/>
        <v>0.30122468749129627</v>
      </c>
    </row>
    <row r="492" spans="3:17" x14ac:dyDescent="0.25">
      <c r="C492" s="4">
        <v>8546</v>
      </c>
      <c r="D492" s="4">
        <v>20666</v>
      </c>
      <c r="E492" s="4">
        <v>176603601</v>
      </c>
      <c r="F492" s="4">
        <f t="shared" si="49"/>
        <v>176611636</v>
      </c>
      <c r="G492" s="4">
        <f t="shared" si="50"/>
        <v>8035</v>
      </c>
      <c r="H492" s="4">
        <f t="shared" si="51"/>
        <v>4.5495303605024073E-5</v>
      </c>
      <c r="I492" s="4">
        <f t="shared" si="52"/>
        <v>4.549530360502407E-3</v>
      </c>
      <c r="L492" s="4">
        <v>41314</v>
      </c>
      <c r="M492" s="4">
        <v>53434</v>
      </c>
      <c r="N492" s="4">
        <v>2108688081</v>
      </c>
      <c r="O492" s="4">
        <f t="shared" si="53"/>
        <v>2207572276</v>
      </c>
      <c r="P492" s="4">
        <f t="shared" si="54"/>
        <v>98884195</v>
      </c>
      <c r="Q492" s="4">
        <f t="shared" si="55"/>
        <v>4.4793185743015735</v>
      </c>
    </row>
    <row r="493" spans="3:17" x14ac:dyDescent="0.25">
      <c r="C493" s="4">
        <v>6219</v>
      </c>
      <c r="D493" s="4">
        <v>18879</v>
      </c>
      <c r="E493" s="4">
        <v>117403125</v>
      </c>
      <c r="F493" s="4">
        <f t="shared" si="49"/>
        <v>117408501</v>
      </c>
      <c r="G493" s="4">
        <f t="shared" si="50"/>
        <v>5376</v>
      </c>
      <c r="H493" s="4">
        <f t="shared" si="51"/>
        <v>4.5788847947219767E-5</v>
      </c>
      <c r="I493" s="4">
        <f t="shared" si="52"/>
        <v>4.5788847947219767E-3</v>
      </c>
      <c r="L493" s="4">
        <v>38987</v>
      </c>
      <c r="M493" s="4">
        <v>51647</v>
      </c>
      <c r="N493" s="4">
        <v>2042810101</v>
      </c>
      <c r="O493" s="4">
        <f t="shared" si="53"/>
        <v>2013561589</v>
      </c>
      <c r="P493" s="4">
        <f t="shared" si="54"/>
        <v>-29248512</v>
      </c>
      <c r="Q493" s="4">
        <f t="shared" si="55"/>
        <v>-1.4525759807787035</v>
      </c>
    </row>
    <row r="494" spans="3:17" x14ac:dyDescent="0.25">
      <c r="C494" s="4">
        <v>50526</v>
      </c>
      <c r="D494" s="4">
        <v>16870</v>
      </c>
      <c r="E494" s="4">
        <v>852390633</v>
      </c>
      <c r="F494" s="4">
        <f t="shared" si="49"/>
        <v>852373620</v>
      </c>
      <c r="G494" s="4">
        <f t="shared" si="50"/>
        <v>-17013</v>
      </c>
      <c r="H494" s="4">
        <f t="shared" si="51"/>
        <v>-1.9959557171654375E-5</v>
      </c>
      <c r="I494" s="4">
        <f t="shared" si="52"/>
        <v>-1.9959557171654375E-3</v>
      </c>
      <c r="L494" s="4">
        <v>17758</v>
      </c>
      <c r="M494" s="4">
        <v>49638</v>
      </c>
      <c r="N494" s="4">
        <v>902652137</v>
      </c>
      <c r="O494" s="4">
        <f t="shared" si="53"/>
        <v>881471604</v>
      </c>
      <c r="P494" s="4">
        <f t="shared" si="54"/>
        <v>-21180533</v>
      </c>
      <c r="Q494" s="4">
        <f t="shared" si="55"/>
        <v>-2.4028605009946524</v>
      </c>
    </row>
    <row r="495" spans="3:17" x14ac:dyDescent="0.25">
      <c r="C495" s="4">
        <v>28120</v>
      </c>
      <c r="D495" s="4">
        <v>46087</v>
      </c>
      <c r="E495" s="4">
        <v>1295965319</v>
      </c>
      <c r="F495" s="4">
        <f t="shared" si="49"/>
        <v>1295966440</v>
      </c>
      <c r="G495" s="4">
        <f t="shared" si="50"/>
        <v>1121</v>
      </c>
      <c r="H495" s="4">
        <f t="shared" si="51"/>
        <v>8.6499153481165765E-7</v>
      </c>
      <c r="I495" s="4">
        <f t="shared" si="52"/>
        <v>8.6499153481165765E-5</v>
      </c>
      <c r="L495" s="4">
        <v>60887</v>
      </c>
      <c r="M495" s="4">
        <v>13320</v>
      </c>
      <c r="N495" s="4">
        <v>818854676</v>
      </c>
      <c r="O495" s="4">
        <f t="shared" si="53"/>
        <v>811014840</v>
      </c>
      <c r="P495" s="4">
        <f t="shared" si="54"/>
        <v>-7839836</v>
      </c>
      <c r="Q495" s="4">
        <f t="shared" si="55"/>
        <v>-0.96666985773034686</v>
      </c>
    </row>
    <row r="496" spans="3:17" x14ac:dyDescent="0.25">
      <c r="C496" s="4">
        <v>41978</v>
      </c>
      <c r="D496" s="4">
        <v>17732</v>
      </c>
      <c r="E496" s="4">
        <v>744353896</v>
      </c>
      <c r="F496" s="4">
        <f t="shared" si="49"/>
        <v>744353896</v>
      </c>
      <c r="G496" s="4">
        <f t="shared" si="50"/>
        <v>0</v>
      </c>
      <c r="H496" s="4">
        <f t="shared" si="51"/>
        <v>0</v>
      </c>
      <c r="I496" s="4">
        <f t="shared" si="52"/>
        <v>0</v>
      </c>
      <c r="L496" s="4">
        <v>9211</v>
      </c>
      <c r="M496" s="4">
        <v>50500</v>
      </c>
      <c r="N496" s="4">
        <v>336013740</v>
      </c>
      <c r="O496" s="4">
        <f t="shared" si="53"/>
        <v>465155500</v>
      </c>
      <c r="P496" s="4">
        <f t="shared" si="54"/>
        <v>129141760</v>
      </c>
      <c r="Q496" s="4">
        <f t="shared" si="55"/>
        <v>27.763137273449416</v>
      </c>
    </row>
    <row r="497" spans="3:17" x14ac:dyDescent="0.25">
      <c r="C497" s="4">
        <v>59361</v>
      </c>
      <c r="D497" s="4">
        <v>8148</v>
      </c>
      <c r="E497" s="4">
        <v>483800404</v>
      </c>
      <c r="F497" s="4">
        <f t="shared" si="49"/>
        <v>483673428</v>
      </c>
      <c r="G497" s="4">
        <f t="shared" si="50"/>
        <v>-126976</v>
      </c>
      <c r="H497" s="4">
        <f t="shared" si="51"/>
        <v>-2.6252424187338236E-4</v>
      </c>
      <c r="I497" s="4">
        <f t="shared" si="52"/>
        <v>-2.6252424187338235E-2</v>
      </c>
      <c r="L497" s="4">
        <v>26593</v>
      </c>
      <c r="M497" s="4">
        <v>40916</v>
      </c>
      <c r="N497" s="4">
        <v>994882644</v>
      </c>
      <c r="O497" s="4">
        <f t="shared" si="53"/>
        <v>1088079188</v>
      </c>
      <c r="P497" s="4">
        <f t="shared" si="54"/>
        <v>93196544</v>
      </c>
      <c r="Q497" s="4">
        <f t="shared" si="55"/>
        <v>8.5652354192441376</v>
      </c>
    </row>
    <row r="498" spans="3:17" x14ac:dyDescent="0.25">
      <c r="C498" s="4">
        <v>3483</v>
      </c>
      <c r="D498" s="4">
        <v>44166</v>
      </c>
      <c r="E498" s="4">
        <v>154034833</v>
      </c>
      <c r="F498" s="4">
        <f t="shared" si="49"/>
        <v>153830178</v>
      </c>
      <c r="G498" s="4">
        <f t="shared" si="50"/>
        <v>-204655</v>
      </c>
      <c r="H498" s="4">
        <f t="shared" si="51"/>
        <v>-1.3303956522757192E-3</v>
      </c>
      <c r="I498" s="4">
        <f t="shared" si="52"/>
        <v>-0.1330395652275719</v>
      </c>
      <c r="L498" s="4">
        <v>36250</v>
      </c>
      <c r="M498" s="4">
        <v>11398</v>
      </c>
      <c r="N498" s="4">
        <v>436114061</v>
      </c>
      <c r="O498" s="4">
        <f t="shared" si="53"/>
        <v>413177500</v>
      </c>
      <c r="P498" s="4">
        <f t="shared" si="54"/>
        <v>-22936561</v>
      </c>
      <c r="Q498" s="4">
        <f t="shared" si="55"/>
        <v>-5.5512608987662686</v>
      </c>
    </row>
    <row r="499" spans="3:17" x14ac:dyDescent="0.25">
      <c r="C499" s="4">
        <v>6815</v>
      </c>
      <c r="D499" s="4">
        <v>6719</v>
      </c>
      <c r="E499" s="4">
        <v>45670689</v>
      </c>
      <c r="F499" s="4">
        <f t="shared" si="49"/>
        <v>45789985</v>
      </c>
      <c r="G499" s="4">
        <f t="shared" si="50"/>
        <v>119296</v>
      </c>
      <c r="H499" s="4">
        <f t="shared" si="51"/>
        <v>2.6052858501700756E-3</v>
      </c>
      <c r="I499" s="4">
        <f t="shared" si="52"/>
        <v>0.26052858501700754</v>
      </c>
      <c r="L499" s="4">
        <v>39583</v>
      </c>
      <c r="M499" s="4">
        <v>39486</v>
      </c>
      <c r="N499" s="4">
        <v>1591299489</v>
      </c>
      <c r="O499" s="4">
        <f t="shared" si="53"/>
        <v>1562974338</v>
      </c>
      <c r="P499" s="4">
        <f t="shared" si="54"/>
        <v>-28325151</v>
      </c>
      <c r="Q499" s="4">
        <f t="shared" si="55"/>
        <v>-1.8122595049286088</v>
      </c>
    </row>
    <row r="500" spans="3:17" x14ac:dyDescent="0.25">
      <c r="C500" s="4">
        <v>15025</v>
      </c>
      <c r="D500" s="4">
        <v>33477</v>
      </c>
      <c r="E500" s="4">
        <v>502725941</v>
      </c>
      <c r="F500" s="4">
        <f t="shared" si="49"/>
        <v>502991925</v>
      </c>
      <c r="G500" s="4">
        <f t="shared" si="50"/>
        <v>265984</v>
      </c>
      <c r="H500" s="4">
        <f t="shared" si="51"/>
        <v>5.2880371787280677E-4</v>
      </c>
      <c r="I500" s="4">
        <f t="shared" si="52"/>
        <v>5.2880371787280681E-2</v>
      </c>
      <c r="L500" s="4">
        <v>47792</v>
      </c>
      <c r="M500" s="4">
        <v>709</v>
      </c>
      <c r="N500" s="4">
        <v>76701744</v>
      </c>
      <c r="O500" s="4">
        <f t="shared" si="53"/>
        <v>33884528</v>
      </c>
      <c r="P500" s="4">
        <f t="shared" si="54"/>
        <v>-42817216</v>
      </c>
      <c r="Q500" s="4">
        <f t="shared" si="55"/>
        <v>-126.362143807935</v>
      </c>
    </row>
    <row r="501" spans="3:17" x14ac:dyDescent="0.25">
      <c r="C501" s="4">
        <v>38405</v>
      </c>
      <c r="D501" s="4">
        <v>2855</v>
      </c>
      <c r="E501" s="4">
        <v>109709567</v>
      </c>
      <c r="F501" s="4">
        <f t="shared" si="49"/>
        <v>109646275</v>
      </c>
      <c r="G501" s="4">
        <f t="shared" si="50"/>
        <v>-63292</v>
      </c>
      <c r="H501" s="4">
        <f t="shared" si="51"/>
        <v>-5.7723803202616773E-4</v>
      </c>
      <c r="I501" s="4">
        <f t="shared" si="52"/>
        <v>-5.7723803202616775E-2</v>
      </c>
      <c r="L501" s="4">
        <v>5637</v>
      </c>
      <c r="M501" s="4">
        <v>35623</v>
      </c>
      <c r="N501" s="4">
        <v>200798463</v>
      </c>
      <c r="O501" s="4">
        <f t="shared" si="53"/>
        <v>200806851</v>
      </c>
      <c r="P501" s="4">
        <f t="shared" si="54"/>
        <v>8388</v>
      </c>
      <c r="Q501" s="4">
        <f t="shared" si="55"/>
        <v>4.1771483185103087E-3</v>
      </c>
    </row>
    <row r="502" spans="3:17" x14ac:dyDescent="0.25">
      <c r="C502" s="4">
        <v>51935</v>
      </c>
      <c r="D502" s="4">
        <v>1327</v>
      </c>
      <c r="E502" s="4">
        <v>68913393</v>
      </c>
      <c r="F502" s="4">
        <f t="shared" si="49"/>
        <v>68917745</v>
      </c>
      <c r="G502" s="4">
        <f t="shared" si="50"/>
        <v>4352</v>
      </c>
      <c r="H502" s="4">
        <f t="shared" si="51"/>
        <v>6.3147742283210223E-5</v>
      </c>
      <c r="I502" s="4">
        <f t="shared" si="52"/>
        <v>6.3147742283210222E-3</v>
      </c>
      <c r="L502" s="4">
        <v>19168</v>
      </c>
      <c r="M502" s="4">
        <v>34094</v>
      </c>
      <c r="N502" s="4">
        <v>676967439</v>
      </c>
      <c r="O502" s="4">
        <f t="shared" si="53"/>
        <v>653513792</v>
      </c>
      <c r="P502" s="4">
        <f t="shared" si="54"/>
        <v>-23453647</v>
      </c>
      <c r="Q502" s="4">
        <f t="shared" si="55"/>
        <v>-3.5888526435261525</v>
      </c>
    </row>
    <row r="503" spans="3:17" x14ac:dyDescent="0.25">
      <c r="C503" s="4">
        <v>13904</v>
      </c>
      <c r="D503" s="4">
        <v>49755</v>
      </c>
      <c r="E503" s="4">
        <v>691820395</v>
      </c>
      <c r="F503" s="4">
        <f t="shared" si="49"/>
        <v>691793520</v>
      </c>
      <c r="G503" s="4">
        <f t="shared" si="50"/>
        <v>-26875</v>
      </c>
      <c r="H503" s="4">
        <f t="shared" si="51"/>
        <v>-3.884829681550067E-5</v>
      </c>
      <c r="I503" s="4">
        <f t="shared" si="52"/>
        <v>-3.8848296815500671E-3</v>
      </c>
      <c r="L503" s="4">
        <v>46671</v>
      </c>
      <c r="M503" s="4">
        <v>16988</v>
      </c>
      <c r="N503" s="4">
        <v>813680244</v>
      </c>
      <c r="O503" s="4">
        <f t="shared" si="53"/>
        <v>792846948</v>
      </c>
      <c r="P503" s="4">
        <f t="shared" si="54"/>
        <v>-20833296</v>
      </c>
      <c r="Q503" s="4">
        <f t="shared" si="55"/>
        <v>-2.6276567063230973</v>
      </c>
    </row>
  </sheetData>
  <mergeCells count="2">
    <mergeCell ref="D1:G1"/>
    <mergeCell ref="M1:P1"/>
  </mergeCells>
  <conditionalFormatting sqref="I4:I503">
    <cfRule type="cellIs" dxfId="2" priority="2" operator="between">
      <formula>-1</formula>
      <formula>1</formula>
    </cfRule>
  </conditionalFormatting>
  <conditionalFormatting sqref="Q4:Q503">
    <cfRule type="cellIs" dxfId="0" priority="1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34A4-055C-43C4-A78C-C84FC3809D21}">
  <dimension ref="A3:Z538"/>
  <sheetViews>
    <sheetView zoomScale="85" zoomScaleNormal="85" workbookViewId="0">
      <selection activeCell="W48" sqref="W48"/>
    </sheetView>
  </sheetViews>
  <sheetFormatPr defaultRowHeight="15" x14ac:dyDescent="0.25"/>
  <cols>
    <col min="1" max="1" width="10.42578125" bestFit="1" customWidth="1"/>
    <col min="3" max="3" width="16.28515625" bestFit="1" customWidth="1"/>
    <col min="4" max="4" width="36.42578125" bestFit="1" customWidth="1"/>
    <col min="6" max="6" width="12.42578125" bestFit="1" customWidth="1"/>
    <col min="8" max="8" width="10.28515625" bestFit="1" customWidth="1"/>
    <col min="9" max="9" width="12.85546875" customWidth="1"/>
    <col min="10" max="10" width="10.7109375" bestFit="1" customWidth="1"/>
    <col min="11" max="11" width="11.85546875" customWidth="1"/>
    <col min="12" max="12" width="12.28515625" bestFit="1" customWidth="1"/>
    <col min="13" max="13" width="11.140625" customWidth="1"/>
    <col min="15" max="15" width="0" hidden="1" customWidth="1"/>
    <col min="18" max="18" width="11.85546875" bestFit="1" customWidth="1"/>
    <col min="19" max="19" width="13.85546875" customWidth="1"/>
    <col min="20" max="20" width="12.42578125" bestFit="1" customWidth="1"/>
    <col min="21" max="21" width="13" bestFit="1" customWidth="1"/>
    <col min="22" max="22" width="12.7109375" bestFit="1" customWidth="1"/>
    <col min="23" max="23" width="13" bestFit="1" customWidth="1"/>
  </cols>
  <sheetData>
    <row r="3" spans="1:23" x14ac:dyDescent="0.25">
      <c r="A3" s="1">
        <v>44364</v>
      </c>
      <c r="C3" t="s">
        <v>0</v>
      </c>
      <c r="D3" t="s">
        <v>1</v>
      </c>
      <c r="F3" s="2" t="s">
        <v>3</v>
      </c>
      <c r="H3" s="5" t="s">
        <v>5</v>
      </c>
      <c r="I3" s="6">
        <v>20345</v>
      </c>
      <c r="J3" s="6">
        <v>-29123</v>
      </c>
      <c r="K3" s="6">
        <v>-6589</v>
      </c>
      <c r="L3" s="6">
        <v>10670</v>
      </c>
      <c r="M3" s="6">
        <v>11548</v>
      </c>
      <c r="P3" s="2" t="s">
        <v>17</v>
      </c>
      <c r="R3" s="5" t="s">
        <v>5</v>
      </c>
      <c r="S3" s="6">
        <v>20345</v>
      </c>
      <c r="T3" s="6">
        <v>-29123</v>
      </c>
      <c r="U3" s="6">
        <v>-6589</v>
      </c>
      <c r="V3" s="6">
        <v>10670</v>
      </c>
      <c r="W3" s="6">
        <v>11548</v>
      </c>
    </row>
    <row r="4" spans="1:23" x14ac:dyDescent="0.25">
      <c r="C4" t="s">
        <v>2</v>
      </c>
      <c r="D4" t="s">
        <v>2</v>
      </c>
      <c r="F4" t="s">
        <v>4</v>
      </c>
      <c r="H4" s="5" t="s">
        <v>6</v>
      </c>
      <c r="I4" s="6">
        <v>7654</v>
      </c>
      <c r="J4" s="6">
        <v>8574</v>
      </c>
      <c r="K4" s="6">
        <v>-24321</v>
      </c>
      <c r="L4" s="6">
        <v>21921</v>
      </c>
      <c r="M4" s="6">
        <v>-30105</v>
      </c>
      <c r="P4" t="s">
        <v>4</v>
      </c>
      <c r="R4" s="5" t="s">
        <v>6</v>
      </c>
      <c r="S4" s="6">
        <v>7654</v>
      </c>
      <c r="T4" s="6">
        <v>8574</v>
      </c>
      <c r="U4" s="6">
        <v>-24321</v>
      </c>
      <c r="V4" s="6">
        <v>21921</v>
      </c>
      <c r="W4" s="6">
        <v>-30105</v>
      </c>
    </row>
    <row r="5" spans="1:23" x14ac:dyDescent="0.25">
      <c r="H5" s="3" t="s">
        <v>7</v>
      </c>
      <c r="I5" s="4">
        <v>133497607</v>
      </c>
      <c r="J5" s="4">
        <v>-230942201</v>
      </c>
      <c r="K5" s="4">
        <v>179046661</v>
      </c>
      <c r="L5" s="4">
        <v>225715206</v>
      </c>
      <c r="M5" s="4">
        <v>-365638204</v>
      </c>
      <c r="R5" s="3" t="s">
        <v>7</v>
      </c>
      <c r="S5" s="4">
        <v>136905479</v>
      </c>
      <c r="T5" s="4">
        <v>-235815161</v>
      </c>
      <c r="U5" s="4">
        <v>165626117</v>
      </c>
      <c r="V5" s="4">
        <v>239237894</v>
      </c>
      <c r="W5" s="4">
        <v>-342506492</v>
      </c>
    </row>
    <row r="6" spans="1:23" x14ac:dyDescent="0.25">
      <c r="C6" t="s">
        <v>11</v>
      </c>
      <c r="D6" t="s">
        <v>13</v>
      </c>
      <c r="H6" s="3" t="s">
        <v>8</v>
      </c>
      <c r="I6" s="4">
        <f>PRODUCT(I3,I4)</f>
        <v>155720630</v>
      </c>
      <c r="J6" s="4">
        <f t="shared" ref="J6:M6" si="0">PRODUCT(J3,J4)</f>
        <v>-249700602</v>
      </c>
      <c r="K6" s="4">
        <f t="shared" si="0"/>
        <v>160251069</v>
      </c>
      <c r="L6" s="4">
        <f t="shared" si="0"/>
        <v>233897070</v>
      </c>
      <c r="M6" s="4">
        <f t="shared" si="0"/>
        <v>-347652540</v>
      </c>
      <c r="R6" s="3" t="s">
        <v>8</v>
      </c>
      <c r="S6" s="4">
        <f>PRODUCT(S3,S4)</f>
        <v>155720630</v>
      </c>
      <c r="T6" s="4">
        <f t="shared" ref="T6:W6" si="1">PRODUCT(T3,T4)</f>
        <v>-249700602</v>
      </c>
      <c r="U6" s="4">
        <f t="shared" si="1"/>
        <v>160251069</v>
      </c>
      <c r="V6" s="4">
        <f t="shared" si="1"/>
        <v>233897070</v>
      </c>
      <c r="W6" s="4">
        <f t="shared" si="1"/>
        <v>-347652540</v>
      </c>
    </row>
    <row r="7" spans="1:23" x14ac:dyDescent="0.25">
      <c r="C7" t="s">
        <v>12</v>
      </c>
      <c r="H7" s="3" t="s">
        <v>9</v>
      </c>
      <c r="I7" s="4">
        <f>SUM(I6,-I5)</f>
        <v>22223023</v>
      </c>
      <c r="J7" s="4">
        <f>SUM(J6,-J5)</f>
        <v>-18758401</v>
      </c>
      <c r="K7" s="4">
        <f t="shared" ref="K7:M7" si="2">SUM(K6,-K5)</f>
        <v>-18795592</v>
      </c>
      <c r="L7" s="4">
        <f t="shared" si="2"/>
        <v>8181864</v>
      </c>
      <c r="M7" s="4">
        <f t="shared" si="2"/>
        <v>17985664</v>
      </c>
      <c r="R7" s="3" t="s">
        <v>9</v>
      </c>
      <c r="S7" s="4">
        <f>SUM(S6,-S5)</f>
        <v>18815151</v>
      </c>
      <c r="T7" s="4">
        <f>SUM(T6,-T5)</f>
        <v>-13885441</v>
      </c>
      <c r="U7" s="4">
        <f t="shared" ref="U7:W7" si="3">SUM(U6,-U5)</f>
        <v>-5375048</v>
      </c>
      <c r="V7" s="4">
        <f t="shared" si="3"/>
        <v>-5340824</v>
      </c>
      <c r="W7" s="4">
        <f t="shared" si="3"/>
        <v>-5146048</v>
      </c>
    </row>
    <row r="8" spans="1:23" x14ac:dyDescent="0.25">
      <c r="H8" s="3" t="s">
        <v>10</v>
      </c>
      <c r="I8" s="8">
        <f xml:space="preserve"> 100*I7/I6</f>
        <v>14.271084698283072</v>
      </c>
      <c r="J8" s="7">
        <f xml:space="preserve"> 100*J7/J6</f>
        <v>7.5123571388105823</v>
      </c>
      <c r="K8" s="8">
        <f t="shared" ref="K8:M8" si="4" xml:space="preserve"> 100*K7/K6</f>
        <v>-11.728840323679838</v>
      </c>
      <c r="L8" s="7">
        <f t="shared" si="4"/>
        <v>3.498061775634898</v>
      </c>
      <c r="M8" s="7">
        <f t="shared" si="4"/>
        <v>-5.1734596847760699</v>
      </c>
      <c r="R8" s="3" t="s">
        <v>10</v>
      </c>
      <c r="S8" s="8">
        <f xml:space="preserve"> 100*S7/S6</f>
        <v>12.082632211287612</v>
      </c>
      <c r="T8" s="7">
        <f xml:space="preserve"> 100*T7/T6</f>
        <v>5.5608360127221479</v>
      </c>
      <c r="U8" s="7">
        <f t="shared" ref="U8:W8" si="5" xml:space="preserve"> 100*U7/U6</f>
        <v>-3.354141743665997</v>
      </c>
      <c r="V8" s="7">
        <f t="shared" si="5"/>
        <v>-2.2834078255020467</v>
      </c>
      <c r="W8" s="7">
        <f t="shared" si="5"/>
        <v>1.4802273557385774</v>
      </c>
    </row>
    <row r="11" spans="1:23" x14ac:dyDescent="0.25">
      <c r="A11" s="1">
        <v>44365</v>
      </c>
      <c r="D11" t="s">
        <v>14</v>
      </c>
      <c r="F11" s="2" t="s">
        <v>3</v>
      </c>
      <c r="H11" s="5" t="s">
        <v>5</v>
      </c>
      <c r="I11" s="6">
        <v>20345</v>
      </c>
      <c r="J11" s="6">
        <v>-29123</v>
      </c>
      <c r="K11" s="6">
        <v>-6589</v>
      </c>
      <c r="L11" s="6">
        <v>10670</v>
      </c>
      <c r="M11" s="6">
        <v>11548</v>
      </c>
      <c r="P11" s="2" t="s">
        <v>17</v>
      </c>
      <c r="R11" s="5" t="s">
        <v>5</v>
      </c>
      <c r="S11" s="6">
        <v>20345</v>
      </c>
      <c r="T11" s="6">
        <v>-29123</v>
      </c>
      <c r="U11" s="6">
        <v>-6589</v>
      </c>
      <c r="V11" s="6">
        <v>10670</v>
      </c>
      <c r="W11" s="6">
        <v>11548</v>
      </c>
    </row>
    <row r="12" spans="1:23" x14ac:dyDescent="0.25">
      <c r="F12" t="s">
        <v>4</v>
      </c>
      <c r="H12" s="5" t="s">
        <v>6</v>
      </c>
      <c r="I12" s="6">
        <v>7654</v>
      </c>
      <c r="J12" s="6">
        <v>8574</v>
      </c>
      <c r="K12" s="6">
        <v>-24321</v>
      </c>
      <c r="L12" s="6">
        <v>21921</v>
      </c>
      <c r="M12" s="6">
        <v>-30105</v>
      </c>
      <c r="P12" t="s">
        <v>4</v>
      </c>
      <c r="R12" s="5" t="s">
        <v>6</v>
      </c>
      <c r="S12" s="6">
        <v>7654</v>
      </c>
      <c r="T12" s="6">
        <v>8574</v>
      </c>
      <c r="U12" s="6">
        <v>-24321</v>
      </c>
      <c r="V12" s="6">
        <v>21921</v>
      </c>
      <c r="W12" s="6">
        <v>-30105</v>
      </c>
    </row>
    <row r="13" spans="1:23" x14ac:dyDescent="0.25">
      <c r="H13" s="3" t="s">
        <v>7</v>
      </c>
      <c r="I13" s="4">
        <v>133707702</v>
      </c>
      <c r="J13" s="4">
        <v>-231908346</v>
      </c>
      <c r="K13" s="4">
        <v>177689466</v>
      </c>
      <c r="L13" s="4">
        <v>223178908</v>
      </c>
      <c r="M13" s="4">
        <v>-364655288</v>
      </c>
      <c r="R13" s="3" t="s">
        <v>7</v>
      </c>
      <c r="S13" s="4">
        <v>124451510</v>
      </c>
      <c r="T13" s="4">
        <v>-226028538</v>
      </c>
      <c r="U13" s="4">
        <v>168366970</v>
      </c>
      <c r="V13" s="4">
        <v>250946460</v>
      </c>
      <c r="W13" s="4">
        <v>-338357464</v>
      </c>
    </row>
    <row r="14" spans="1:23" x14ac:dyDescent="0.25">
      <c r="H14" s="3" t="s">
        <v>8</v>
      </c>
      <c r="I14" s="4">
        <f>PRODUCT(I11,I12)</f>
        <v>155720630</v>
      </c>
      <c r="J14" s="4">
        <f t="shared" ref="J14:M14" si="6">PRODUCT(J11,J12)</f>
        <v>-249700602</v>
      </c>
      <c r="K14" s="4">
        <f t="shared" si="6"/>
        <v>160251069</v>
      </c>
      <c r="L14" s="4">
        <f t="shared" si="6"/>
        <v>233897070</v>
      </c>
      <c r="M14" s="4">
        <f t="shared" si="6"/>
        <v>-347652540</v>
      </c>
      <c r="R14" s="3" t="s">
        <v>8</v>
      </c>
      <c r="S14" s="4">
        <f>PRODUCT(S11,S12)</f>
        <v>155720630</v>
      </c>
      <c r="T14" s="4">
        <f t="shared" ref="T14:W14" si="7">PRODUCT(T11,T12)</f>
        <v>-249700602</v>
      </c>
      <c r="U14" s="4">
        <f t="shared" si="7"/>
        <v>160251069</v>
      </c>
      <c r="V14" s="4">
        <f t="shared" si="7"/>
        <v>233897070</v>
      </c>
      <c r="W14" s="4">
        <f t="shared" si="7"/>
        <v>-347652540</v>
      </c>
    </row>
    <row r="15" spans="1:23" x14ac:dyDescent="0.25">
      <c r="H15" s="3" t="s">
        <v>9</v>
      </c>
      <c r="I15" s="4">
        <f>SUM(I14,-I13)</f>
        <v>22012928</v>
      </c>
      <c r="J15" s="4">
        <f>SUM(J14,-J13)</f>
        <v>-17792256</v>
      </c>
      <c r="K15" s="4">
        <f t="shared" ref="K15:M15" si="8">SUM(K14,-K13)</f>
        <v>-17438397</v>
      </c>
      <c r="L15" s="4">
        <f t="shared" si="8"/>
        <v>10718162</v>
      </c>
      <c r="M15" s="4">
        <f t="shared" si="8"/>
        <v>17002748</v>
      </c>
      <c r="R15" s="3" t="s">
        <v>9</v>
      </c>
      <c r="S15" s="4">
        <f>SUM(S14,-S13)</f>
        <v>31269120</v>
      </c>
      <c r="T15" s="4">
        <f>SUM(T14,-T13)</f>
        <v>-23672064</v>
      </c>
      <c r="U15" s="4">
        <f t="shared" ref="U15:W15" si="9">SUM(U14,-U13)</f>
        <v>-8115901</v>
      </c>
      <c r="V15" s="4">
        <f t="shared" si="9"/>
        <v>-17049390</v>
      </c>
      <c r="W15" s="4">
        <f t="shared" si="9"/>
        <v>-9295076</v>
      </c>
    </row>
    <row r="16" spans="1:23" x14ac:dyDescent="0.25">
      <c r="H16" s="3" t="s">
        <v>10</v>
      </c>
      <c r="I16" s="8">
        <f xml:space="preserve"> 100*I15/I14</f>
        <v>14.13616680076365</v>
      </c>
      <c r="J16" s="7">
        <f xml:space="preserve"> 100*J15/J14</f>
        <v>7.12543576486852</v>
      </c>
      <c r="K16" s="8">
        <f t="shared" ref="K16:M16" si="10" xml:space="preserve"> 100*K15/K14</f>
        <v>-10.881922416380261</v>
      </c>
      <c r="L16" s="7">
        <f t="shared" si="10"/>
        <v>4.5824267914087162</v>
      </c>
      <c r="M16" s="7">
        <f t="shared" si="10"/>
        <v>-4.8907302676402136</v>
      </c>
      <c r="R16" s="3" t="s">
        <v>10</v>
      </c>
      <c r="S16" s="8">
        <f xml:space="preserve"> 100*S15/S14</f>
        <v>20.080268105773783</v>
      </c>
      <c r="T16" s="8">
        <f xml:space="preserve"> 100*T15/T14</f>
        <v>9.480178986512815</v>
      </c>
      <c r="U16" s="7">
        <f t="shared" ref="U16:W16" si="11" xml:space="preserve"> 100*U15/U14</f>
        <v>-5.0644910206496032</v>
      </c>
      <c r="V16" s="8">
        <f t="shared" si="11"/>
        <v>-7.2892704470389473</v>
      </c>
      <c r="W16" s="7">
        <f t="shared" si="11"/>
        <v>2.6736683701491151</v>
      </c>
    </row>
    <row r="18" spans="4:23" x14ac:dyDescent="0.25">
      <c r="D18" t="s">
        <v>15</v>
      </c>
      <c r="F18" s="2" t="s">
        <v>3</v>
      </c>
      <c r="H18" s="5" t="s">
        <v>5</v>
      </c>
      <c r="I18" s="6">
        <v>20345</v>
      </c>
      <c r="J18" s="6">
        <v>-29123</v>
      </c>
      <c r="K18" s="6">
        <v>-6589</v>
      </c>
      <c r="L18" s="6">
        <v>10670</v>
      </c>
      <c r="M18" s="6">
        <v>11548</v>
      </c>
      <c r="P18" s="2" t="s">
        <v>17</v>
      </c>
      <c r="R18" s="5" t="s">
        <v>5</v>
      </c>
      <c r="S18" s="6">
        <v>20345</v>
      </c>
      <c r="T18" s="6">
        <v>-29123</v>
      </c>
      <c r="U18" s="6">
        <v>-6589</v>
      </c>
      <c r="V18" s="6">
        <v>10670</v>
      </c>
      <c r="W18" s="6">
        <v>11548</v>
      </c>
    </row>
    <row r="19" spans="4:23" x14ac:dyDescent="0.25">
      <c r="F19" t="s">
        <v>4</v>
      </c>
      <c r="H19" s="5" t="s">
        <v>6</v>
      </c>
      <c r="I19" s="6">
        <v>7654</v>
      </c>
      <c r="J19" s="6">
        <v>8574</v>
      </c>
      <c r="K19" s="6">
        <v>-24321</v>
      </c>
      <c r="L19" s="6">
        <v>21921</v>
      </c>
      <c r="M19" s="6">
        <v>-30105</v>
      </c>
      <c r="P19" t="s">
        <v>4</v>
      </c>
      <c r="R19" s="5" t="s">
        <v>6</v>
      </c>
      <c r="S19" s="6">
        <v>7654</v>
      </c>
      <c r="T19" s="6">
        <v>8574</v>
      </c>
      <c r="U19" s="6">
        <v>-24321</v>
      </c>
      <c r="V19" s="6">
        <v>21921</v>
      </c>
      <c r="W19" s="6">
        <v>-30105</v>
      </c>
    </row>
    <row r="20" spans="4:23" x14ac:dyDescent="0.25">
      <c r="H20" s="3" t="s">
        <v>7</v>
      </c>
      <c r="I20" s="4">
        <v>133627654</v>
      </c>
      <c r="J20" s="4">
        <v>-231987194</v>
      </c>
      <c r="K20" s="4">
        <v>177669894</v>
      </c>
      <c r="L20" s="4">
        <v>223099908</v>
      </c>
      <c r="M20" s="4">
        <v>-364440316</v>
      </c>
      <c r="R20" s="3" t="s">
        <v>7</v>
      </c>
      <c r="S20" s="4">
        <v>124452358</v>
      </c>
      <c r="T20" s="4">
        <v>-226045946</v>
      </c>
      <c r="U20" s="4">
        <v>168247046</v>
      </c>
      <c r="V20" s="4">
        <v>250976004</v>
      </c>
      <c r="W20" s="4">
        <v>-338441468</v>
      </c>
    </row>
    <row r="21" spans="4:23" x14ac:dyDescent="0.25">
      <c r="H21" s="3" t="s">
        <v>8</v>
      </c>
      <c r="I21" s="4">
        <f>PRODUCT(I18,I19)</f>
        <v>155720630</v>
      </c>
      <c r="J21" s="4">
        <f t="shared" ref="J21:M21" si="12">PRODUCT(J18,J19)</f>
        <v>-249700602</v>
      </c>
      <c r="K21" s="4">
        <f t="shared" si="12"/>
        <v>160251069</v>
      </c>
      <c r="L21" s="4">
        <f t="shared" si="12"/>
        <v>233897070</v>
      </c>
      <c r="M21" s="4">
        <f t="shared" si="12"/>
        <v>-347652540</v>
      </c>
      <c r="R21" s="3" t="s">
        <v>8</v>
      </c>
      <c r="S21" s="4">
        <f>PRODUCT(S18,S19)</f>
        <v>155720630</v>
      </c>
      <c r="T21" s="4">
        <f t="shared" ref="T21:W21" si="13">PRODUCT(T18,T19)</f>
        <v>-249700602</v>
      </c>
      <c r="U21" s="4">
        <f t="shared" si="13"/>
        <v>160251069</v>
      </c>
      <c r="V21" s="4">
        <f t="shared" si="13"/>
        <v>233897070</v>
      </c>
      <c r="W21" s="4">
        <f t="shared" si="13"/>
        <v>-347652540</v>
      </c>
    </row>
    <row r="22" spans="4:23" x14ac:dyDescent="0.25">
      <c r="H22" s="3" t="s">
        <v>9</v>
      </c>
      <c r="I22" s="4">
        <f>SUM(I21,-I20)</f>
        <v>22092976</v>
      </c>
      <c r="J22" s="4">
        <f>SUM(J21,-J20)</f>
        <v>-17713408</v>
      </c>
      <c r="K22" s="4">
        <f t="shared" ref="K22:M22" si="14">SUM(K21,-K20)</f>
        <v>-17418825</v>
      </c>
      <c r="L22" s="4">
        <f t="shared" si="14"/>
        <v>10797162</v>
      </c>
      <c r="M22" s="4">
        <f t="shared" si="14"/>
        <v>16787776</v>
      </c>
      <c r="R22" s="3" t="s">
        <v>9</v>
      </c>
      <c r="S22" s="4">
        <f>SUM(S21,-S20)</f>
        <v>31268272</v>
      </c>
      <c r="T22" s="4">
        <f>SUM(T21,-T20)</f>
        <v>-23654656</v>
      </c>
      <c r="U22" s="4">
        <f t="shared" ref="U22:W22" si="15">SUM(U21,-U20)</f>
        <v>-7995977</v>
      </c>
      <c r="V22" s="4">
        <f t="shared" si="15"/>
        <v>-17078934</v>
      </c>
      <c r="W22" s="4">
        <f t="shared" si="15"/>
        <v>-9211072</v>
      </c>
    </row>
    <row r="23" spans="4:23" x14ac:dyDescent="0.25">
      <c r="H23" s="3" t="s">
        <v>10</v>
      </c>
      <c r="I23" s="8">
        <f xml:space="preserve"> 100*I22/I21</f>
        <v>14.187571678845636</v>
      </c>
      <c r="J23" s="7">
        <f xml:space="preserve"> 100*J22/J21</f>
        <v>7.0938587484863174</v>
      </c>
      <c r="K23" s="8">
        <f t="shared" ref="K23:M23" si="16" xml:space="preserve"> 100*K22/K21</f>
        <v>-10.869709081316643</v>
      </c>
      <c r="L23" s="7">
        <f t="shared" si="16"/>
        <v>4.6162023320770968</v>
      </c>
      <c r="M23" s="7">
        <f t="shared" si="16"/>
        <v>-4.8288949650705844</v>
      </c>
      <c r="R23" s="3" t="s">
        <v>10</v>
      </c>
      <c r="S23" s="8">
        <f xml:space="preserve"> 100*S22/S21</f>
        <v>20.079723540805094</v>
      </c>
      <c r="T23" s="8">
        <f xml:space="preserve"> 100*T22/T21</f>
        <v>9.4732074374414204</v>
      </c>
      <c r="U23" s="7">
        <f t="shared" ref="U23:W23" si="17" xml:space="preserve"> 100*U22/U21</f>
        <v>-4.9896559504386211</v>
      </c>
      <c r="V23" s="8">
        <f t="shared" si="17"/>
        <v>-7.3019016441719424</v>
      </c>
      <c r="W23" s="7">
        <f t="shared" si="17"/>
        <v>2.6495051639778038</v>
      </c>
    </row>
    <row r="25" spans="4:23" x14ac:dyDescent="0.25">
      <c r="D25" t="s">
        <v>16</v>
      </c>
      <c r="F25" s="2" t="s">
        <v>3</v>
      </c>
      <c r="H25" s="5" t="s">
        <v>5</v>
      </c>
      <c r="I25" s="6">
        <v>20345</v>
      </c>
      <c r="J25" s="6">
        <v>-29123</v>
      </c>
      <c r="K25" s="6">
        <v>-6589</v>
      </c>
      <c r="L25" s="6">
        <v>10670</v>
      </c>
      <c r="M25" s="6">
        <v>11548</v>
      </c>
      <c r="P25" s="2" t="s">
        <v>17</v>
      </c>
      <c r="R25" s="5" t="s">
        <v>5</v>
      </c>
      <c r="S25" s="6">
        <v>20345</v>
      </c>
      <c r="T25" s="6">
        <v>-29123</v>
      </c>
      <c r="U25" s="6">
        <v>-6589</v>
      </c>
      <c r="V25" s="6">
        <v>10670</v>
      </c>
      <c r="W25" s="6">
        <v>11548</v>
      </c>
    </row>
    <row r="26" spans="4:23" x14ac:dyDescent="0.25">
      <c r="F26" t="s">
        <v>4</v>
      </c>
      <c r="H26" s="5" t="s">
        <v>6</v>
      </c>
      <c r="I26" s="6">
        <v>7654</v>
      </c>
      <c r="J26" s="6">
        <v>8574</v>
      </c>
      <c r="K26" s="6">
        <v>-24321</v>
      </c>
      <c r="L26" s="6">
        <v>21921</v>
      </c>
      <c r="M26" s="6">
        <v>-30105</v>
      </c>
      <c r="P26" t="s">
        <v>4</v>
      </c>
      <c r="R26" s="5" t="s">
        <v>6</v>
      </c>
      <c r="S26" s="6">
        <v>7654</v>
      </c>
      <c r="T26" s="6">
        <v>8574</v>
      </c>
      <c r="U26" s="6">
        <v>-24321</v>
      </c>
      <c r="V26" s="6">
        <v>21921</v>
      </c>
      <c r="W26" s="6">
        <v>-30105</v>
      </c>
    </row>
    <row r="27" spans="4:23" x14ac:dyDescent="0.25">
      <c r="H27" s="3" t="s">
        <v>7</v>
      </c>
      <c r="I27" s="4">
        <v>133563918</v>
      </c>
      <c r="J27" s="4">
        <v>-232115186</v>
      </c>
      <c r="K27" s="4">
        <v>177672714</v>
      </c>
      <c r="L27" s="4">
        <v>223037452</v>
      </c>
      <c r="M27" s="4">
        <v>-364503032</v>
      </c>
      <c r="R27" s="3" t="s">
        <v>7</v>
      </c>
      <c r="S27" s="4">
        <v>124254478</v>
      </c>
      <c r="T27" s="4">
        <v>-226046962</v>
      </c>
      <c r="U27" s="4">
        <v>168313354</v>
      </c>
      <c r="V27" s="4">
        <v>250974988</v>
      </c>
      <c r="W27" s="4">
        <v>-338376184</v>
      </c>
    </row>
    <row r="28" spans="4:23" x14ac:dyDescent="0.25">
      <c r="H28" s="3" t="s">
        <v>8</v>
      </c>
      <c r="I28" s="4">
        <f>PRODUCT(I25,I26)</f>
        <v>155720630</v>
      </c>
      <c r="J28" s="4">
        <f t="shared" ref="J28:M28" si="18">PRODUCT(J25,J26)</f>
        <v>-249700602</v>
      </c>
      <c r="K28" s="4">
        <f t="shared" si="18"/>
        <v>160251069</v>
      </c>
      <c r="L28" s="4">
        <f t="shared" si="18"/>
        <v>233897070</v>
      </c>
      <c r="M28" s="4">
        <f t="shared" si="18"/>
        <v>-347652540</v>
      </c>
      <c r="R28" s="3" t="s">
        <v>8</v>
      </c>
      <c r="S28" s="4">
        <f>PRODUCT(S25,S26)</f>
        <v>155720630</v>
      </c>
      <c r="T28" s="4">
        <f t="shared" ref="T28:W28" si="19">PRODUCT(T25,T26)</f>
        <v>-249700602</v>
      </c>
      <c r="U28" s="4">
        <f t="shared" si="19"/>
        <v>160251069</v>
      </c>
      <c r="V28" s="4">
        <f t="shared" si="19"/>
        <v>233897070</v>
      </c>
      <c r="W28" s="4">
        <f t="shared" si="19"/>
        <v>-347652540</v>
      </c>
    </row>
    <row r="29" spans="4:23" x14ac:dyDescent="0.25">
      <c r="H29" s="3" t="s">
        <v>9</v>
      </c>
      <c r="I29" s="4">
        <f>SUM(I28,-I27)</f>
        <v>22156712</v>
      </c>
      <c r="J29" s="4">
        <f>SUM(J28,-J27)</f>
        <v>-17585416</v>
      </c>
      <c r="K29" s="4">
        <f t="shared" ref="K29:M29" si="20">SUM(K28,-K27)</f>
        <v>-17421645</v>
      </c>
      <c r="L29" s="4">
        <f t="shared" si="20"/>
        <v>10859618</v>
      </c>
      <c r="M29" s="4">
        <f t="shared" si="20"/>
        <v>16850492</v>
      </c>
      <c r="R29" s="3" t="s">
        <v>9</v>
      </c>
      <c r="S29" s="4">
        <f>SUM(S28,-S27)</f>
        <v>31466152</v>
      </c>
      <c r="T29" s="4">
        <f>SUM(T28,-T27)</f>
        <v>-23653640</v>
      </c>
      <c r="U29" s="4">
        <f t="shared" ref="U29:W29" si="21">SUM(U28,-U27)</f>
        <v>-8062285</v>
      </c>
      <c r="V29" s="4">
        <f t="shared" si="21"/>
        <v>-17077918</v>
      </c>
      <c r="W29" s="4">
        <f t="shared" si="21"/>
        <v>-9276356</v>
      </c>
    </row>
    <row r="30" spans="4:23" x14ac:dyDescent="0.25">
      <c r="H30" s="3" t="s">
        <v>10</v>
      </c>
      <c r="I30" s="8">
        <f xml:space="preserve"> 100*I29/I28</f>
        <v>14.228501387388427</v>
      </c>
      <c r="J30" s="7">
        <f xml:space="preserve"> 100*J29/J28</f>
        <v>7.0426005620923577</v>
      </c>
      <c r="K30" s="8">
        <f t="shared" ref="K30:M30" si="22" xml:space="preserve"> 100*K29/K28</f>
        <v>-10.871468819967747</v>
      </c>
      <c r="L30" s="7">
        <f t="shared" si="22"/>
        <v>4.6429046759756334</v>
      </c>
      <c r="M30" s="7">
        <f t="shared" si="22"/>
        <v>-4.846934816009111</v>
      </c>
      <c r="R30" s="3" t="s">
        <v>10</v>
      </c>
      <c r="S30" s="8">
        <f xml:space="preserve"> 100*S29/S28</f>
        <v>20.206797262507866</v>
      </c>
      <c r="T30" s="8">
        <f xml:space="preserve"> 100*T29/T28</f>
        <v>9.4728005501564638</v>
      </c>
      <c r="U30" s="7">
        <f t="shared" ref="U30:W30" si="23" xml:space="preserve"> 100*U29/U28</f>
        <v>-5.0310335215298938</v>
      </c>
      <c r="V30" s="8">
        <f t="shared" si="23"/>
        <v>-7.3014672650666377</v>
      </c>
      <c r="W30" s="7">
        <f t="shared" si="23"/>
        <v>2.6682836834731596</v>
      </c>
    </row>
    <row r="34" spans="1:26" x14ac:dyDescent="0.25">
      <c r="A34" s="1">
        <v>44373</v>
      </c>
    </row>
    <row r="35" spans="1:26" x14ac:dyDescent="0.25">
      <c r="L35" s="13" t="s">
        <v>18</v>
      </c>
      <c r="M35" s="14"/>
      <c r="N35" s="15"/>
      <c r="P35" s="10">
        <f>COUNTIF(V39:V538, FALSE)</f>
        <v>254</v>
      </c>
      <c r="R35" s="13" t="s">
        <v>17</v>
      </c>
      <c r="S35" s="14"/>
      <c r="T35" s="15"/>
      <c r="U35" s="10">
        <f>COUNTIF(V38:V537, TRUE)</f>
        <v>245</v>
      </c>
    </row>
    <row r="36" spans="1:26" x14ac:dyDescent="0.25">
      <c r="L36" s="4"/>
      <c r="M36" s="4"/>
      <c r="N36" s="4"/>
      <c r="R36" s="4"/>
      <c r="S36" s="4"/>
      <c r="T36" s="4"/>
      <c r="V36" t="s">
        <v>21</v>
      </c>
    </row>
    <row r="37" spans="1:26" x14ac:dyDescent="0.25">
      <c r="D37" s="2"/>
      <c r="E37" s="2"/>
      <c r="F37" s="2"/>
      <c r="G37" s="2"/>
      <c r="H37" s="3" t="s">
        <v>5</v>
      </c>
      <c r="I37" s="3" t="s">
        <v>6</v>
      </c>
      <c r="J37" s="3" t="s">
        <v>19</v>
      </c>
      <c r="K37" s="2"/>
      <c r="L37" s="3" t="s">
        <v>20</v>
      </c>
      <c r="M37" s="3" t="s">
        <v>9</v>
      </c>
      <c r="N37" s="3" t="s">
        <v>10</v>
      </c>
      <c r="O37" s="2"/>
      <c r="P37" s="2"/>
      <c r="Q37" s="2"/>
      <c r="R37" s="3" t="s">
        <v>20</v>
      </c>
      <c r="S37" s="3" t="s">
        <v>9</v>
      </c>
      <c r="T37" s="3" t="s">
        <v>10</v>
      </c>
      <c r="U37" s="2"/>
      <c r="V37" s="2"/>
      <c r="W37" s="2"/>
      <c r="X37" s="2"/>
      <c r="Y37" s="2"/>
      <c r="Z37" s="2"/>
    </row>
    <row r="38" spans="1:26" x14ac:dyDescent="0.25">
      <c r="H38" s="4">
        <v>-7667</v>
      </c>
      <c r="I38" s="4">
        <v>22629</v>
      </c>
      <c r="J38" s="4">
        <f>H38*I38</f>
        <v>-173496543</v>
      </c>
      <c r="L38">
        <v>-173172559</v>
      </c>
      <c r="M38" s="4">
        <f t="shared" ref="M38:M48" si="24">J38-L38</f>
        <v>-323984</v>
      </c>
      <c r="N38">
        <f>IMABS(M38/J38 *100)</f>
        <v>0.18673801471652376</v>
      </c>
      <c r="R38" s="4">
        <v>-177662799</v>
      </c>
      <c r="S38" s="4">
        <f>J38-R38</f>
        <v>4166256</v>
      </c>
      <c r="T38">
        <f>IMABS(S38/J38 *100)</f>
        <v>2.40134813521904</v>
      </c>
      <c r="V38" t="b">
        <f t="shared" ref="V38:V101" si="25" xml:space="preserve"> T38 &lt; N38</f>
        <v>0</v>
      </c>
    </row>
    <row r="39" spans="1:26" x14ac:dyDescent="0.25">
      <c r="H39" s="4">
        <v>19465</v>
      </c>
      <c r="I39" s="4">
        <v>22584</v>
      </c>
      <c r="J39" s="4">
        <f t="shared" ref="J39:J102" si="26">H39*I39</f>
        <v>439597560</v>
      </c>
      <c r="L39">
        <v>439581212</v>
      </c>
      <c r="M39" s="4">
        <f t="shared" si="24"/>
        <v>16348</v>
      </c>
      <c r="N39">
        <f t="shared" ref="N39:N102" si="27">IMABS(M39/J39 *100)</f>
        <v>3.7188559463341882E-3</v>
      </c>
      <c r="R39" s="4">
        <v>440981020</v>
      </c>
      <c r="S39" s="4">
        <f t="shared" ref="S39:S102" si="28">J39-R39</f>
        <v>-1383460</v>
      </c>
      <c r="T39">
        <f t="shared" ref="T39:T102" si="29">IMABS(S39/J39 *100)</f>
        <v>0.31471057300682015</v>
      </c>
      <c r="V39" t="b">
        <f t="shared" si="25"/>
        <v>0</v>
      </c>
    </row>
    <row r="40" spans="1:26" x14ac:dyDescent="0.25">
      <c r="H40" s="4">
        <v>-6784</v>
      </c>
      <c r="I40" s="4">
        <v>4908</v>
      </c>
      <c r="J40" s="4">
        <f t="shared" si="26"/>
        <v>-33295872</v>
      </c>
      <c r="L40">
        <v>-1112488980</v>
      </c>
      <c r="M40" s="4">
        <f t="shared" si="24"/>
        <v>1079193108</v>
      </c>
      <c r="N40">
        <f t="shared" si="27"/>
        <v>3241.2219388637723</v>
      </c>
      <c r="R40" s="4">
        <v>-1176381204</v>
      </c>
      <c r="S40" s="4">
        <f t="shared" si="28"/>
        <v>1143085332</v>
      </c>
      <c r="T40">
        <f t="shared" si="29"/>
        <v>3433.1142671379803</v>
      </c>
      <c r="V40" t="b">
        <f t="shared" si="25"/>
        <v>0</v>
      </c>
    </row>
    <row r="41" spans="1:26" x14ac:dyDescent="0.25">
      <c r="H41" s="4">
        <v>-5070</v>
      </c>
      <c r="I41" s="4">
        <v>-21788</v>
      </c>
      <c r="J41" s="4">
        <f t="shared" si="26"/>
        <v>110465160</v>
      </c>
      <c r="L41">
        <v>107457176</v>
      </c>
      <c r="M41" s="4">
        <f t="shared" si="24"/>
        <v>3007984</v>
      </c>
      <c r="N41">
        <f t="shared" si="27"/>
        <v>2.723016016995766</v>
      </c>
      <c r="R41" s="4">
        <v>51620504</v>
      </c>
      <c r="S41" s="4">
        <f t="shared" si="28"/>
        <v>58844656</v>
      </c>
      <c r="T41">
        <f t="shared" si="29"/>
        <v>53.269878032132489</v>
      </c>
      <c r="V41" t="b">
        <f t="shared" si="25"/>
        <v>0</v>
      </c>
    </row>
    <row r="42" spans="1:26" x14ac:dyDescent="0.25">
      <c r="H42" s="4">
        <v>-21422</v>
      </c>
      <c r="I42" s="4">
        <v>-27713</v>
      </c>
      <c r="J42" s="4">
        <f t="shared" si="26"/>
        <v>593667886</v>
      </c>
      <c r="L42">
        <v>614945517</v>
      </c>
      <c r="M42" s="4">
        <f t="shared" si="24"/>
        <v>-21277631</v>
      </c>
      <c r="N42">
        <f t="shared" si="27"/>
        <v>3.5840966812882313</v>
      </c>
      <c r="R42" s="4">
        <v>587698925</v>
      </c>
      <c r="S42" s="4">
        <f t="shared" si="28"/>
        <v>5968961</v>
      </c>
      <c r="T42">
        <f t="shared" si="29"/>
        <v>1.0054377440251163</v>
      </c>
      <c r="V42" t="b">
        <f t="shared" si="25"/>
        <v>1</v>
      </c>
    </row>
    <row r="43" spans="1:26" x14ac:dyDescent="0.25">
      <c r="H43" s="4">
        <v>-14476</v>
      </c>
      <c r="I43" s="4">
        <v>-25968</v>
      </c>
      <c r="J43" s="4">
        <f t="shared" si="26"/>
        <v>375912768</v>
      </c>
      <c r="L43">
        <v>396079360</v>
      </c>
      <c r="M43" s="4">
        <f t="shared" si="24"/>
        <v>-20166592</v>
      </c>
      <c r="N43">
        <f t="shared" si="27"/>
        <v>5.3646999295325877</v>
      </c>
      <c r="R43" s="4">
        <v>393870592</v>
      </c>
      <c r="S43" s="4">
        <f t="shared" si="28"/>
        <v>-17957824</v>
      </c>
      <c r="T43">
        <f t="shared" si="29"/>
        <v>4.7771253143495249</v>
      </c>
      <c r="V43" t="b">
        <f t="shared" si="25"/>
        <v>1</v>
      </c>
    </row>
    <row r="44" spans="1:26" x14ac:dyDescent="0.25">
      <c r="H44" s="4">
        <v>-16049</v>
      </c>
      <c r="I44" s="4">
        <v>-2772</v>
      </c>
      <c r="J44" s="4">
        <f t="shared" si="26"/>
        <v>44487828</v>
      </c>
      <c r="L44">
        <v>-1029319532</v>
      </c>
      <c r="M44" s="4">
        <f t="shared" si="24"/>
        <v>1073807360</v>
      </c>
      <c r="N44">
        <f t="shared" si="27"/>
        <v>2413.7104648039908</v>
      </c>
      <c r="R44" s="4">
        <v>-1012546412</v>
      </c>
      <c r="S44" s="4">
        <f t="shared" si="28"/>
        <v>1057034240</v>
      </c>
      <c r="T44">
        <f t="shared" si="29"/>
        <v>2376.0077475573771</v>
      </c>
      <c r="V44" t="b">
        <f t="shared" si="25"/>
        <v>1</v>
      </c>
    </row>
    <row r="45" spans="1:26" x14ac:dyDescent="0.25">
      <c r="H45" s="4">
        <v>-20341</v>
      </c>
      <c r="I45" s="4">
        <v>-29655</v>
      </c>
      <c r="J45" s="4">
        <f t="shared" si="26"/>
        <v>603212355</v>
      </c>
      <c r="L45">
        <v>577408367</v>
      </c>
      <c r="M45" s="4">
        <f t="shared" si="24"/>
        <v>25803988</v>
      </c>
      <c r="N45">
        <f t="shared" si="27"/>
        <v>4.2777618505509558</v>
      </c>
      <c r="R45" s="4">
        <v>581170543</v>
      </c>
      <c r="S45" s="4">
        <f t="shared" si="28"/>
        <v>22041812</v>
      </c>
      <c r="T45">
        <f t="shared" si="29"/>
        <v>3.6540717074669335</v>
      </c>
      <c r="V45" t="b">
        <f t="shared" si="25"/>
        <v>1</v>
      </c>
    </row>
    <row r="46" spans="1:26" x14ac:dyDescent="0.25">
      <c r="H46" s="4">
        <v>-26962</v>
      </c>
      <c r="I46" s="4">
        <v>13768</v>
      </c>
      <c r="J46" s="4">
        <f t="shared" si="26"/>
        <v>-371212816</v>
      </c>
      <c r="L46">
        <v>-384611740</v>
      </c>
      <c r="M46" s="4">
        <f t="shared" si="24"/>
        <v>13398924</v>
      </c>
      <c r="N46">
        <f t="shared" si="27"/>
        <v>3.6094993013387771</v>
      </c>
      <c r="R46" s="4">
        <v>-400961948</v>
      </c>
      <c r="S46" s="4">
        <f t="shared" si="28"/>
        <v>29749132</v>
      </c>
      <c r="T46">
        <f t="shared" si="29"/>
        <v>8.0140368860540629</v>
      </c>
      <c r="V46" t="b">
        <f t="shared" si="25"/>
        <v>0</v>
      </c>
    </row>
    <row r="47" spans="1:26" x14ac:dyDescent="0.25">
      <c r="H47" s="4">
        <v>22</v>
      </c>
      <c r="I47" s="4">
        <v>-31415</v>
      </c>
      <c r="J47" s="4">
        <f t="shared" si="26"/>
        <v>-691130</v>
      </c>
      <c r="L47">
        <v>-348006</v>
      </c>
      <c r="M47" s="4">
        <f t="shared" si="24"/>
        <v>-343124</v>
      </c>
      <c r="N47">
        <f t="shared" si="27"/>
        <v>49.646810296181613</v>
      </c>
      <c r="R47" s="4">
        <v>718234</v>
      </c>
      <c r="S47" s="4">
        <f t="shared" si="28"/>
        <v>-1409364</v>
      </c>
      <c r="T47">
        <f t="shared" si="29"/>
        <v>203.92169345853893</v>
      </c>
      <c r="V47" t="b">
        <f t="shared" si="25"/>
        <v>0</v>
      </c>
    </row>
    <row r="48" spans="1:26" x14ac:dyDescent="0.25">
      <c r="H48" s="4">
        <v>-25148</v>
      </c>
      <c r="I48" s="4">
        <v>-14208</v>
      </c>
      <c r="J48" s="4">
        <f t="shared" si="26"/>
        <v>357302784</v>
      </c>
      <c r="L48">
        <v>349681088</v>
      </c>
      <c r="M48" s="4">
        <f t="shared" si="24"/>
        <v>7621696</v>
      </c>
      <c r="N48">
        <f t="shared" si="27"/>
        <v>2.1331196792466081</v>
      </c>
      <c r="R48" s="4">
        <v>351890880</v>
      </c>
      <c r="S48" s="4">
        <f t="shared" si="28"/>
        <v>5411904</v>
      </c>
      <c r="T48">
        <f t="shared" si="29"/>
        <v>1.5146548648218761</v>
      </c>
      <c r="V48" t="b">
        <f t="shared" si="25"/>
        <v>1</v>
      </c>
    </row>
    <row r="49" spans="8:22" x14ac:dyDescent="0.25">
      <c r="H49" s="4">
        <v>-28040</v>
      </c>
      <c r="I49" s="4">
        <v>19168</v>
      </c>
      <c r="J49" s="4">
        <f t="shared" si="26"/>
        <v>-537470720</v>
      </c>
      <c r="L49">
        <v>-517905552</v>
      </c>
      <c r="M49" s="4">
        <f t="shared" ref="M49:M112" si="30">J49-L49</f>
        <v>-19565168</v>
      </c>
      <c r="N49">
        <f t="shared" si="27"/>
        <v>3.6402295552025605</v>
      </c>
      <c r="R49" s="4">
        <v>-516954768</v>
      </c>
      <c r="S49" s="4">
        <f>J49-R49</f>
        <v>-20515952</v>
      </c>
      <c r="T49">
        <f t="shared" si="29"/>
        <v>3.8171292382215718</v>
      </c>
      <c r="V49" t="b">
        <f t="shared" si="25"/>
        <v>0</v>
      </c>
    </row>
    <row r="50" spans="8:22" x14ac:dyDescent="0.25">
      <c r="H50" s="4">
        <v>-11483</v>
      </c>
      <c r="I50" s="4">
        <v>-1937</v>
      </c>
      <c r="J50" s="4">
        <f t="shared" si="26"/>
        <v>22242571</v>
      </c>
      <c r="L50">
        <v>-1337311285</v>
      </c>
      <c r="M50" s="4">
        <f t="shared" si="30"/>
        <v>1359553856</v>
      </c>
      <c r="N50">
        <f t="shared" si="27"/>
        <v>6112.3952622203615</v>
      </c>
      <c r="R50" s="4">
        <v>-1341310261</v>
      </c>
      <c r="S50" s="4">
        <f t="shared" si="28"/>
        <v>1363552832</v>
      </c>
      <c r="T50">
        <f t="shared" si="29"/>
        <v>6130.3741910051676</v>
      </c>
      <c r="V50" t="b">
        <f t="shared" si="25"/>
        <v>0</v>
      </c>
    </row>
    <row r="51" spans="8:22" x14ac:dyDescent="0.25">
      <c r="H51" s="4">
        <v>-10831</v>
      </c>
      <c r="I51" s="4">
        <v>21516</v>
      </c>
      <c r="J51" s="4">
        <f t="shared" si="26"/>
        <v>-233039796</v>
      </c>
      <c r="L51">
        <v>-259601588</v>
      </c>
      <c r="M51" s="4">
        <f t="shared" si="30"/>
        <v>26561792</v>
      </c>
      <c r="N51">
        <f t="shared" si="27"/>
        <v>11.397963976933793</v>
      </c>
      <c r="R51" s="4">
        <v>-317940916</v>
      </c>
      <c r="S51" s="4">
        <f t="shared" si="28"/>
        <v>84901120</v>
      </c>
      <c r="T51">
        <f t="shared" si="29"/>
        <v>36.432026399473848</v>
      </c>
      <c r="V51" t="b">
        <f t="shared" si="25"/>
        <v>0</v>
      </c>
    </row>
    <row r="52" spans="8:22" x14ac:dyDescent="0.25">
      <c r="H52" s="4">
        <v>10928</v>
      </c>
      <c r="I52" s="4">
        <v>25491</v>
      </c>
      <c r="J52" s="4">
        <f t="shared" si="26"/>
        <v>278565648</v>
      </c>
      <c r="L52">
        <v>269121999</v>
      </c>
      <c r="M52" s="4">
        <f t="shared" si="30"/>
        <v>9443649</v>
      </c>
      <c r="N52">
        <f t="shared" si="27"/>
        <v>3.3900981932991252</v>
      </c>
      <c r="R52" s="4">
        <v>283241935</v>
      </c>
      <c r="S52" s="4">
        <f t="shared" si="28"/>
        <v>-4676287</v>
      </c>
      <c r="T52">
        <f t="shared" si="29"/>
        <v>1.6787019625621606</v>
      </c>
      <c r="V52" t="b">
        <f t="shared" si="25"/>
        <v>1</v>
      </c>
    </row>
    <row r="53" spans="8:22" x14ac:dyDescent="0.25">
      <c r="H53" s="4">
        <v>2692</v>
      </c>
      <c r="I53" s="4">
        <v>724</v>
      </c>
      <c r="J53" s="4">
        <f t="shared" si="26"/>
        <v>1949008</v>
      </c>
      <c r="L53">
        <v>-4118768</v>
      </c>
      <c r="M53" s="4">
        <f t="shared" si="30"/>
        <v>6067776</v>
      </c>
      <c r="N53">
        <f t="shared" si="27"/>
        <v>311.32637731605001</v>
      </c>
      <c r="R53" s="4">
        <v>7846160</v>
      </c>
      <c r="S53" s="4">
        <f t="shared" si="28"/>
        <v>-5897152</v>
      </c>
      <c r="T53">
        <f t="shared" si="29"/>
        <v>302.57197507655178</v>
      </c>
      <c r="V53" t="b">
        <f t="shared" si="25"/>
        <v>1</v>
      </c>
    </row>
    <row r="54" spans="8:22" x14ac:dyDescent="0.25">
      <c r="H54" s="4">
        <v>5280</v>
      </c>
      <c r="I54" s="4">
        <v>17100</v>
      </c>
      <c r="J54" s="4">
        <f t="shared" si="26"/>
        <v>90288000</v>
      </c>
      <c r="L54">
        <v>83549500</v>
      </c>
      <c r="M54" s="4">
        <f t="shared" si="30"/>
        <v>6738500</v>
      </c>
      <c r="N54">
        <f t="shared" si="27"/>
        <v>7.4633395357079566</v>
      </c>
      <c r="R54" s="4">
        <v>73742652</v>
      </c>
      <c r="S54" s="4">
        <f t="shared" si="28"/>
        <v>16545348</v>
      </c>
      <c r="T54">
        <f t="shared" si="29"/>
        <v>18.325079744816584</v>
      </c>
      <c r="V54" t="b">
        <f t="shared" si="25"/>
        <v>0</v>
      </c>
    </row>
    <row r="55" spans="8:22" x14ac:dyDescent="0.25">
      <c r="H55" s="4">
        <v>-15423</v>
      </c>
      <c r="I55" s="4">
        <v>-28794</v>
      </c>
      <c r="J55" s="4">
        <f t="shared" si="26"/>
        <v>444089862</v>
      </c>
      <c r="L55">
        <v>387114563</v>
      </c>
      <c r="M55" s="4">
        <f t="shared" si="30"/>
        <v>56975299</v>
      </c>
      <c r="N55">
        <f t="shared" si="27"/>
        <v>12.829677926761587</v>
      </c>
      <c r="R55" s="4">
        <v>372814403</v>
      </c>
      <c r="S55" s="4">
        <f t="shared" si="28"/>
        <v>71275459</v>
      </c>
      <c r="T55">
        <f t="shared" si="29"/>
        <v>16.049782960368503</v>
      </c>
      <c r="V55" t="b">
        <f t="shared" si="25"/>
        <v>0</v>
      </c>
    </row>
    <row r="56" spans="8:22" x14ac:dyDescent="0.25">
      <c r="H56" s="4">
        <v>10836</v>
      </c>
      <c r="I56" s="4">
        <v>-16147</v>
      </c>
      <c r="J56" s="4">
        <f t="shared" si="26"/>
        <v>-174968892</v>
      </c>
      <c r="L56">
        <v>-177698896</v>
      </c>
      <c r="M56" s="4">
        <f t="shared" si="30"/>
        <v>2730004</v>
      </c>
      <c r="N56">
        <f t="shared" si="27"/>
        <v>1.560279641023274</v>
      </c>
      <c r="R56" s="4">
        <v>-177759312</v>
      </c>
      <c r="S56" s="4">
        <f t="shared" si="28"/>
        <v>2790420</v>
      </c>
      <c r="T56">
        <f t="shared" si="29"/>
        <v>1.5948092075704519</v>
      </c>
      <c r="V56" t="b">
        <f t="shared" si="25"/>
        <v>0</v>
      </c>
    </row>
    <row r="57" spans="8:22" x14ac:dyDescent="0.25">
      <c r="H57" s="4">
        <v>28206</v>
      </c>
      <c r="I57" s="4">
        <v>-19615</v>
      </c>
      <c r="J57" s="4">
        <f t="shared" si="26"/>
        <v>-553260690</v>
      </c>
      <c r="L57">
        <v>-569840706</v>
      </c>
      <c r="M57" s="4">
        <f t="shared" si="30"/>
        <v>16580016</v>
      </c>
      <c r="N57">
        <f t="shared" si="27"/>
        <v>2.9967818606451146</v>
      </c>
      <c r="R57" s="4">
        <v>-563766082</v>
      </c>
      <c r="S57" s="4">
        <f t="shared" si="28"/>
        <v>10505392</v>
      </c>
      <c r="T57">
        <f t="shared" si="29"/>
        <v>1.8988141015404512</v>
      </c>
      <c r="V57" t="b">
        <f t="shared" si="25"/>
        <v>1</v>
      </c>
    </row>
    <row r="58" spans="8:22" x14ac:dyDescent="0.25">
      <c r="H58" s="4">
        <v>-30001</v>
      </c>
      <c r="I58" s="4">
        <v>5640</v>
      </c>
      <c r="J58" s="4">
        <f t="shared" si="26"/>
        <v>-169205640</v>
      </c>
      <c r="L58">
        <v>-1252798796</v>
      </c>
      <c r="M58" s="4">
        <f t="shared" si="30"/>
        <v>1083593156</v>
      </c>
      <c r="N58">
        <f t="shared" si="27"/>
        <v>640.40014032629176</v>
      </c>
      <c r="R58" s="4">
        <v>-1321245516</v>
      </c>
      <c r="S58" s="4">
        <f t="shared" si="28"/>
        <v>1152039876</v>
      </c>
      <c r="T58">
        <f t="shared" si="29"/>
        <v>680.85193614113575</v>
      </c>
      <c r="V58" t="b">
        <f t="shared" si="25"/>
        <v>0</v>
      </c>
    </row>
    <row r="59" spans="8:22" x14ac:dyDescent="0.25">
      <c r="H59" s="4">
        <v>4254</v>
      </c>
      <c r="I59" s="4">
        <v>28237</v>
      </c>
      <c r="J59" s="4">
        <f t="shared" si="26"/>
        <v>120120198</v>
      </c>
      <c r="L59">
        <v>128982914</v>
      </c>
      <c r="M59" s="4">
        <f t="shared" si="30"/>
        <v>-8862716</v>
      </c>
      <c r="N59">
        <f t="shared" si="27"/>
        <v>7.378206286339954</v>
      </c>
      <c r="R59" s="4">
        <v>125130114</v>
      </c>
      <c r="S59" s="4">
        <f t="shared" si="28"/>
        <v>-5009916</v>
      </c>
      <c r="T59">
        <f t="shared" si="29"/>
        <v>4.170752365892703</v>
      </c>
      <c r="V59" t="b">
        <f t="shared" si="25"/>
        <v>1</v>
      </c>
    </row>
    <row r="60" spans="8:22" x14ac:dyDescent="0.25">
      <c r="H60" s="4">
        <v>-23930</v>
      </c>
      <c r="I60" s="4">
        <v>-1110</v>
      </c>
      <c r="J60" s="4">
        <f t="shared" si="26"/>
        <v>26562300</v>
      </c>
      <c r="L60">
        <v>-1297635667</v>
      </c>
      <c r="M60" s="4">
        <f t="shared" si="30"/>
        <v>1324197967</v>
      </c>
      <c r="N60">
        <f t="shared" si="27"/>
        <v>4985.2534117903951</v>
      </c>
      <c r="R60" s="4">
        <v>-1370841683</v>
      </c>
      <c r="S60" s="4">
        <f t="shared" si="28"/>
        <v>1397403983</v>
      </c>
      <c r="T60">
        <f t="shared" si="29"/>
        <v>5260.8546059640921</v>
      </c>
      <c r="V60" t="b">
        <f t="shared" si="25"/>
        <v>0</v>
      </c>
    </row>
    <row r="61" spans="8:22" x14ac:dyDescent="0.25">
      <c r="H61" s="4">
        <v>25566</v>
      </c>
      <c r="I61" s="4">
        <v>-31923</v>
      </c>
      <c r="J61" s="4">
        <f t="shared" si="26"/>
        <v>-816143418</v>
      </c>
      <c r="L61">
        <v>-808479294</v>
      </c>
      <c r="M61" s="4">
        <f t="shared" si="30"/>
        <v>-7664124</v>
      </c>
      <c r="N61">
        <f t="shared" si="27"/>
        <v>0.93906583462760962</v>
      </c>
      <c r="R61" s="4">
        <v>-818652478</v>
      </c>
      <c r="S61" s="4">
        <f t="shared" si="28"/>
        <v>2509060</v>
      </c>
      <c r="T61">
        <f t="shared" si="29"/>
        <v>0.30742881026334518</v>
      </c>
      <c r="V61" t="b">
        <f t="shared" si="25"/>
        <v>1</v>
      </c>
    </row>
    <row r="62" spans="8:22" x14ac:dyDescent="0.25">
      <c r="H62" s="4">
        <v>-15456</v>
      </c>
      <c r="I62" s="4">
        <v>-431</v>
      </c>
      <c r="J62" s="4">
        <f t="shared" si="26"/>
        <v>6661536</v>
      </c>
      <c r="L62">
        <v>-1408225376</v>
      </c>
      <c r="M62" s="4">
        <f t="shared" si="30"/>
        <v>1414886912</v>
      </c>
      <c r="N62">
        <f t="shared" si="27"/>
        <v>21239.649714420219</v>
      </c>
      <c r="R62" s="4">
        <v>-1387507552</v>
      </c>
      <c r="S62" s="4">
        <f t="shared" si="28"/>
        <v>1394169088</v>
      </c>
      <c r="T62">
        <f t="shared" si="29"/>
        <v>20928.643003655616</v>
      </c>
      <c r="V62" t="b">
        <f t="shared" si="25"/>
        <v>1</v>
      </c>
    </row>
    <row r="63" spans="8:22" x14ac:dyDescent="0.25">
      <c r="H63" s="4">
        <v>-8937</v>
      </c>
      <c r="I63" s="4">
        <v>135</v>
      </c>
      <c r="J63" s="4">
        <f t="shared" si="26"/>
        <v>-1206495</v>
      </c>
      <c r="L63">
        <v>-1425518203</v>
      </c>
      <c r="M63" s="4">
        <f t="shared" si="30"/>
        <v>1424311708</v>
      </c>
      <c r="N63">
        <f t="shared" si="27"/>
        <v>118053.67680761212</v>
      </c>
      <c r="R63" s="4">
        <v>-1411903355</v>
      </c>
      <c r="S63" s="4">
        <f t="shared" si="28"/>
        <v>1410696860</v>
      </c>
      <c r="T63">
        <f t="shared" si="29"/>
        <v>116925.21394618295</v>
      </c>
      <c r="V63" t="b">
        <f t="shared" si="25"/>
        <v>1</v>
      </c>
    </row>
    <row r="64" spans="8:22" x14ac:dyDescent="0.25">
      <c r="H64" s="4">
        <v>25410</v>
      </c>
      <c r="I64" s="4">
        <v>4037</v>
      </c>
      <c r="J64" s="4">
        <f t="shared" si="26"/>
        <v>102580170</v>
      </c>
      <c r="L64">
        <v>112917642</v>
      </c>
      <c r="M64" s="4">
        <f t="shared" si="30"/>
        <v>-10337472</v>
      </c>
      <c r="N64">
        <f t="shared" si="27"/>
        <v>10.077456490859783</v>
      </c>
      <c r="R64" s="4">
        <v>106904970</v>
      </c>
      <c r="S64" s="4">
        <f t="shared" si="28"/>
        <v>-4324800</v>
      </c>
      <c r="T64">
        <f t="shared" si="29"/>
        <v>4.2160195289206479</v>
      </c>
      <c r="V64" t="b">
        <f t="shared" si="25"/>
        <v>1</v>
      </c>
    </row>
    <row r="65" spans="8:22" x14ac:dyDescent="0.25">
      <c r="H65" s="4">
        <v>-24801</v>
      </c>
      <c r="I65" s="4">
        <v>25431</v>
      </c>
      <c r="J65" s="4">
        <f t="shared" si="26"/>
        <v>-630714231</v>
      </c>
      <c r="L65">
        <v>-614349811</v>
      </c>
      <c r="M65" s="4">
        <f t="shared" si="30"/>
        <v>-16364420</v>
      </c>
      <c r="N65">
        <f t="shared" si="27"/>
        <v>2.5945855025427513</v>
      </c>
      <c r="R65" s="4">
        <v>-618527475</v>
      </c>
      <c r="S65" s="4">
        <f t="shared" si="28"/>
        <v>-12186756</v>
      </c>
      <c r="T65">
        <f t="shared" si="29"/>
        <v>1.9322151619566039</v>
      </c>
      <c r="V65" t="b">
        <f t="shared" si="25"/>
        <v>1</v>
      </c>
    </row>
    <row r="66" spans="8:22" x14ac:dyDescent="0.25">
      <c r="H66" s="4">
        <v>-9238</v>
      </c>
      <c r="I66" s="4">
        <v>19340</v>
      </c>
      <c r="J66" s="4">
        <f t="shared" si="26"/>
        <v>-178662920</v>
      </c>
      <c r="L66">
        <v>-197586892</v>
      </c>
      <c r="M66" s="4">
        <f t="shared" si="30"/>
        <v>18923972</v>
      </c>
      <c r="N66">
        <f t="shared" si="27"/>
        <v>10.591997488902566</v>
      </c>
      <c r="R66" s="4">
        <v>-184548044</v>
      </c>
      <c r="S66" s="4">
        <f t="shared" si="28"/>
        <v>5885124</v>
      </c>
      <c r="T66">
        <f t="shared" si="29"/>
        <v>3.2939817618563496</v>
      </c>
      <c r="V66" t="b">
        <f t="shared" si="25"/>
        <v>1</v>
      </c>
    </row>
    <row r="67" spans="8:22" x14ac:dyDescent="0.25">
      <c r="H67" s="4">
        <v>9837</v>
      </c>
      <c r="I67" s="4">
        <v>-14206</v>
      </c>
      <c r="J67" s="4">
        <f t="shared" si="26"/>
        <v>-139744422</v>
      </c>
      <c r="L67">
        <v>-142667129</v>
      </c>
      <c r="M67" s="4">
        <f t="shared" si="30"/>
        <v>2922707</v>
      </c>
      <c r="N67">
        <f t="shared" si="27"/>
        <v>2.0914659477428015</v>
      </c>
      <c r="R67" s="4">
        <v>-141975673</v>
      </c>
      <c r="S67" s="4">
        <f t="shared" si="28"/>
        <v>2231251</v>
      </c>
      <c r="T67">
        <f t="shared" si="29"/>
        <v>1.5966655184276337</v>
      </c>
      <c r="V67" t="b">
        <f t="shared" si="25"/>
        <v>1</v>
      </c>
    </row>
    <row r="68" spans="8:22" x14ac:dyDescent="0.25">
      <c r="H68" s="4">
        <v>29328</v>
      </c>
      <c r="I68" s="4">
        <v>-28606</v>
      </c>
      <c r="J68" s="4">
        <f t="shared" si="26"/>
        <v>-838956768</v>
      </c>
      <c r="L68">
        <v>-831657937</v>
      </c>
      <c r="M68" s="4">
        <f t="shared" si="30"/>
        <v>-7298831</v>
      </c>
      <c r="N68">
        <f t="shared" si="27"/>
        <v>0.86998892891701418</v>
      </c>
      <c r="R68" s="4">
        <v>-844240593</v>
      </c>
      <c r="S68" s="4">
        <f t="shared" si="28"/>
        <v>5283825</v>
      </c>
      <c r="T68">
        <f t="shared" si="29"/>
        <v>0.62980897246900813</v>
      </c>
      <c r="V68" t="b">
        <f t="shared" si="25"/>
        <v>1</v>
      </c>
    </row>
    <row r="69" spans="8:22" x14ac:dyDescent="0.25">
      <c r="H69" s="4">
        <v>835</v>
      </c>
      <c r="I69" s="4">
        <v>7123</v>
      </c>
      <c r="J69" s="4">
        <f t="shared" si="26"/>
        <v>5947705</v>
      </c>
      <c r="L69">
        <v>-10990023</v>
      </c>
      <c r="M69" s="4">
        <f t="shared" si="30"/>
        <v>16937728</v>
      </c>
      <c r="N69">
        <f t="shared" si="27"/>
        <v>284.77754024451446</v>
      </c>
      <c r="R69" s="4">
        <v>10335033</v>
      </c>
      <c r="S69" s="4">
        <f t="shared" si="28"/>
        <v>-4387328</v>
      </c>
      <c r="T69">
        <f t="shared" si="29"/>
        <v>73.765057278395616</v>
      </c>
      <c r="V69" t="b">
        <f t="shared" si="25"/>
        <v>1</v>
      </c>
    </row>
    <row r="70" spans="8:22" x14ac:dyDescent="0.25">
      <c r="H70" s="4">
        <v>8584</v>
      </c>
      <c r="I70" s="4">
        <v>-22027</v>
      </c>
      <c r="J70" s="4">
        <f t="shared" si="26"/>
        <v>-189079768</v>
      </c>
      <c r="L70">
        <v>-202314216</v>
      </c>
      <c r="M70" s="4">
        <f t="shared" si="30"/>
        <v>13234448</v>
      </c>
      <c r="N70">
        <f t="shared" si="27"/>
        <v>6.9993993223008397</v>
      </c>
      <c r="R70" s="4">
        <v>-188904680</v>
      </c>
      <c r="S70" s="4">
        <f t="shared" si="28"/>
        <v>-175088</v>
      </c>
      <c r="T70">
        <f t="shared" si="29"/>
        <v>9.2600071309586113E-2</v>
      </c>
      <c r="V70" t="b">
        <f t="shared" si="25"/>
        <v>1</v>
      </c>
    </row>
    <row r="71" spans="8:22" x14ac:dyDescent="0.25">
      <c r="H71" s="4">
        <v>-32107</v>
      </c>
      <c r="I71" s="4">
        <v>-16834</v>
      </c>
      <c r="J71" s="4">
        <f t="shared" si="26"/>
        <v>540489238</v>
      </c>
      <c r="L71">
        <v>223476267</v>
      </c>
      <c r="M71" s="4">
        <f t="shared" si="30"/>
        <v>317012971</v>
      </c>
      <c r="N71">
        <f t="shared" si="27"/>
        <v>58.652966370442329</v>
      </c>
      <c r="R71" s="4">
        <v>175361835</v>
      </c>
      <c r="S71" s="4">
        <f t="shared" si="28"/>
        <v>365127403</v>
      </c>
      <c r="T71">
        <f t="shared" si="29"/>
        <v>67.554981177997107</v>
      </c>
      <c r="V71" t="b">
        <f t="shared" si="25"/>
        <v>0</v>
      </c>
    </row>
    <row r="72" spans="8:22" x14ac:dyDescent="0.25">
      <c r="H72" s="4">
        <v>-11313</v>
      </c>
      <c r="I72" s="4">
        <v>-18616</v>
      </c>
      <c r="J72" s="4">
        <f t="shared" si="26"/>
        <v>210602808</v>
      </c>
      <c r="L72">
        <v>198595188</v>
      </c>
      <c r="M72" s="4">
        <f t="shared" si="30"/>
        <v>12007620</v>
      </c>
      <c r="N72">
        <f t="shared" si="27"/>
        <v>5.7015479109851182</v>
      </c>
      <c r="R72" s="4">
        <v>187237748</v>
      </c>
      <c r="S72" s="4">
        <f t="shared" si="28"/>
        <v>23365060</v>
      </c>
      <c r="T72">
        <f t="shared" si="29"/>
        <v>11.09437249288718</v>
      </c>
      <c r="V72" t="b">
        <f t="shared" si="25"/>
        <v>0</v>
      </c>
    </row>
    <row r="73" spans="8:22" x14ac:dyDescent="0.25">
      <c r="H73" s="4">
        <v>-24989</v>
      </c>
      <c r="I73" s="4">
        <v>12548</v>
      </c>
      <c r="J73" s="4">
        <f t="shared" si="26"/>
        <v>-313561972</v>
      </c>
      <c r="L73">
        <v>-369202036</v>
      </c>
      <c r="M73" s="4">
        <f t="shared" si="30"/>
        <v>55640064</v>
      </c>
      <c r="N73">
        <f t="shared" si="27"/>
        <v>17.744519096212343</v>
      </c>
      <c r="R73" s="4">
        <v>-450990964</v>
      </c>
      <c r="S73" s="4">
        <f t="shared" si="28"/>
        <v>137428992</v>
      </c>
      <c r="T73">
        <f t="shared" si="29"/>
        <v>43.828335152835436</v>
      </c>
      <c r="V73" t="b">
        <f t="shared" si="25"/>
        <v>0</v>
      </c>
    </row>
    <row r="74" spans="8:22" x14ac:dyDescent="0.25">
      <c r="H74" s="4">
        <v>3802</v>
      </c>
      <c r="I74" s="4">
        <v>-22364</v>
      </c>
      <c r="J74" s="4">
        <f t="shared" si="26"/>
        <v>-85027928</v>
      </c>
      <c r="L74">
        <v>-97011208</v>
      </c>
      <c r="M74" s="4">
        <f t="shared" si="30"/>
        <v>11983280</v>
      </c>
      <c r="N74">
        <f t="shared" si="27"/>
        <v>14.093345894539496</v>
      </c>
      <c r="R74" s="4">
        <v>-92093960</v>
      </c>
      <c r="S74" s="4">
        <f t="shared" si="28"/>
        <v>7066032</v>
      </c>
      <c r="T74">
        <f t="shared" si="29"/>
        <v>8.3102483692181703</v>
      </c>
      <c r="V74" t="b">
        <f t="shared" si="25"/>
        <v>1</v>
      </c>
    </row>
    <row r="75" spans="8:22" x14ac:dyDescent="0.25">
      <c r="H75" s="4">
        <v>27900</v>
      </c>
      <c r="I75" s="4">
        <v>-27222</v>
      </c>
      <c r="J75" s="4">
        <f t="shared" si="26"/>
        <v>-759493800</v>
      </c>
      <c r="L75">
        <v>-742933505</v>
      </c>
      <c r="M75" s="4">
        <f t="shared" si="30"/>
        <v>-16560295</v>
      </c>
      <c r="N75">
        <f t="shared" si="27"/>
        <v>2.1804384709921267</v>
      </c>
      <c r="R75" s="4">
        <v>-752239361</v>
      </c>
      <c r="S75" s="4">
        <f t="shared" si="28"/>
        <v>-7254439</v>
      </c>
      <c r="T75">
        <f t="shared" si="29"/>
        <v>0.95516763928816806</v>
      </c>
      <c r="V75" t="b">
        <f t="shared" si="25"/>
        <v>1</v>
      </c>
    </row>
    <row r="76" spans="8:22" x14ac:dyDescent="0.25">
      <c r="H76" s="4">
        <v>-17306</v>
      </c>
      <c r="I76" s="4">
        <v>-11768</v>
      </c>
      <c r="J76" s="4">
        <f t="shared" si="26"/>
        <v>203657008</v>
      </c>
      <c r="L76">
        <v>199368644</v>
      </c>
      <c r="M76" s="4">
        <f t="shared" si="30"/>
        <v>4288364</v>
      </c>
      <c r="N76">
        <f t="shared" si="27"/>
        <v>2.1056795649281068</v>
      </c>
      <c r="R76" s="4">
        <v>191477700</v>
      </c>
      <c r="S76" s="4">
        <f t="shared" si="28"/>
        <v>12179308</v>
      </c>
      <c r="T76">
        <f t="shared" si="29"/>
        <v>5.9803039039049422</v>
      </c>
      <c r="V76" t="b">
        <f t="shared" si="25"/>
        <v>0</v>
      </c>
    </row>
    <row r="77" spans="8:22" x14ac:dyDescent="0.25">
      <c r="H77" s="4">
        <v>-24883</v>
      </c>
      <c r="I77" s="4">
        <v>9834</v>
      </c>
      <c r="J77" s="4">
        <f t="shared" si="26"/>
        <v>-244699422</v>
      </c>
      <c r="L77">
        <v>-247598161</v>
      </c>
      <c r="M77" s="4">
        <f t="shared" si="30"/>
        <v>2898739</v>
      </c>
      <c r="N77">
        <f t="shared" si="27"/>
        <v>1.1846121156755327</v>
      </c>
      <c r="R77" s="4">
        <v>-246565713</v>
      </c>
      <c r="S77" s="4">
        <f t="shared" si="28"/>
        <v>1866291</v>
      </c>
      <c r="T77">
        <f t="shared" si="29"/>
        <v>0.76268713049922943</v>
      </c>
      <c r="V77" t="b">
        <f t="shared" si="25"/>
        <v>1</v>
      </c>
    </row>
    <row r="78" spans="8:22" x14ac:dyDescent="0.25">
      <c r="H78" s="4">
        <v>8603</v>
      </c>
      <c r="I78" s="4">
        <v>5608</v>
      </c>
      <c r="J78" s="4">
        <f t="shared" si="26"/>
        <v>48245624</v>
      </c>
      <c r="L78">
        <v>40496100</v>
      </c>
      <c r="M78" s="4">
        <f t="shared" si="30"/>
        <v>7749524</v>
      </c>
      <c r="N78">
        <f t="shared" si="27"/>
        <v>16.062646427787939</v>
      </c>
      <c r="R78" s="4">
        <v>61011940</v>
      </c>
      <c r="S78" s="4">
        <f t="shared" si="28"/>
        <v>-12766316</v>
      </c>
      <c r="T78">
        <f t="shared" si="29"/>
        <v>26.461085880037533</v>
      </c>
      <c r="V78" t="b">
        <f t="shared" si="25"/>
        <v>0</v>
      </c>
    </row>
    <row r="79" spans="8:22" x14ac:dyDescent="0.25">
      <c r="H79" s="4">
        <v>15752</v>
      </c>
      <c r="I79" s="4">
        <v>-1558</v>
      </c>
      <c r="J79" s="4">
        <f t="shared" si="26"/>
        <v>-24541616</v>
      </c>
      <c r="L79">
        <v>-33297085</v>
      </c>
      <c r="M79" s="4">
        <f t="shared" si="30"/>
        <v>8755469</v>
      </c>
      <c r="N79">
        <f t="shared" si="27"/>
        <v>35.676008458448706</v>
      </c>
      <c r="R79" s="4">
        <v>-26070717</v>
      </c>
      <c r="S79" s="4">
        <f t="shared" si="28"/>
        <v>1529101</v>
      </c>
      <c r="T79">
        <f t="shared" si="29"/>
        <v>6.2306451213318637</v>
      </c>
      <c r="V79" t="b">
        <f t="shared" si="25"/>
        <v>1</v>
      </c>
    </row>
    <row r="80" spans="8:22" x14ac:dyDescent="0.25">
      <c r="H80" s="4">
        <v>5064</v>
      </c>
      <c r="I80" s="4">
        <v>-29043</v>
      </c>
      <c r="J80" s="4">
        <f t="shared" si="26"/>
        <v>-147073752</v>
      </c>
      <c r="L80">
        <v>-157480732</v>
      </c>
      <c r="M80" s="4">
        <f t="shared" si="30"/>
        <v>10406980</v>
      </c>
      <c r="N80">
        <f t="shared" si="27"/>
        <v>7.0760280869151968</v>
      </c>
      <c r="R80" s="4">
        <v>-155839004</v>
      </c>
      <c r="S80" s="4">
        <f t="shared" si="28"/>
        <v>8765252</v>
      </c>
      <c r="T80">
        <f t="shared" si="29"/>
        <v>5.9597663626613677</v>
      </c>
      <c r="V80" t="b">
        <f t="shared" si="25"/>
        <v>1</v>
      </c>
    </row>
    <row r="81" spans="8:22" x14ac:dyDescent="0.25">
      <c r="H81" s="4">
        <v>-31555</v>
      </c>
      <c r="I81" s="4">
        <v>11493</v>
      </c>
      <c r="J81" s="4">
        <f t="shared" si="26"/>
        <v>-362661615</v>
      </c>
      <c r="L81">
        <v>-378435871</v>
      </c>
      <c r="M81" s="4">
        <f t="shared" si="30"/>
        <v>15774256</v>
      </c>
      <c r="N81">
        <f t="shared" si="27"/>
        <v>4.3495797039342037</v>
      </c>
      <c r="R81" s="4">
        <v>-375290143</v>
      </c>
      <c r="S81" s="4">
        <f t="shared" si="28"/>
        <v>12628528</v>
      </c>
      <c r="T81">
        <f t="shared" si="29"/>
        <v>3.4821793864233466</v>
      </c>
      <c r="V81" t="b">
        <f t="shared" si="25"/>
        <v>1</v>
      </c>
    </row>
    <row r="82" spans="8:22" x14ac:dyDescent="0.25">
      <c r="H82" s="4">
        <v>5410</v>
      </c>
      <c r="I82" s="4">
        <v>-17022</v>
      </c>
      <c r="J82" s="4">
        <f t="shared" si="26"/>
        <v>-92089020</v>
      </c>
      <c r="L82">
        <v>-93078427</v>
      </c>
      <c r="M82" s="4">
        <f t="shared" si="30"/>
        <v>989407</v>
      </c>
      <c r="N82">
        <f t="shared" si="27"/>
        <v>1.0744027898222828</v>
      </c>
      <c r="R82" s="4">
        <v>-92960155</v>
      </c>
      <c r="S82" s="4">
        <f t="shared" si="28"/>
        <v>871135</v>
      </c>
      <c r="T82">
        <f t="shared" si="29"/>
        <v>0.94597054024464589</v>
      </c>
      <c r="V82" t="b">
        <f t="shared" si="25"/>
        <v>1</v>
      </c>
    </row>
    <row r="83" spans="8:22" x14ac:dyDescent="0.25">
      <c r="H83" s="4">
        <v>14371</v>
      </c>
      <c r="I83" s="4">
        <v>-19598</v>
      </c>
      <c r="J83" s="4">
        <f t="shared" si="26"/>
        <v>-281642858</v>
      </c>
      <c r="L83">
        <v>-298293575</v>
      </c>
      <c r="M83" s="4">
        <f t="shared" si="30"/>
        <v>16650717</v>
      </c>
      <c r="N83">
        <f t="shared" si="27"/>
        <v>5.9119968879168239</v>
      </c>
      <c r="R83" s="4">
        <v>-287699783</v>
      </c>
      <c r="S83" s="4">
        <f t="shared" si="28"/>
        <v>6056925</v>
      </c>
      <c r="T83">
        <f t="shared" si="29"/>
        <v>2.1505693568838873</v>
      </c>
      <c r="V83" t="b">
        <f t="shared" si="25"/>
        <v>1</v>
      </c>
    </row>
    <row r="84" spans="8:22" x14ac:dyDescent="0.25">
      <c r="H84" s="4">
        <v>25314</v>
      </c>
      <c r="I84" s="4">
        <v>12653</v>
      </c>
      <c r="J84" s="4">
        <f t="shared" si="26"/>
        <v>320298042</v>
      </c>
      <c r="L84">
        <v>300569254</v>
      </c>
      <c r="M84" s="4">
        <f t="shared" si="30"/>
        <v>19728788</v>
      </c>
      <c r="N84">
        <f t="shared" si="27"/>
        <v>6.1595093984370974</v>
      </c>
      <c r="R84" s="4">
        <v>306007462</v>
      </c>
      <c r="S84" s="4">
        <f t="shared" si="28"/>
        <v>14290580</v>
      </c>
      <c r="T84">
        <f t="shared" si="29"/>
        <v>4.4616507521454034</v>
      </c>
      <c r="V84" t="b">
        <f t="shared" si="25"/>
        <v>1</v>
      </c>
    </row>
    <row r="85" spans="8:22" x14ac:dyDescent="0.25">
      <c r="H85" s="4">
        <v>20097</v>
      </c>
      <c r="I85" s="4">
        <v>-23613</v>
      </c>
      <c r="J85" s="4">
        <f t="shared" si="26"/>
        <v>-474550461</v>
      </c>
      <c r="L85">
        <v>-490378685</v>
      </c>
      <c r="M85" s="4">
        <f t="shared" si="30"/>
        <v>15828224</v>
      </c>
      <c r="N85">
        <f t="shared" si="27"/>
        <v>3.3354143132947036</v>
      </c>
      <c r="R85" s="4">
        <v>-481993149</v>
      </c>
      <c r="S85" s="4">
        <f t="shared" si="28"/>
        <v>7442688</v>
      </c>
      <c r="T85">
        <f t="shared" si="29"/>
        <v>1.5683659824745171</v>
      </c>
      <c r="V85" t="b">
        <f t="shared" si="25"/>
        <v>1</v>
      </c>
    </row>
    <row r="86" spans="8:22" x14ac:dyDescent="0.25">
      <c r="H86" s="4">
        <v>-30729</v>
      </c>
      <c r="I86" s="4">
        <v>-29488</v>
      </c>
      <c r="J86" s="4">
        <f t="shared" si="26"/>
        <v>906136752</v>
      </c>
      <c r="L86">
        <v>904364208</v>
      </c>
      <c r="M86" s="4">
        <f t="shared" si="30"/>
        <v>1772544</v>
      </c>
      <c r="N86">
        <f t="shared" si="27"/>
        <v>0.19561550683025378</v>
      </c>
      <c r="R86" s="4">
        <v>904387760</v>
      </c>
      <c r="S86" s="4">
        <f t="shared" si="28"/>
        <v>1748992</v>
      </c>
      <c r="T86">
        <f t="shared" si="29"/>
        <v>0.19301634065053352</v>
      </c>
      <c r="V86" t="b">
        <f t="shared" si="25"/>
        <v>1</v>
      </c>
    </row>
    <row r="87" spans="8:22" x14ac:dyDescent="0.25">
      <c r="H87" s="4">
        <v>18033</v>
      </c>
      <c r="I87" s="4">
        <v>2289</v>
      </c>
      <c r="J87" s="4">
        <f t="shared" si="26"/>
        <v>41277537</v>
      </c>
      <c r="L87">
        <v>53484385</v>
      </c>
      <c r="M87" s="4">
        <f t="shared" si="30"/>
        <v>-12206848</v>
      </c>
      <c r="N87">
        <f t="shared" si="27"/>
        <v>29.572617184014639</v>
      </c>
      <c r="R87" s="4">
        <v>48579425</v>
      </c>
      <c r="S87" s="4">
        <f t="shared" si="28"/>
        <v>-7301888</v>
      </c>
      <c r="T87">
        <f t="shared" si="29"/>
        <v>17.689737641080669</v>
      </c>
      <c r="V87" t="b">
        <f t="shared" si="25"/>
        <v>1</v>
      </c>
    </row>
    <row r="88" spans="8:22" x14ac:dyDescent="0.25">
      <c r="H88" s="4">
        <v>-23323</v>
      </c>
      <c r="I88" s="4">
        <v>-26798</v>
      </c>
      <c r="J88" s="4">
        <f t="shared" si="26"/>
        <v>625009754</v>
      </c>
      <c r="L88">
        <v>648290623</v>
      </c>
      <c r="M88" s="4">
        <f t="shared" si="30"/>
        <v>-23280869</v>
      </c>
      <c r="N88">
        <f t="shared" si="27"/>
        <v>3.7248809080185969</v>
      </c>
      <c r="R88" s="4">
        <v>607179071</v>
      </c>
      <c r="S88" s="4">
        <f t="shared" si="28"/>
        <v>17830683</v>
      </c>
      <c r="T88">
        <f t="shared" si="29"/>
        <v>2.8528647570514556</v>
      </c>
      <c r="V88" t="b">
        <f t="shared" si="25"/>
        <v>1</v>
      </c>
    </row>
    <row r="89" spans="8:22" x14ac:dyDescent="0.25">
      <c r="H89" s="4">
        <v>-2310</v>
      </c>
      <c r="I89" s="4">
        <v>-32103</v>
      </c>
      <c r="J89" s="4">
        <f t="shared" si="26"/>
        <v>74157930</v>
      </c>
      <c r="L89">
        <v>-169941010</v>
      </c>
      <c r="M89" s="4">
        <f t="shared" si="30"/>
        <v>244098940</v>
      </c>
      <c r="N89">
        <f t="shared" si="27"/>
        <v>329.16094071126309</v>
      </c>
      <c r="R89" s="4">
        <v>-201035282</v>
      </c>
      <c r="S89" s="4">
        <f t="shared" si="28"/>
        <v>275193212</v>
      </c>
      <c r="T89">
        <f t="shared" si="29"/>
        <v>371.09074107111672</v>
      </c>
      <c r="V89" t="b">
        <f t="shared" si="25"/>
        <v>0</v>
      </c>
    </row>
    <row r="90" spans="8:22" x14ac:dyDescent="0.25">
      <c r="H90" s="4">
        <v>-5934</v>
      </c>
      <c r="I90" s="4">
        <v>2239</v>
      </c>
      <c r="J90" s="4">
        <f t="shared" si="26"/>
        <v>-13286226</v>
      </c>
      <c r="L90">
        <v>-1108303251</v>
      </c>
      <c r="M90" s="4">
        <f t="shared" si="30"/>
        <v>1095017025</v>
      </c>
      <c r="N90">
        <f t="shared" si="27"/>
        <v>8241.7461888725975</v>
      </c>
      <c r="R90" s="4">
        <v>-1105938579</v>
      </c>
      <c r="S90" s="4">
        <f t="shared" si="28"/>
        <v>1092652353</v>
      </c>
      <c r="T90">
        <f t="shared" si="29"/>
        <v>8223.9482679280027</v>
      </c>
      <c r="V90" t="b">
        <f t="shared" si="25"/>
        <v>1</v>
      </c>
    </row>
    <row r="91" spans="8:22" x14ac:dyDescent="0.25">
      <c r="H91" s="4">
        <v>15902</v>
      </c>
      <c r="I91" s="4">
        <v>7975</v>
      </c>
      <c r="J91" s="4">
        <f t="shared" si="26"/>
        <v>126818450</v>
      </c>
      <c r="L91">
        <v>126685161</v>
      </c>
      <c r="M91" s="4">
        <f t="shared" si="30"/>
        <v>133289</v>
      </c>
      <c r="N91">
        <f t="shared" si="27"/>
        <v>0.10510221501682129</v>
      </c>
      <c r="R91" s="4">
        <v>126660073</v>
      </c>
      <c r="S91" s="4">
        <f t="shared" si="28"/>
        <v>158377</v>
      </c>
      <c r="T91">
        <f t="shared" si="29"/>
        <v>0.12488482551237616</v>
      </c>
      <c r="V91" t="b">
        <f t="shared" si="25"/>
        <v>0</v>
      </c>
    </row>
    <row r="92" spans="8:22" x14ac:dyDescent="0.25">
      <c r="H92" s="4">
        <v>-6795</v>
      </c>
      <c r="I92" s="4">
        <v>-17799</v>
      </c>
      <c r="J92" s="4">
        <f t="shared" si="26"/>
        <v>120944205</v>
      </c>
      <c r="L92">
        <v>-148127263</v>
      </c>
      <c r="M92" s="4">
        <f t="shared" si="30"/>
        <v>269071468</v>
      </c>
      <c r="N92">
        <f t="shared" si="27"/>
        <v>222.47570108877892</v>
      </c>
      <c r="R92" s="4">
        <v>-139144223</v>
      </c>
      <c r="S92" s="4">
        <f t="shared" si="28"/>
        <v>260088428</v>
      </c>
      <c r="T92">
        <f t="shared" si="29"/>
        <v>215.04827618652752</v>
      </c>
      <c r="V92" t="b">
        <f t="shared" si="25"/>
        <v>1</v>
      </c>
    </row>
    <row r="93" spans="8:22" x14ac:dyDescent="0.25">
      <c r="H93" s="4">
        <v>-8566</v>
      </c>
      <c r="I93" s="4">
        <v>9756</v>
      </c>
      <c r="J93" s="4">
        <f t="shared" si="26"/>
        <v>-83569896</v>
      </c>
      <c r="L93">
        <v>-90373516</v>
      </c>
      <c r="M93" s="4">
        <f t="shared" si="30"/>
        <v>6803620</v>
      </c>
      <c r="N93">
        <f t="shared" si="27"/>
        <v>8.1412330583730785</v>
      </c>
      <c r="R93" s="4">
        <v>-153059212</v>
      </c>
      <c r="S93" s="4">
        <f t="shared" si="28"/>
        <v>69489316</v>
      </c>
      <c r="T93">
        <f t="shared" si="29"/>
        <v>83.15113375275709</v>
      </c>
      <c r="V93" t="b">
        <f t="shared" si="25"/>
        <v>0</v>
      </c>
    </row>
    <row r="94" spans="8:22" x14ac:dyDescent="0.25">
      <c r="H94" s="4">
        <v>-10509</v>
      </c>
      <c r="I94" s="4">
        <v>12720</v>
      </c>
      <c r="J94" s="4">
        <f t="shared" si="26"/>
        <v>-133674480</v>
      </c>
      <c r="L94">
        <v>-218607088</v>
      </c>
      <c r="M94" s="4">
        <f t="shared" si="30"/>
        <v>84932608</v>
      </c>
      <c r="N94">
        <f t="shared" si="27"/>
        <v>63.536890511936164</v>
      </c>
      <c r="R94" s="4">
        <v>-222350832</v>
      </c>
      <c r="S94" s="4">
        <f t="shared" si="28"/>
        <v>88676352</v>
      </c>
      <c r="T94">
        <f t="shared" si="29"/>
        <v>66.337532788607064</v>
      </c>
      <c r="V94" t="b">
        <f t="shared" si="25"/>
        <v>0</v>
      </c>
    </row>
    <row r="95" spans="8:22" x14ac:dyDescent="0.25">
      <c r="H95" s="4">
        <v>-5793</v>
      </c>
      <c r="I95" s="4">
        <v>-18517</v>
      </c>
      <c r="J95" s="4">
        <f t="shared" si="26"/>
        <v>107268981</v>
      </c>
      <c r="L95">
        <v>125562997</v>
      </c>
      <c r="M95" s="4">
        <f t="shared" si="30"/>
        <v>-18294016</v>
      </c>
      <c r="N95">
        <f t="shared" si="27"/>
        <v>17.054339315482078</v>
      </c>
      <c r="R95" s="4">
        <v>118170485</v>
      </c>
      <c r="S95" s="4">
        <f t="shared" si="28"/>
        <v>-10901504</v>
      </c>
      <c r="T95">
        <f t="shared" si="29"/>
        <v>10.162773896397878</v>
      </c>
      <c r="V95" t="b">
        <f t="shared" si="25"/>
        <v>1</v>
      </c>
    </row>
    <row r="96" spans="8:22" x14ac:dyDescent="0.25">
      <c r="H96" s="4">
        <v>-9680</v>
      </c>
      <c r="I96" s="4">
        <v>26604</v>
      </c>
      <c r="J96" s="4">
        <f t="shared" si="26"/>
        <v>-257526720</v>
      </c>
      <c r="L96">
        <v>-242262228</v>
      </c>
      <c r="M96" s="4">
        <f t="shared" si="30"/>
        <v>-15264492</v>
      </c>
      <c r="N96">
        <f t="shared" si="27"/>
        <v>5.9273429957093384</v>
      </c>
      <c r="R96" s="4">
        <v>-244426964</v>
      </c>
      <c r="S96" s="4">
        <f t="shared" si="28"/>
        <v>-13099756</v>
      </c>
      <c r="T96">
        <f t="shared" si="29"/>
        <v>5.0867560461298931</v>
      </c>
      <c r="V96" t="b">
        <f t="shared" si="25"/>
        <v>1</v>
      </c>
    </row>
    <row r="97" spans="8:22" x14ac:dyDescent="0.25">
      <c r="H97" s="4">
        <v>1613</v>
      </c>
      <c r="I97" s="4">
        <v>25015</v>
      </c>
      <c r="J97" s="4">
        <f t="shared" si="26"/>
        <v>40349195</v>
      </c>
      <c r="L97">
        <v>23037911</v>
      </c>
      <c r="M97" s="4">
        <f t="shared" si="30"/>
        <v>17311284</v>
      </c>
      <c r="N97">
        <f t="shared" si="27"/>
        <v>42.903666355673266</v>
      </c>
      <c r="R97" s="4">
        <v>34255063</v>
      </c>
      <c r="S97" s="4">
        <f t="shared" si="28"/>
        <v>6094132</v>
      </c>
      <c r="T97">
        <f t="shared" si="29"/>
        <v>15.103478520451274</v>
      </c>
      <c r="V97" t="b">
        <f t="shared" si="25"/>
        <v>1</v>
      </c>
    </row>
    <row r="98" spans="8:22" x14ac:dyDescent="0.25">
      <c r="H98" s="4">
        <v>25566</v>
      </c>
      <c r="I98" s="4">
        <v>18233</v>
      </c>
      <c r="J98" s="4">
        <f t="shared" si="26"/>
        <v>466144878</v>
      </c>
      <c r="L98">
        <v>477206754</v>
      </c>
      <c r="M98" s="4">
        <f t="shared" si="30"/>
        <v>-11061876</v>
      </c>
      <c r="N98">
        <f t="shared" si="27"/>
        <v>2.3730553572659874</v>
      </c>
      <c r="R98" s="4">
        <v>449663458</v>
      </c>
      <c r="S98" s="4">
        <f t="shared" si="28"/>
        <v>16481420</v>
      </c>
      <c r="T98">
        <f t="shared" si="29"/>
        <v>3.5356861735162086</v>
      </c>
      <c r="V98" t="b">
        <f t="shared" si="25"/>
        <v>0</v>
      </c>
    </row>
    <row r="99" spans="8:22" x14ac:dyDescent="0.25">
      <c r="H99" s="4">
        <v>-2067</v>
      </c>
      <c r="I99" s="4">
        <v>15993</v>
      </c>
      <c r="J99" s="4">
        <f t="shared" si="26"/>
        <v>-33057531</v>
      </c>
      <c r="L99">
        <v>-374859399</v>
      </c>
      <c r="M99" s="4">
        <f t="shared" si="30"/>
        <v>341801868</v>
      </c>
      <c r="N99">
        <f t="shared" si="27"/>
        <v>1033.9606669354707</v>
      </c>
      <c r="R99" s="4">
        <v>-370623623</v>
      </c>
      <c r="S99" s="4">
        <f t="shared" si="28"/>
        <v>337566092</v>
      </c>
      <c r="T99">
        <f t="shared" si="29"/>
        <v>1021.1473204093796</v>
      </c>
      <c r="V99" t="b">
        <f t="shared" si="25"/>
        <v>1</v>
      </c>
    </row>
    <row r="100" spans="8:22" x14ac:dyDescent="0.25">
      <c r="H100" s="4">
        <v>-15463</v>
      </c>
      <c r="I100" s="4">
        <v>-325</v>
      </c>
      <c r="J100" s="4">
        <f t="shared" si="26"/>
        <v>5025475</v>
      </c>
      <c r="L100">
        <v>-1389927485</v>
      </c>
      <c r="M100" s="4">
        <f t="shared" si="30"/>
        <v>1394952960</v>
      </c>
      <c r="N100">
        <f t="shared" si="27"/>
        <v>27757.634054492359</v>
      </c>
      <c r="R100" s="4">
        <v>-1464830269</v>
      </c>
      <c r="S100" s="4">
        <f t="shared" si="28"/>
        <v>1469855744</v>
      </c>
      <c r="T100">
        <f t="shared" si="29"/>
        <v>29248.095831737301</v>
      </c>
      <c r="V100" t="b">
        <f t="shared" si="25"/>
        <v>0</v>
      </c>
    </row>
    <row r="101" spans="8:22" x14ac:dyDescent="0.25">
      <c r="H101" s="4">
        <v>-19014</v>
      </c>
      <c r="I101" s="4">
        <v>9247</v>
      </c>
      <c r="J101" s="4">
        <f t="shared" si="26"/>
        <v>-175822458</v>
      </c>
      <c r="L101">
        <v>-199424283</v>
      </c>
      <c r="M101" s="4">
        <f t="shared" si="30"/>
        <v>23601825</v>
      </c>
      <c r="N101">
        <f t="shared" si="27"/>
        <v>13.423669119675258</v>
      </c>
      <c r="R101" s="4">
        <v>-261789723</v>
      </c>
      <c r="S101" s="4">
        <f t="shared" si="28"/>
        <v>85967265</v>
      </c>
      <c r="T101">
        <f t="shared" si="29"/>
        <v>48.894359672755797</v>
      </c>
      <c r="V101" t="b">
        <f t="shared" si="25"/>
        <v>0</v>
      </c>
    </row>
    <row r="102" spans="8:22" x14ac:dyDescent="0.25">
      <c r="H102" s="4">
        <v>-23945</v>
      </c>
      <c r="I102" s="4">
        <v>24511</v>
      </c>
      <c r="J102" s="4">
        <f t="shared" si="26"/>
        <v>-586915895</v>
      </c>
      <c r="L102">
        <v>-649119799</v>
      </c>
      <c r="M102" s="4">
        <f t="shared" si="30"/>
        <v>62203904</v>
      </c>
      <c r="N102">
        <f t="shared" si="27"/>
        <v>10.598435743506316</v>
      </c>
      <c r="R102" s="4">
        <v>-652381751</v>
      </c>
      <c r="S102" s="4">
        <f t="shared" si="28"/>
        <v>65465856</v>
      </c>
      <c r="T102">
        <f t="shared" si="29"/>
        <v>11.154214182595958</v>
      </c>
      <c r="V102" t="b">
        <f t="shared" ref="V102:V165" si="31" xml:space="preserve"> T102 &lt; N102</f>
        <v>0</v>
      </c>
    </row>
    <row r="103" spans="8:22" x14ac:dyDescent="0.25">
      <c r="H103" s="4">
        <v>25176</v>
      </c>
      <c r="I103" s="4">
        <v>17510</v>
      </c>
      <c r="J103" s="4">
        <f t="shared" ref="J103:J166" si="32">H103*I103</f>
        <v>440831760</v>
      </c>
      <c r="L103">
        <v>441217847</v>
      </c>
      <c r="M103" s="4">
        <f t="shared" si="30"/>
        <v>-386087</v>
      </c>
      <c r="N103">
        <f t="shared" ref="N103:N166" si="33">IMABS(M103/J103 *100)</f>
        <v>8.7581484600837284E-2</v>
      </c>
      <c r="R103" s="4">
        <v>441108535</v>
      </c>
      <c r="S103" s="4">
        <f t="shared" ref="S103:S166" si="34">J103-R103</f>
        <v>-276775</v>
      </c>
      <c r="T103">
        <f t="shared" ref="T103:T166" si="35">IMABS(S103/J103 *100)</f>
        <v>6.27847231333786E-2</v>
      </c>
      <c r="V103" t="b">
        <f t="shared" si="31"/>
        <v>1</v>
      </c>
    </row>
    <row r="104" spans="8:22" x14ac:dyDescent="0.25">
      <c r="H104" s="4">
        <v>-18591</v>
      </c>
      <c r="I104" s="4">
        <v>32535</v>
      </c>
      <c r="J104" s="4">
        <f t="shared" si="32"/>
        <v>-604858185</v>
      </c>
      <c r="L104">
        <v>-927302349</v>
      </c>
      <c r="M104" s="4">
        <f t="shared" si="30"/>
        <v>322444164</v>
      </c>
      <c r="N104">
        <f t="shared" si="33"/>
        <v>53.3090519391748</v>
      </c>
      <c r="R104" s="4">
        <v>-948595661</v>
      </c>
      <c r="S104" s="4">
        <f t="shared" si="34"/>
        <v>343737476</v>
      </c>
      <c r="T104">
        <f t="shared" si="35"/>
        <v>56.829432836392883</v>
      </c>
      <c r="V104" t="b">
        <f t="shared" si="31"/>
        <v>0</v>
      </c>
    </row>
    <row r="105" spans="8:22" x14ac:dyDescent="0.25">
      <c r="H105" s="4">
        <v>1715</v>
      </c>
      <c r="I105" s="4">
        <v>-14160</v>
      </c>
      <c r="J105" s="4">
        <f t="shared" si="32"/>
        <v>-24284400</v>
      </c>
      <c r="L105">
        <v>-37910768</v>
      </c>
      <c r="M105" s="4">
        <f t="shared" si="30"/>
        <v>13626368</v>
      </c>
      <c r="N105">
        <f t="shared" si="33"/>
        <v>56.11161074599331</v>
      </c>
      <c r="R105" s="4">
        <v>-28528880</v>
      </c>
      <c r="S105" s="4">
        <f t="shared" si="34"/>
        <v>4244480</v>
      </c>
      <c r="T105">
        <f t="shared" si="35"/>
        <v>17.478216468185337</v>
      </c>
      <c r="V105" t="b">
        <f t="shared" si="31"/>
        <v>1</v>
      </c>
    </row>
    <row r="106" spans="8:22" x14ac:dyDescent="0.25">
      <c r="H106" s="4">
        <v>10622</v>
      </c>
      <c r="I106" s="4">
        <v>26618</v>
      </c>
      <c r="J106" s="4">
        <f t="shared" si="32"/>
        <v>282736396</v>
      </c>
      <c r="L106">
        <v>263321861</v>
      </c>
      <c r="M106" s="4">
        <f t="shared" si="30"/>
        <v>19414535</v>
      </c>
      <c r="N106">
        <f t="shared" si="33"/>
        <v>6.8666557523779144</v>
      </c>
      <c r="R106" s="4">
        <v>270168069</v>
      </c>
      <c r="S106" s="4">
        <f t="shared" si="34"/>
        <v>12568327</v>
      </c>
      <c r="T106">
        <f t="shared" si="35"/>
        <v>4.4452455282764518</v>
      </c>
      <c r="V106" t="b">
        <f t="shared" si="31"/>
        <v>1</v>
      </c>
    </row>
    <row r="107" spans="8:22" x14ac:dyDescent="0.25">
      <c r="H107" s="4">
        <v>-79</v>
      </c>
      <c r="I107" s="4">
        <v>-11654</v>
      </c>
      <c r="J107" s="4">
        <f t="shared" si="32"/>
        <v>920666</v>
      </c>
      <c r="L107">
        <v>19707403</v>
      </c>
      <c r="M107" s="4">
        <f t="shared" si="30"/>
        <v>-18786737</v>
      </c>
      <c r="N107">
        <f t="shared" si="33"/>
        <v>2040.5594428381191</v>
      </c>
      <c r="R107" s="4">
        <v>9621771</v>
      </c>
      <c r="S107" s="4">
        <f t="shared" si="34"/>
        <v>-8701105</v>
      </c>
      <c r="T107">
        <f t="shared" si="35"/>
        <v>945.08812099067416</v>
      </c>
      <c r="V107" t="b">
        <f t="shared" si="31"/>
        <v>1</v>
      </c>
    </row>
    <row r="108" spans="8:22" x14ac:dyDescent="0.25">
      <c r="H108" s="4">
        <v>-10725</v>
      </c>
      <c r="I108" s="4">
        <v>-4830</v>
      </c>
      <c r="J108" s="4">
        <f t="shared" si="32"/>
        <v>51801750</v>
      </c>
      <c r="L108">
        <v>-1021848223</v>
      </c>
      <c r="M108" s="4">
        <f t="shared" si="30"/>
        <v>1073649973</v>
      </c>
      <c r="N108">
        <f t="shared" si="33"/>
        <v>2072.6133248394117</v>
      </c>
      <c r="R108" s="4">
        <v>-1032673951</v>
      </c>
      <c r="S108" s="4">
        <f t="shared" si="34"/>
        <v>1084475701</v>
      </c>
      <c r="T108">
        <f t="shared" si="35"/>
        <v>2093.5117076160554</v>
      </c>
      <c r="V108" t="b">
        <f t="shared" si="31"/>
        <v>0</v>
      </c>
    </row>
    <row r="109" spans="8:22" x14ac:dyDescent="0.25">
      <c r="H109" s="4">
        <v>-18474</v>
      </c>
      <c r="I109" s="4">
        <v>26557</v>
      </c>
      <c r="J109" s="4">
        <f t="shared" si="32"/>
        <v>-490614018</v>
      </c>
      <c r="L109">
        <v>-477124934</v>
      </c>
      <c r="M109" s="4">
        <f t="shared" si="30"/>
        <v>-13489084</v>
      </c>
      <c r="N109">
        <f t="shared" si="33"/>
        <v>2.7494289818681863</v>
      </c>
      <c r="R109" s="4">
        <v>-484752454</v>
      </c>
      <c r="S109" s="4">
        <f t="shared" si="34"/>
        <v>-5861564</v>
      </c>
      <c r="T109">
        <f t="shared" si="35"/>
        <v>1.1947404242330475</v>
      </c>
      <c r="V109" t="b">
        <f t="shared" si="31"/>
        <v>1</v>
      </c>
    </row>
    <row r="110" spans="8:22" x14ac:dyDescent="0.25">
      <c r="H110" s="4">
        <v>-4255</v>
      </c>
      <c r="I110" s="4">
        <v>-31667</v>
      </c>
      <c r="J110" s="4">
        <f t="shared" si="32"/>
        <v>134743085</v>
      </c>
      <c r="L110">
        <v>-150977491</v>
      </c>
      <c r="M110" s="4">
        <f t="shared" si="30"/>
        <v>285720576</v>
      </c>
      <c r="N110">
        <f t="shared" si="33"/>
        <v>212.04841495205486</v>
      </c>
      <c r="R110" s="4">
        <v>-158874579</v>
      </c>
      <c r="S110" s="4">
        <f t="shared" si="34"/>
        <v>293617664</v>
      </c>
      <c r="T110">
        <f t="shared" si="35"/>
        <v>217.90926339559468</v>
      </c>
      <c r="V110" t="b">
        <f t="shared" si="31"/>
        <v>0</v>
      </c>
    </row>
    <row r="111" spans="8:22" x14ac:dyDescent="0.25">
      <c r="H111" s="4">
        <v>-16979</v>
      </c>
      <c r="I111" s="4">
        <v>10795</v>
      </c>
      <c r="J111" s="4">
        <f t="shared" si="32"/>
        <v>-183288305</v>
      </c>
      <c r="L111">
        <v>-185991153</v>
      </c>
      <c r="M111" s="4">
        <f t="shared" si="30"/>
        <v>2702848</v>
      </c>
      <c r="N111">
        <f t="shared" si="33"/>
        <v>1.4746429129779994</v>
      </c>
      <c r="R111" s="4">
        <v>-253160689</v>
      </c>
      <c r="S111" s="4">
        <f t="shared" si="34"/>
        <v>69872384</v>
      </c>
      <c r="T111">
        <f t="shared" si="35"/>
        <v>38.121572459301206</v>
      </c>
      <c r="V111" t="b">
        <f t="shared" si="31"/>
        <v>0</v>
      </c>
    </row>
    <row r="112" spans="8:22" x14ac:dyDescent="0.25">
      <c r="H112" s="4">
        <v>18490</v>
      </c>
      <c r="I112" s="4">
        <v>12260</v>
      </c>
      <c r="J112" s="4">
        <f t="shared" si="32"/>
        <v>226687400</v>
      </c>
      <c r="L112">
        <v>205266488</v>
      </c>
      <c r="M112" s="4">
        <f t="shared" si="30"/>
        <v>21420912</v>
      </c>
      <c r="N112">
        <f t="shared" si="33"/>
        <v>9.4495379981419347</v>
      </c>
      <c r="R112" s="4">
        <v>213397048</v>
      </c>
      <c r="S112" s="4">
        <f t="shared" si="34"/>
        <v>13290352</v>
      </c>
      <c r="T112">
        <f t="shared" si="35"/>
        <v>5.8628543095028665</v>
      </c>
      <c r="V112" t="b">
        <f t="shared" si="31"/>
        <v>1</v>
      </c>
    </row>
    <row r="113" spans="8:22" x14ac:dyDescent="0.25">
      <c r="H113" s="4">
        <v>-685</v>
      </c>
      <c r="I113" s="4">
        <v>-1615</v>
      </c>
      <c r="J113" s="4">
        <f t="shared" si="32"/>
        <v>1106275</v>
      </c>
      <c r="L113">
        <v>-1341072797</v>
      </c>
      <c r="M113" s="4">
        <f t="shared" ref="M113:M176" si="36">J113-L113</f>
        <v>1342179072</v>
      </c>
      <c r="N113">
        <f t="shared" si="33"/>
        <v>121324.17997333393</v>
      </c>
      <c r="R113" s="4">
        <v>-1397126813</v>
      </c>
      <c r="S113" s="4">
        <f t="shared" si="34"/>
        <v>1398233088</v>
      </c>
      <c r="T113">
        <f t="shared" si="35"/>
        <v>126391.09516169126</v>
      </c>
      <c r="V113" t="b">
        <f t="shared" si="31"/>
        <v>0</v>
      </c>
    </row>
    <row r="114" spans="8:22" x14ac:dyDescent="0.25">
      <c r="H114" s="4">
        <v>-32372</v>
      </c>
      <c r="I114" s="4">
        <v>-10737</v>
      </c>
      <c r="J114" s="4">
        <f t="shared" si="32"/>
        <v>347578164</v>
      </c>
      <c r="L114">
        <v>362669875</v>
      </c>
      <c r="M114" s="4">
        <f t="shared" si="36"/>
        <v>-15091711</v>
      </c>
      <c r="N114">
        <f t="shared" si="33"/>
        <v>4.3419617694971189</v>
      </c>
      <c r="R114" s="4">
        <v>322116915</v>
      </c>
      <c r="S114" s="4">
        <f t="shared" si="34"/>
        <v>25461249</v>
      </c>
      <c r="T114">
        <f t="shared" si="35"/>
        <v>7.325330425532715</v>
      </c>
      <c r="V114" t="b">
        <f t="shared" si="31"/>
        <v>0</v>
      </c>
    </row>
    <row r="115" spans="8:22" x14ac:dyDescent="0.25">
      <c r="H115" s="4">
        <v>29451</v>
      </c>
      <c r="I115" s="4">
        <v>-12696</v>
      </c>
      <c r="J115" s="4">
        <f t="shared" si="32"/>
        <v>-373909896</v>
      </c>
      <c r="L115">
        <v>-390485276</v>
      </c>
      <c r="M115" s="4">
        <f t="shared" si="36"/>
        <v>16575380</v>
      </c>
      <c r="N115">
        <f t="shared" si="33"/>
        <v>4.4329877805641171</v>
      </c>
      <c r="R115" s="4">
        <v>-382165788</v>
      </c>
      <c r="S115" s="4">
        <f t="shared" si="34"/>
        <v>8255892</v>
      </c>
      <c r="T115">
        <f t="shared" si="35"/>
        <v>2.2079897024175046</v>
      </c>
      <c r="V115" t="b">
        <f t="shared" si="31"/>
        <v>1</v>
      </c>
    </row>
    <row r="116" spans="8:22" x14ac:dyDescent="0.25">
      <c r="H116" s="4">
        <v>13448</v>
      </c>
      <c r="I116" s="4">
        <v>13274</v>
      </c>
      <c r="J116" s="4">
        <f t="shared" si="32"/>
        <v>178508752</v>
      </c>
      <c r="L116">
        <v>171757331</v>
      </c>
      <c r="M116" s="4">
        <f t="shared" si="36"/>
        <v>6751421</v>
      </c>
      <c r="N116">
        <f t="shared" si="33"/>
        <v>3.7821232428984768</v>
      </c>
      <c r="R116" s="4">
        <v>160246291</v>
      </c>
      <c r="S116" s="4">
        <f t="shared" si="34"/>
        <v>18262461</v>
      </c>
      <c r="T116">
        <f t="shared" si="35"/>
        <v>10.230568975127898</v>
      </c>
      <c r="V116" t="b">
        <f t="shared" si="31"/>
        <v>0</v>
      </c>
    </row>
    <row r="117" spans="8:22" x14ac:dyDescent="0.25">
      <c r="H117" s="4">
        <v>-25599</v>
      </c>
      <c r="I117" s="4">
        <v>-7911</v>
      </c>
      <c r="J117" s="4">
        <f t="shared" si="32"/>
        <v>202513689</v>
      </c>
      <c r="L117">
        <v>-942614259</v>
      </c>
      <c r="M117" s="4">
        <f t="shared" si="36"/>
        <v>1145127948</v>
      </c>
      <c r="N117">
        <f t="shared" si="33"/>
        <v>565.45705806583771</v>
      </c>
      <c r="R117" s="4">
        <v>-924006899</v>
      </c>
      <c r="S117" s="4">
        <f t="shared" si="34"/>
        <v>1126520588</v>
      </c>
      <c r="T117">
        <f t="shared" si="35"/>
        <v>556.26885943497882</v>
      </c>
      <c r="V117" t="b">
        <f t="shared" si="31"/>
        <v>1</v>
      </c>
    </row>
    <row r="118" spans="8:22" x14ac:dyDescent="0.25">
      <c r="H118" s="4">
        <v>7912</v>
      </c>
      <c r="I118" s="4">
        <v>3746</v>
      </c>
      <c r="J118" s="4">
        <f t="shared" si="32"/>
        <v>29638352</v>
      </c>
      <c r="L118">
        <v>22365927</v>
      </c>
      <c r="M118" s="4">
        <f t="shared" si="36"/>
        <v>7272425</v>
      </c>
      <c r="N118">
        <f t="shared" si="33"/>
        <v>24.537211110793205</v>
      </c>
      <c r="R118" s="4">
        <v>14371815</v>
      </c>
      <c r="S118" s="4">
        <f t="shared" si="34"/>
        <v>15266537</v>
      </c>
      <c r="T118">
        <f t="shared" si="35"/>
        <v>51.509399038111155</v>
      </c>
      <c r="V118" t="b">
        <f t="shared" si="31"/>
        <v>0</v>
      </c>
    </row>
    <row r="119" spans="8:22" x14ac:dyDescent="0.25">
      <c r="H119" s="4">
        <v>-16794</v>
      </c>
      <c r="I119" s="4">
        <v>2469</v>
      </c>
      <c r="J119" s="4">
        <f t="shared" si="32"/>
        <v>-41464386</v>
      </c>
      <c r="L119">
        <v>-1110898226</v>
      </c>
      <c r="M119" s="4">
        <f t="shared" si="36"/>
        <v>1069433840</v>
      </c>
      <c r="N119">
        <f t="shared" si="33"/>
        <v>2579.1623683997154</v>
      </c>
      <c r="R119" s="4">
        <v>-1116690226</v>
      </c>
      <c r="S119" s="4">
        <f t="shared" si="34"/>
        <v>1075225840</v>
      </c>
      <c r="T119">
        <f t="shared" si="35"/>
        <v>2593.130982332646</v>
      </c>
      <c r="V119" t="b">
        <f t="shared" si="31"/>
        <v>0</v>
      </c>
    </row>
    <row r="120" spans="8:22" x14ac:dyDescent="0.25">
      <c r="H120" s="4">
        <v>-31766</v>
      </c>
      <c r="I120" s="4">
        <v>-618</v>
      </c>
      <c r="J120" s="4">
        <f t="shared" si="32"/>
        <v>19631388</v>
      </c>
      <c r="L120">
        <v>-1302611299</v>
      </c>
      <c r="M120" s="4">
        <f t="shared" si="36"/>
        <v>1322242687</v>
      </c>
      <c r="N120">
        <f t="shared" si="33"/>
        <v>6735.3499762726915</v>
      </c>
      <c r="R120" s="4">
        <v>-1373911395</v>
      </c>
      <c r="S120" s="4">
        <f t="shared" si="34"/>
        <v>1393542783</v>
      </c>
      <c r="T120">
        <f t="shared" si="35"/>
        <v>7098.5443464313375</v>
      </c>
      <c r="V120" t="b">
        <f t="shared" si="31"/>
        <v>0</v>
      </c>
    </row>
    <row r="121" spans="8:22" x14ac:dyDescent="0.25">
      <c r="H121" s="4">
        <v>-2846</v>
      </c>
      <c r="I121" s="4">
        <v>20360</v>
      </c>
      <c r="J121" s="4">
        <f t="shared" si="32"/>
        <v>-57944560</v>
      </c>
      <c r="L121">
        <v>-113250860</v>
      </c>
      <c r="M121" s="4">
        <f t="shared" si="36"/>
        <v>55306300</v>
      </c>
      <c r="N121">
        <f t="shared" si="33"/>
        <v>95.446923749183696</v>
      </c>
      <c r="R121" s="4">
        <v>-131332652</v>
      </c>
      <c r="S121" s="4">
        <f t="shared" si="34"/>
        <v>73388092</v>
      </c>
      <c r="T121">
        <f t="shared" si="35"/>
        <v>126.65225519013346</v>
      </c>
      <c r="V121" t="b">
        <f t="shared" si="31"/>
        <v>0</v>
      </c>
    </row>
    <row r="122" spans="8:22" x14ac:dyDescent="0.25">
      <c r="H122" s="4">
        <v>-18450</v>
      </c>
      <c r="I122" s="4">
        <v>-3983</v>
      </c>
      <c r="J122" s="4">
        <f t="shared" si="32"/>
        <v>73486350</v>
      </c>
      <c r="L122">
        <v>-1087697026</v>
      </c>
      <c r="M122" s="4">
        <f t="shared" si="36"/>
        <v>1161183376</v>
      </c>
      <c r="N122">
        <f t="shared" si="33"/>
        <v>1580.1347814934338</v>
      </c>
      <c r="R122" s="4">
        <v>-1072595074</v>
      </c>
      <c r="S122" s="4">
        <f t="shared" si="34"/>
        <v>1146081424</v>
      </c>
      <c r="T122">
        <f t="shared" si="35"/>
        <v>1559.584091467327</v>
      </c>
      <c r="V122" t="b">
        <f t="shared" si="31"/>
        <v>1</v>
      </c>
    </row>
    <row r="123" spans="8:22" x14ac:dyDescent="0.25">
      <c r="H123" s="4">
        <v>18297</v>
      </c>
      <c r="I123" s="4">
        <v>-19304</v>
      </c>
      <c r="J123" s="4">
        <f t="shared" si="32"/>
        <v>-353205288</v>
      </c>
      <c r="L123">
        <v>-357730964</v>
      </c>
      <c r="M123" s="4">
        <f t="shared" si="36"/>
        <v>4525676</v>
      </c>
      <c r="N123">
        <f t="shared" si="33"/>
        <v>1.2813160373748425</v>
      </c>
      <c r="R123" s="4">
        <v>-357863060</v>
      </c>
      <c r="S123" s="4">
        <f t="shared" si="34"/>
        <v>4657772</v>
      </c>
      <c r="T123">
        <f t="shared" si="35"/>
        <v>1.3187152509449405</v>
      </c>
      <c r="V123" t="b">
        <f t="shared" si="31"/>
        <v>0</v>
      </c>
    </row>
    <row r="124" spans="8:22" x14ac:dyDescent="0.25">
      <c r="H124" s="4">
        <v>5261</v>
      </c>
      <c r="I124" s="4">
        <v>-25044</v>
      </c>
      <c r="J124" s="4">
        <f t="shared" si="32"/>
        <v>-131756484</v>
      </c>
      <c r="L124">
        <v>-125384132</v>
      </c>
      <c r="M124" s="4">
        <f t="shared" si="36"/>
        <v>-6372352</v>
      </c>
      <c r="N124">
        <f t="shared" si="33"/>
        <v>4.8364617865789441</v>
      </c>
      <c r="R124" s="4">
        <v>-118291908</v>
      </c>
      <c r="S124" s="4">
        <f t="shared" si="34"/>
        <v>-13464576</v>
      </c>
      <c r="T124">
        <f t="shared" si="35"/>
        <v>10.219289093962161</v>
      </c>
      <c r="V124" t="b">
        <f t="shared" si="31"/>
        <v>0</v>
      </c>
    </row>
    <row r="125" spans="8:22" x14ac:dyDescent="0.25">
      <c r="H125" s="4">
        <v>-9967</v>
      </c>
      <c r="I125" s="4">
        <v>3423</v>
      </c>
      <c r="J125" s="4">
        <f t="shared" si="32"/>
        <v>-34117041</v>
      </c>
      <c r="L125">
        <v>-1091446465</v>
      </c>
      <c r="M125" s="4">
        <f t="shared" si="36"/>
        <v>1057329424</v>
      </c>
      <c r="N125">
        <f t="shared" si="33"/>
        <v>3099.1240535778002</v>
      </c>
      <c r="R125" s="4">
        <v>-1096161985</v>
      </c>
      <c r="S125" s="4">
        <f t="shared" si="34"/>
        <v>1062044944</v>
      </c>
      <c r="T125">
        <f t="shared" si="35"/>
        <v>3112.9456508259318</v>
      </c>
      <c r="V125" t="b">
        <f t="shared" si="31"/>
        <v>0</v>
      </c>
    </row>
    <row r="126" spans="8:22" x14ac:dyDescent="0.25">
      <c r="H126" s="4">
        <v>17908</v>
      </c>
      <c r="I126" s="4">
        <v>-18471</v>
      </c>
      <c r="J126" s="4">
        <f t="shared" si="32"/>
        <v>-330778668</v>
      </c>
      <c r="L126">
        <v>-313815520</v>
      </c>
      <c r="M126" s="4">
        <f t="shared" si="36"/>
        <v>-16963148</v>
      </c>
      <c r="N126">
        <f t="shared" si="33"/>
        <v>5.1282472665377563</v>
      </c>
      <c r="R126" s="4">
        <v>-390734048</v>
      </c>
      <c r="S126" s="4">
        <f t="shared" si="34"/>
        <v>59955380</v>
      </c>
      <c r="T126">
        <f t="shared" si="35"/>
        <v>18.125527973889781</v>
      </c>
      <c r="V126" t="b">
        <f t="shared" si="31"/>
        <v>0</v>
      </c>
    </row>
    <row r="127" spans="8:22" x14ac:dyDescent="0.25">
      <c r="H127" s="4">
        <v>13980</v>
      </c>
      <c r="I127" s="4">
        <v>518</v>
      </c>
      <c r="J127" s="4">
        <f t="shared" si="32"/>
        <v>7241640</v>
      </c>
      <c r="L127">
        <v>18702675</v>
      </c>
      <c r="M127" s="4">
        <f t="shared" si="36"/>
        <v>-11461035</v>
      </c>
      <c r="N127">
        <f t="shared" si="33"/>
        <v>158.2657381477124</v>
      </c>
      <c r="R127" s="4">
        <v>12829267</v>
      </c>
      <c r="S127" s="4">
        <f t="shared" si="34"/>
        <v>-5587627</v>
      </c>
      <c r="T127">
        <f t="shared" si="35"/>
        <v>77.159690346385617</v>
      </c>
      <c r="V127" t="b">
        <f t="shared" si="31"/>
        <v>1</v>
      </c>
    </row>
    <row r="128" spans="8:22" x14ac:dyDescent="0.25">
      <c r="H128" s="4">
        <v>13935</v>
      </c>
      <c r="I128" s="4">
        <v>31099</v>
      </c>
      <c r="J128" s="4">
        <f t="shared" si="32"/>
        <v>433364565</v>
      </c>
      <c r="L128">
        <v>433789333</v>
      </c>
      <c r="M128" s="4">
        <f t="shared" si="36"/>
        <v>-424768</v>
      </c>
      <c r="N128">
        <f t="shared" si="33"/>
        <v>9.8016320277593535E-2</v>
      </c>
      <c r="R128" s="4">
        <v>433087125</v>
      </c>
      <c r="S128" s="4">
        <f t="shared" si="34"/>
        <v>277440</v>
      </c>
      <c r="T128">
        <f t="shared" si="35"/>
        <v>6.4020001266139506E-2</v>
      </c>
      <c r="V128" t="b">
        <f t="shared" si="31"/>
        <v>1</v>
      </c>
    </row>
    <row r="129" spans="8:22" x14ac:dyDescent="0.25">
      <c r="H129" s="4">
        <v>-8198</v>
      </c>
      <c r="I129" s="4">
        <v>-24461</v>
      </c>
      <c r="J129" s="4">
        <f t="shared" si="32"/>
        <v>200531278</v>
      </c>
      <c r="L129">
        <v>122092477</v>
      </c>
      <c r="M129" s="4">
        <f t="shared" si="36"/>
        <v>78438801</v>
      </c>
      <c r="N129">
        <f t="shared" si="33"/>
        <v>39.115494491587491</v>
      </c>
      <c r="R129" s="4">
        <v>108919997</v>
      </c>
      <c r="S129" s="4">
        <f t="shared" si="34"/>
        <v>91611281</v>
      </c>
      <c r="T129">
        <f t="shared" si="35"/>
        <v>45.684285221580247</v>
      </c>
      <c r="V129" t="b">
        <f t="shared" si="31"/>
        <v>0</v>
      </c>
    </row>
    <row r="130" spans="8:22" x14ac:dyDescent="0.25">
      <c r="H130" s="4">
        <v>-32275</v>
      </c>
      <c r="I130" s="4">
        <v>21471</v>
      </c>
      <c r="J130" s="4">
        <f t="shared" si="32"/>
        <v>-692976525</v>
      </c>
      <c r="L130">
        <v>-707123805</v>
      </c>
      <c r="M130" s="4">
        <f t="shared" si="36"/>
        <v>14147280</v>
      </c>
      <c r="N130">
        <f t="shared" si="33"/>
        <v>2.041523700965195</v>
      </c>
      <c r="R130" s="4">
        <v>-680435037</v>
      </c>
      <c r="S130" s="4">
        <f t="shared" si="34"/>
        <v>-12541488</v>
      </c>
      <c r="T130">
        <f t="shared" si="35"/>
        <v>1.8097998341285801</v>
      </c>
      <c r="V130" t="b">
        <f t="shared" si="31"/>
        <v>1</v>
      </c>
    </row>
    <row r="131" spans="8:22" x14ac:dyDescent="0.25">
      <c r="H131" s="4">
        <v>16067</v>
      </c>
      <c r="I131" s="4">
        <v>32590</v>
      </c>
      <c r="J131" s="4">
        <f t="shared" si="32"/>
        <v>523623530</v>
      </c>
      <c r="L131">
        <v>530761581</v>
      </c>
      <c r="M131" s="4">
        <f t="shared" si="36"/>
        <v>-7138051</v>
      </c>
      <c r="N131">
        <f t="shared" si="33"/>
        <v>1.3632028721092804</v>
      </c>
      <c r="R131" s="4">
        <v>502105965</v>
      </c>
      <c r="S131" s="4">
        <f t="shared" si="34"/>
        <v>21517565</v>
      </c>
      <c r="T131">
        <f t="shared" si="35"/>
        <v>4.1093579198016563</v>
      </c>
      <c r="V131" t="b">
        <f t="shared" si="31"/>
        <v>0</v>
      </c>
    </row>
    <row r="132" spans="8:22" x14ac:dyDescent="0.25">
      <c r="H132" s="4">
        <v>-22704</v>
      </c>
      <c r="I132" s="4">
        <v>-1438</v>
      </c>
      <c r="J132" s="4">
        <f t="shared" si="32"/>
        <v>32648352</v>
      </c>
      <c r="L132">
        <v>-1309226081</v>
      </c>
      <c r="M132" s="4">
        <f t="shared" si="36"/>
        <v>1341874433</v>
      </c>
      <c r="N132">
        <f t="shared" si="33"/>
        <v>4110.0832072626517</v>
      </c>
      <c r="R132" s="4">
        <v>-1314211169</v>
      </c>
      <c r="S132" s="4">
        <f t="shared" si="34"/>
        <v>1346859521</v>
      </c>
      <c r="T132">
        <f t="shared" si="35"/>
        <v>4125.3522413627497</v>
      </c>
      <c r="V132" t="b">
        <f t="shared" si="31"/>
        <v>0</v>
      </c>
    </row>
    <row r="133" spans="8:22" x14ac:dyDescent="0.25">
      <c r="H133" s="4">
        <v>31741</v>
      </c>
      <c r="I133" s="4">
        <v>21920</v>
      </c>
      <c r="J133" s="4">
        <f t="shared" si="32"/>
        <v>695762720</v>
      </c>
      <c r="L133">
        <v>682134768</v>
      </c>
      <c r="M133" s="4">
        <f t="shared" si="36"/>
        <v>13627952</v>
      </c>
      <c r="N133">
        <f t="shared" si="33"/>
        <v>1.9587068418957545</v>
      </c>
      <c r="R133" s="4">
        <v>657456368</v>
      </c>
      <c r="S133" s="4">
        <f t="shared" si="34"/>
        <v>38306352</v>
      </c>
      <c r="T133">
        <f t="shared" si="35"/>
        <v>5.5056631950616728</v>
      </c>
      <c r="V133" t="b">
        <f t="shared" si="31"/>
        <v>0</v>
      </c>
    </row>
    <row r="134" spans="8:22" x14ac:dyDescent="0.25">
      <c r="H134" s="4">
        <v>-30589</v>
      </c>
      <c r="I134" s="4">
        <v>-309</v>
      </c>
      <c r="J134" s="4">
        <f t="shared" si="32"/>
        <v>9452001</v>
      </c>
      <c r="L134">
        <v>-1380603423</v>
      </c>
      <c r="M134" s="4">
        <f t="shared" si="36"/>
        <v>1390055424</v>
      </c>
      <c r="N134">
        <f t="shared" si="33"/>
        <v>14706.467170284895</v>
      </c>
      <c r="R134" s="4">
        <v>-1453451295</v>
      </c>
      <c r="S134" s="4">
        <f t="shared" si="34"/>
        <v>1462903296</v>
      </c>
      <c r="T134">
        <f t="shared" si="35"/>
        <v>15477.180927086232</v>
      </c>
      <c r="V134" t="b">
        <f t="shared" si="31"/>
        <v>0</v>
      </c>
    </row>
    <row r="135" spans="8:22" x14ac:dyDescent="0.25">
      <c r="H135" s="4">
        <v>-7215</v>
      </c>
      <c r="I135" s="4">
        <v>-25629</v>
      </c>
      <c r="J135" s="4">
        <f t="shared" si="32"/>
        <v>184913235</v>
      </c>
      <c r="L135">
        <v>206109283</v>
      </c>
      <c r="M135" s="4">
        <f t="shared" si="36"/>
        <v>-21196048</v>
      </c>
      <c r="N135">
        <f t="shared" si="33"/>
        <v>11.462699249191113</v>
      </c>
      <c r="R135" s="4">
        <v>193412451</v>
      </c>
      <c r="S135" s="4">
        <f t="shared" si="34"/>
        <v>-8499216</v>
      </c>
      <c r="T135">
        <f t="shared" si="35"/>
        <v>4.5963264879336521</v>
      </c>
      <c r="V135" t="b">
        <f t="shared" si="31"/>
        <v>1</v>
      </c>
    </row>
    <row r="136" spans="8:22" x14ac:dyDescent="0.25">
      <c r="H136" s="4">
        <v>-11787</v>
      </c>
      <c r="I136" s="4">
        <v>8912</v>
      </c>
      <c r="J136" s="4">
        <f t="shared" si="32"/>
        <v>-105045744</v>
      </c>
      <c r="L136">
        <v>-121332720</v>
      </c>
      <c r="M136" s="4">
        <f t="shared" si="36"/>
        <v>16286976</v>
      </c>
      <c r="N136">
        <f t="shared" si="33"/>
        <v>15.504651002329043</v>
      </c>
      <c r="R136" s="4">
        <v>-124515312</v>
      </c>
      <c r="S136" s="4">
        <f t="shared" si="34"/>
        <v>19469568</v>
      </c>
      <c r="T136">
        <f t="shared" si="35"/>
        <v>18.534371083134982</v>
      </c>
      <c r="V136" t="b">
        <f t="shared" si="31"/>
        <v>0</v>
      </c>
    </row>
    <row r="137" spans="8:22" x14ac:dyDescent="0.25">
      <c r="H137" s="4">
        <v>-133</v>
      </c>
      <c r="I137" s="4">
        <v>-24296</v>
      </c>
      <c r="J137" s="4">
        <f t="shared" si="32"/>
        <v>3231368</v>
      </c>
      <c r="L137">
        <v>-68154684</v>
      </c>
      <c r="M137" s="4">
        <f t="shared" si="36"/>
        <v>71386052</v>
      </c>
      <c r="N137">
        <f t="shared" si="33"/>
        <v>2209.1588454177918</v>
      </c>
      <c r="R137" s="4">
        <v>-71846204</v>
      </c>
      <c r="S137" s="4">
        <f t="shared" si="34"/>
        <v>75077572</v>
      </c>
      <c r="T137">
        <f t="shared" si="35"/>
        <v>2323.3990062413195</v>
      </c>
      <c r="V137" t="b">
        <f t="shared" si="31"/>
        <v>0</v>
      </c>
    </row>
    <row r="138" spans="8:22" x14ac:dyDescent="0.25">
      <c r="H138" s="4">
        <v>-11371</v>
      </c>
      <c r="I138" s="4">
        <v>18618</v>
      </c>
      <c r="J138" s="4">
        <f t="shared" si="32"/>
        <v>-211705278</v>
      </c>
      <c r="L138">
        <v>-231364009</v>
      </c>
      <c r="M138" s="4">
        <f t="shared" si="36"/>
        <v>19658731</v>
      </c>
      <c r="N138">
        <f t="shared" si="33"/>
        <v>9.2858955552350473</v>
      </c>
      <c r="R138" s="4">
        <v>-240216745</v>
      </c>
      <c r="S138" s="4">
        <f t="shared" si="34"/>
        <v>28511467</v>
      </c>
      <c r="T138">
        <f t="shared" si="35"/>
        <v>13.467527720305583</v>
      </c>
      <c r="V138" t="b">
        <f t="shared" si="31"/>
        <v>0</v>
      </c>
    </row>
    <row r="139" spans="8:22" x14ac:dyDescent="0.25">
      <c r="H139" s="4">
        <v>-18612</v>
      </c>
      <c r="I139" s="4">
        <v>-1626</v>
      </c>
      <c r="J139" s="4">
        <f t="shared" si="32"/>
        <v>30263112</v>
      </c>
      <c r="L139">
        <v>-1323879789</v>
      </c>
      <c r="M139" s="4">
        <f t="shared" si="36"/>
        <v>1354142901</v>
      </c>
      <c r="N139">
        <f t="shared" si="33"/>
        <v>4474.5659369069517</v>
      </c>
      <c r="R139" s="4">
        <v>-1363689325</v>
      </c>
      <c r="S139" s="4">
        <f t="shared" si="34"/>
        <v>1393952437</v>
      </c>
      <c r="T139">
        <f t="shared" si="35"/>
        <v>4606.1106901365602</v>
      </c>
      <c r="V139" t="b">
        <f t="shared" si="31"/>
        <v>0</v>
      </c>
    </row>
    <row r="140" spans="8:22" x14ac:dyDescent="0.25">
      <c r="H140" s="4">
        <v>32475</v>
      </c>
      <c r="I140" s="4">
        <v>-2646</v>
      </c>
      <c r="J140" s="4">
        <f t="shared" si="32"/>
        <v>-85928850</v>
      </c>
      <c r="L140">
        <v>-97716087</v>
      </c>
      <c r="M140" s="4">
        <f t="shared" si="36"/>
        <v>11787237</v>
      </c>
      <c r="N140">
        <f t="shared" si="33"/>
        <v>13.717438322519154</v>
      </c>
      <c r="R140" s="4">
        <v>-154213239</v>
      </c>
      <c r="S140" s="4">
        <f t="shared" si="34"/>
        <v>68284389</v>
      </c>
      <c r="T140">
        <f t="shared" si="35"/>
        <v>79.466196743003081</v>
      </c>
      <c r="V140" t="b">
        <f t="shared" si="31"/>
        <v>0</v>
      </c>
    </row>
    <row r="141" spans="8:22" x14ac:dyDescent="0.25">
      <c r="H141" s="4">
        <v>-31185</v>
      </c>
      <c r="I141" s="4">
        <v>28097</v>
      </c>
      <c r="J141" s="4">
        <f t="shared" si="32"/>
        <v>-876204945</v>
      </c>
      <c r="L141">
        <v>-869204625</v>
      </c>
      <c r="M141" s="4">
        <f t="shared" si="36"/>
        <v>-7000320</v>
      </c>
      <c r="N141">
        <f t="shared" si="33"/>
        <v>0.79893637212923962</v>
      </c>
      <c r="R141" s="4">
        <v>-877088145</v>
      </c>
      <c r="S141" s="4">
        <f t="shared" si="34"/>
        <v>883200</v>
      </c>
      <c r="T141">
        <f t="shared" si="35"/>
        <v>0.10079833548531274</v>
      </c>
      <c r="V141" t="b">
        <f t="shared" si="31"/>
        <v>1</v>
      </c>
    </row>
    <row r="142" spans="8:22" x14ac:dyDescent="0.25">
      <c r="H142" s="4">
        <v>2828</v>
      </c>
      <c r="I142" s="4">
        <v>28133</v>
      </c>
      <c r="J142" s="4">
        <f t="shared" si="32"/>
        <v>79560124</v>
      </c>
      <c r="L142">
        <v>61967980</v>
      </c>
      <c r="M142" s="4">
        <f t="shared" si="36"/>
        <v>17592144</v>
      </c>
      <c r="N142">
        <f t="shared" si="33"/>
        <v>22.111760409020981</v>
      </c>
      <c r="R142" s="4">
        <v>77289836</v>
      </c>
      <c r="S142" s="4">
        <f t="shared" si="34"/>
        <v>2270288</v>
      </c>
      <c r="T142">
        <f t="shared" si="35"/>
        <v>2.8535501025614289</v>
      </c>
      <c r="V142" t="b">
        <f t="shared" si="31"/>
        <v>1</v>
      </c>
    </row>
    <row r="143" spans="8:22" x14ac:dyDescent="0.25">
      <c r="H143" s="4">
        <v>-8346</v>
      </c>
      <c r="I143" s="4">
        <v>9239</v>
      </c>
      <c r="J143" s="4">
        <f t="shared" si="32"/>
        <v>-77108694</v>
      </c>
      <c r="L143">
        <v>-81445231</v>
      </c>
      <c r="M143" s="4">
        <f t="shared" si="36"/>
        <v>4336537</v>
      </c>
      <c r="N143">
        <f t="shared" si="33"/>
        <v>5.623927439362415</v>
      </c>
      <c r="R143" s="4">
        <v>-169016431</v>
      </c>
      <c r="S143" s="4">
        <f t="shared" si="34"/>
        <v>91907737</v>
      </c>
      <c r="T143">
        <f t="shared" si="35"/>
        <v>119.19244411012848</v>
      </c>
      <c r="V143" t="b">
        <f t="shared" si="31"/>
        <v>0</v>
      </c>
    </row>
    <row r="144" spans="8:22" x14ac:dyDescent="0.25">
      <c r="H144" s="4">
        <v>24121</v>
      </c>
      <c r="I144" s="4">
        <v>-13659</v>
      </c>
      <c r="J144" s="4">
        <f t="shared" si="32"/>
        <v>-329468739</v>
      </c>
      <c r="L144">
        <v>-335477683</v>
      </c>
      <c r="M144" s="4">
        <f t="shared" si="36"/>
        <v>6008944</v>
      </c>
      <c r="N144">
        <f t="shared" si="33"/>
        <v>1.8238282691821637</v>
      </c>
      <c r="R144" s="4">
        <v>-333894835</v>
      </c>
      <c r="S144" s="4">
        <f t="shared" si="34"/>
        <v>4426096</v>
      </c>
      <c r="T144">
        <f t="shared" si="35"/>
        <v>1.3434039336885311</v>
      </c>
      <c r="V144" t="b">
        <f t="shared" si="31"/>
        <v>1</v>
      </c>
    </row>
    <row r="145" spans="8:22" x14ac:dyDescent="0.25">
      <c r="H145" s="4">
        <v>-18699</v>
      </c>
      <c r="I145" s="4">
        <v>15698</v>
      </c>
      <c r="J145" s="4">
        <f t="shared" si="32"/>
        <v>-293536902</v>
      </c>
      <c r="L145">
        <v>-566976913</v>
      </c>
      <c r="M145" s="4">
        <f t="shared" si="36"/>
        <v>273440011</v>
      </c>
      <c r="N145">
        <f t="shared" si="33"/>
        <v>93.153538494454779</v>
      </c>
      <c r="R145" s="4">
        <v>-567380881</v>
      </c>
      <c r="S145" s="4">
        <f t="shared" si="34"/>
        <v>273843979</v>
      </c>
      <c r="T145">
        <f t="shared" si="35"/>
        <v>93.291159351405838</v>
      </c>
      <c r="V145" t="b">
        <f t="shared" si="31"/>
        <v>0</v>
      </c>
    </row>
    <row r="146" spans="8:22" x14ac:dyDescent="0.25">
      <c r="H146" s="4">
        <v>19739</v>
      </c>
      <c r="I146" s="4">
        <v>-25871</v>
      </c>
      <c r="J146" s="4">
        <f t="shared" si="32"/>
        <v>-510667669</v>
      </c>
      <c r="L146">
        <v>-515316629</v>
      </c>
      <c r="M146" s="4">
        <f t="shared" si="36"/>
        <v>4648960</v>
      </c>
      <c r="N146">
        <f t="shared" si="33"/>
        <v>0.91036897031364639</v>
      </c>
      <c r="R146" s="4">
        <v>-514034581</v>
      </c>
      <c r="S146" s="4">
        <f t="shared" si="34"/>
        <v>3366912</v>
      </c>
      <c r="T146">
        <f t="shared" si="35"/>
        <v>0.65931567717869366</v>
      </c>
      <c r="V146" t="b">
        <f t="shared" si="31"/>
        <v>1</v>
      </c>
    </row>
    <row r="147" spans="8:22" x14ac:dyDescent="0.25">
      <c r="H147" s="4">
        <v>-27522</v>
      </c>
      <c r="I147" s="4">
        <v>-22930</v>
      </c>
      <c r="J147" s="4">
        <f t="shared" si="32"/>
        <v>631079460</v>
      </c>
      <c r="L147">
        <v>630463121</v>
      </c>
      <c r="M147" s="4">
        <f t="shared" si="36"/>
        <v>616339</v>
      </c>
      <c r="N147">
        <f t="shared" si="33"/>
        <v>9.7664246591071105E-2</v>
      </c>
      <c r="R147" s="4">
        <v>628233617</v>
      </c>
      <c r="S147" s="4">
        <f t="shared" si="34"/>
        <v>2845843</v>
      </c>
      <c r="T147">
        <f t="shared" si="35"/>
        <v>0.45094844316435206</v>
      </c>
      <c r="V147" t="b">
        <f t="shared" si="31"/>
        <v>0</v>
      </c>
    </row>
    <row r="148" spans="8:22" x14ac:dyDescent="0.25">
      <c r="H148" s="4">
        <v>-5776</v>
      </c>
      <c r="I148" s="4">
        <v>31724</v>
      </c>
      <c r="J148" s="4">
        <f t="shared" si="32"/>
        <v>-183237824</v>
      </c>
      <c r="L148">
        <v>-437350868</v>
      </c>
      <c r="M148" s="4">
        <f t="shared" si="36"/>
        <v>254113044</v>
      </c>
      <c r="N148">
        <f t="shared" si="33"/>
        <v>138.67936130915851</v>
      </c>
      <c r="R148" s="4">
        <v>-446131412</v>
      </c>
      <c r="S148" s="4">
        <f t="shared" si="34"/>
        <v>262893588</v>
      </c>
      <c r="T148">
        <f t="shared" si="35"/>
        <v>143.47124532541929</v>
      </c>
      <c r="V148" t="b">
        <f t="shared" si="31"/>
        <v>0</v>
      </c>
    </row>
    <row r="149" spans="8:22" x14ac:dyDescent="0.25">
      <c r="H149" s="4">
        <v>-8210</v>
      </c>
      <c r="I149" s="4">
        <v>-19118</v>
      </c>
      <c r="J149" s="4">
        <f t="shared" si="32"/>
        <v>156958780</v>
      </c>
      <c r="L149">
        <v>178683177</v>
      </c>
      <c r="M149" s="4">
        <f t="shared" si="36"/>
        <v>-21724397</v>
      </c>
      <c r="N149">
        <f t="shared" si="33"/>
        <v>13.840829420310225</v>
      </c>
      <c r="R149" s="4">
        <v>144280873</v>
      </c>
      <c r="S149" s="4">
        <f t="shared" si="34"/>
        <v>12677907</v>
      </c>
      <c r="T149">
        <f t="shared" si="35"/>
        <v>8.0772206562767614</v>
      </c>
      <c r="V149" t="b">
        <f t="shared" si="31"/>
        <v>1</v>
      </c>
    </row>
    <row r="150" spans="8:22" x14ac:dyDescent="0.25">
      <c r="H150" s="4">
        <v>16858</v>
      </c>
      <c r="I150" s="4">
        <v>-29431</v>
      </c>
      <c r="J150" s="4">
        <f t="shared" si="32"/>
        <v>-496147798</v>
      </c>
      <c r="L150">
        <v>-488154610</v>
      </c>
      <c r="M150" s="4">
        <f t="shared" si="36"/>
        <v>-7993188</v>
      </c>
      <c r="N150">
        <f t="shared" si="33"/>
        <v>1.6110497783565696</v>
      </c>
      <c r="R150" s="4">
        <v>-492100338</v>
      </c>
      <c r="S150" s="4">
        <f t="shared" si="34"/>
        <v>-4047460</v>
      </c>
      <c r="T150">
        <f t="shared" si="35"/>
        <v>0.81577707616874284</v>
      </c>
      <c r="V150" t="b">
        <f t="shared" si="31"/>
        <v>1</v>
      </c>
    </row>
    <row r="151" spans="8:22" x14ac:dyDescent="0.25">
      <c r="H151" s="4">
        <v>-4892</v>
      </c>
      <c r="I151" s="4">
        <v>1178</v>
      </c>
      <c r="J151" s="4">
        <f t="shared" si="32"/>
        <v>-5762776</v>
      </c>
      <c r="L151">
        <v>-1352502137</v>
      </c>
      <c r="M151" s="4">
        <f t="shared" si="36"/>
        <v>1346739361</v>
      </c>
      <c r="N151">
        <f t="shared" si="33"/>
        <v>23369.628821248647</v>
      </c>
      <c r="R151" s="4">
        <v>-1362838137</v>
      </c>
      <c r="S151" s="4">
        <f t="shared" si="34"/>
        <v>1357075361</v>
      </c>
      <c r="T151">
        <f t="shared" si="35"/>
        <v>23548.986825099571</v>
      </c>
      <c r="V151" t="b">
        <f t="shared" si="31"/>
        <v>0</v>
      </c>
    </row>
    <row r="152" spans="8:22" x14ac:dyDescent="0.25">
      <c r="H152" s="4">
        <v>17885</v>
      </c>
      <c r="I152" s="4">
        <v>29112</v>
      </c>
      <c r="J152" s="4">
        <f t="shared" si="32"/>
        <v>520668120</v>
      </c>
      <c r="L152">
        <v>508031564</v>
      </c>
      <c r="M152" s="4">
        <f t="shared" si="36"/>
        <v>12636556</v>
      </c>
      <c r="N152">
        <f t="shared" si="33"/>
        <v>2.426988616088114</v>
      </c>
      <c r="R152" s="4">
        <v>521608780</v>
      </c>
      <c r="S152" s="4">
        <f t="shared" si="34"/>
        <v>-940660</v>
      </c>
      <c r="T152">
        <f t="shared" si="35"/>
        <v>0.18066402836417181</v>
      </c>
      <c r="V152" t="b">
        <f t="shared" si="31"/>
        <v>1</v>
      </c>
    </row>
    <row r="153" spans="8:22" x14ac:dyDescent="0.25">
      <c r="H153" s="4">
        <v>-768</v>
      </c>
      <c r="I153" s="4">
        <v>-235</v>
      </c>
      <c r="J153" s="4">
        <f t="shared" si="32"/>
        <v>180480</v>
      </c>
      <c r="L153">
        <v>-1413300224</v>
      </c>
      <c r="M153" s="4">
        <f t="shared" si="36"/>
        <v>1413480704</v>
      </c>
      <c r="N153">
        <f t="shared" si="33"/>
        <v>783178.58156028367</v>
      </c>
      <c r="R153" s="4">
        <v>-1418870528</v>
      </c>
      <c r="S153" s="4">
        <f t="shared" si="34"/>
        <v>1419051008</v>
      </c>
      <c r="T153">
        <f t="shared" si="35"/>
        <v>786264.96453900705</v>
      </c>
      <c r="V153" t="b">
        <f t="shared" si="31"/>
        <v>0</v>
      </c>
    </row>
    <row r="154" spans="8:22" x14ac:dyDescent="0.25">
      <c r="H154" s="4">
        <v>-28103</v>
      </c>
      <c r="I154" s="4">
        <v>2011</v>
      </c>
      <c r="J154" s="4">
        <f t="shared" si="32"/>
        <v>-56515133</v>
      </c>
      <c r="L154">
        <v>-1391516621</v>
      </c>
      <c r="M154" s="4">
        <f t="shared" si="36"/>
        <v>1335001488</v>
      </c>
      <c r="N154">
        <f t="shared" si="33"/>
        <v>2362.2017982334041</v>
      </c>
      <c r="R154" s="4">
        <v>-1375176653</v>
      </c>
      <c r="S154" s="4">
        <f t="shared" si="34"/>
        <v>1318661520</v>
      </c>
      <c r="T154">
        <f t="shared" si="35"/>
        <v>2333.2892448470398</v>
      </c>
      <c r="V154" t="b">
        <f t="shared" si="31"/>
        <v>1</v>
      </c>
    </row>
    <row r="155" spans="8:22" x14ac:dyDescent="0.25">
      <c r="H155" s="4">
        <v>-26849</v>
      </c>
      <c r="I155" s="4">
        <v>-27385</v>
      </c>
      <c r="J155" s="4">
        <f t="shared" si="32"/>
        <v>735259865</v>
      </c>
      <c r="L155">
        <v>730501213</v>
      </c>
      <c r="M155" s="4">
        <f t="shared" si="36"/>
        <v>4758652</v>
      </c>
      <c r="N155">
        <f t="shared" si="33"/>
        <v>0.64720682122367712</v>
      </c>
      <c r="R155" s="4">
        <v>739738717</v>
      </c>
      <c r="S155" s="4">
        <f t="shared" si="34"/>
        <v>-4478852</v>
      </c>
      <c r="T155">
        <f t="shared" si="35"/>
        <v>0.60915224850468341</v>
      </c>
      <c r="V155" t="b">
        <f t="shared" si="31"/>
        <v>1</v>
      </c>
    </row>
    <row r="156" spans="8:22" x14ac:dyDescent="0.25">
      <c r="H156" s="4">
        <v>21748</v>
      </c>
      <c r="I156" s="4">
        <v>6068</v>
      </c>
      <c r="J156" s="4">
        <f t="shared" si="32"/>
        <v>131966864</v>
      </c>
      <c r="L156">
        <v>120708416</v>
      </c>
      <c r="M156" s="4">
        <f t="shared" si="36"/>
        <v>11258448</v>
      </c>
      <c r="N156">
        <f t="shared" si="33"/>
        <v>8.5312688797393879</v>
      </c>
      <c r="R156" s="4">
        <v>116394304</v>
      </c>
      <c r="S156" s="4">
        <f t="shared" si="34"/>
        <v>15572560</v>
      </c>
      <c r="T156">
        <f t="shared" si="35"/>
        <v>11.800356186383272</v>
      </c>
      <c r="V156" t="b">
        <f t="shared" si="31"/>
        <v>0</v>
      </c>
    </row>
    <row r="157" spans="8:22" x14ac:dyDescent="0.25">
      <c r="H157" s="4">
        <v>7870</v>
      </c>
      <c r="I157" s="4">
        <v>-27029</v>
      </c>
      <c r="J157" s="4">
        <f t="shared" si="32"/>
        <v>-212718230</v>
      </c>
      <c r="L157">
        <v>-206277931</v>
      </c>
      <c r="M157" s="4">
        <f t="shared" si="36"/>
        <v>-6440299</v>
      </c>
      <c r="N157">
        <f t="shared" si="33"/>
        <v>3.0276196826195858</v>
      </c>
      <c r="R157" s="4">
        <v>-220244011</v>
      </c>
      <c r="S157" s="4">
        <f t="shared" si="34"/>
        <v>7525781</v>
      </c>
      <c r="T157">
        <f t="shared" si="35"/>
        <v>3.5379106905882023</v>
      </c>
      <c r="V157" t="b">
        <f t="shared" si="31"/>
        <v>0</v>
      </c>
    </row>
    <row r="158" spans="8:22" x14ac:dyDescent="0.25">
      <c r="H158" s="4">
        <v>-12184</v>
      </c>
      <c r="I158" s="4">
        <v>15223</v>
      </c>
      <c r="J158" s="4">
        <f t="shared" si="32"/>
        <v>-185477032</v>
      </c>
      <c r="L158">
        <v>-437417817</v>
      </c>
      <c r="M158" s="4">
        <f t="shared" si="36"/>
        <v>251940785</v>
      </c>
      <c r="N158">
        <f t="shared" si="33"/>
        <v>135.83395328430746</v>
      </c>
      <c r="R158" s="4">
        <v>-464947545</v>
      </c>
      <c r="S158" s="4">
        <f t="shared" si="34"/>
        <v>279470513</v>
      </c>
      <c r="T158">
        <f t="shared" si="35"/>
        <v>150.67661477352087</v>
      </c>
      <c r="V158" t="b">
        <f t="shared" si="31"/>
        <v>0</v>
      </c>
    </row>
    <row r="159" spans="8:22" x14ac:dyDescent="0.25">
      <c r="H159" s="4">
        <v>-7062</v>
      </c>
      <c r="I159" s="4">
        <v>12650</v>
      </c>
      <c r="J159" s="4">
        <f t="shared" si="32"/>
        <v>-89334300</v>
      </c>
      <c r="L159">
        <v>-172776903</v>
      </c>
      <c r="M159" s="4">
        <f t="shared" si="36"/>
        <v>83442603</v>
      </c>
      <c r="N159">
        <f t="shared" si="33"/>
        <v>93.404888156060991</v>
      </c>
      <c r="R159" s="4">
        <v>-165746375</v>
      </c>
      <c r="S159" s="4">
        <f t="shared" si="34"/>
        <v>76412075</v>
      </c>
      <c r="T159">
        <f t="shared" si="35"/>
        <v>85.534979285671909</v>
      </c>
      <c r="V159" t="b">
        <f t="shared" si="31"/>
        <v>1</v>
      </c>
    </row>
    <row r="160" spans="8:22" x14ac:dyDescent="0.25">
      <c r="H160" s="4">
        <v>-13354</v>
      </c>
      <c r="I160" s="4">
        <v>-23469</v>
      </c>
      <c r="J160" s="4">
        <f t="shared" si="32"/>
        <v>313405026</v>
      </c>
      <c r="L160">
        <v>319482721</v>
      </c>
      <c r="M160" s="4">
        <f t="shared" si="36"/>
        <v>-6077695</v>
      </c>
      <c r="N160">
        <f t="shared" si="33"/>
        <v>1.9392461817124784</v>
      </c>
      <c r="R160" s="4">
        <v>279795809</v>
      </c>
      <c r="S160" s="4">
        <f t="shared" si="34"/>
        <v>33609217</v>
      </c>
      <c r="T160">
        <f t="shared" si="35"/>
        <v>10.723892156088141</v>
      </c>
      <c r="V160" t="b">
        <f t="shared" si="31"/>
        <v>0</v>
      </c>
    </row>
    <row r="161" spans="8:22" x14ac:dyDescent="0.25">
      <c r="H161" s="4">
        <v>-22114</v>
      </c>
      <c r="I161" s="4">
        <v>27992</v>
      </c>
      <c r="J161" s="4">
        <f t="shared" si="32"/>
        <v>-619015088</v>
      </c>
      <c r="L161">
        <v>-626607644</v>
      </c>
      <c r="M161" s="4">
        <f t="shared" si="36"/>
        <v>7592556</v>
      </c>
      <c r="N161">
        <f t="shared" si="33"/>
        <v>1.226554271000257</v>
      </c>
      <c r="R161" s="4">
        <v>-630217244</v>
      </c>
      <c r="S161" s="4">
        <f t="shared" si="34"/>
        <v>11202156</v>
      </c>
      <c r="T161">
        <f t="shared" si="35"/>
        <v>1.8096741448085671</v>
      </c>
      <c r="V161" t="b">
        <f t="shared" si="31"/>
        <v>0</v>
      </c>
    </row>
    <row r="162" spans="8:22" x14ac:dyDescent="0.25">
      <c r="H162" s="4">
        <v>10636</v>
      </c>
      <c r="I162" s="4">
        <v>-31215</v>
      </c>
      <c r="J162" s="4">
        <f t="shared" si="32"/>
        <v>-332002740</v>
      </c>
      <c r="L162">
        <v>-324841396</v>
      </c>
      <c r="M162" s="4">
        <f t="shared" si="36"/>
        <v>-7161344</v>
      </c>
      <c r="N162">
        <f t="shared" si="33"/>
        <v>2.1570135234426075</v>
      </c>
      <c r="R162" s="4">
        <v>-315743924</v>
      </c>
      <c r="S162" s="4">
        <f t="shared" si="34"/>
        <v>-16258816</v>
      </c>
      <c r="T162">
        <f t="shared" si="35"/>
        <v>4.8971933183443008</v>
      </c>
      <c r="V162" t="b">
        <f t="shared" si="31"/>
        <v>0</v>
      </c>
    </row>
    <row r="163" spans="8:22" x14ac:dyDescent="0.25">
      <c r="H163" s="4">
        <v>17852</v>
      </c>
      <c r="I163" s="4">
        <v>-12731</v>
      </c>
      <c r="J163" s="4">
        <f t="shared" si="32"/>
        <v>-227273812</v>
      </c>
      <c r="L163">
        <v>-224233044</v>
      </c>
      <c r="M163" s="4">
        <f t="shared" si="36"/>
        <v>-3040768</v>
      </c>
      <c r="N163">
        <f t="shared" si="33"/>
        <v>1.337931534320373</v>
      </c>
      <c r="R163" s="4">
        <v>-224280916</v>
      </c>
      <c r="S163" s="4">
        <f t="shared" si="34"/>
        <v>-2992896</v>
      </c>
      <c r="T163">
        <f t="shared" si="35"/>
        <v>1.3168679548526252</v>
      </c>
      <c r="V163" t="b">
        <f t="shared" si="31"/>
        <v>1</v>
      </c>
    </row>
    <row r="164" spans="8:22" x14ac:dyDescent="0.25">
      <c r="H164" s="4">
        <v>9793</v>
      </c>
      <c r="I164" s="4">
        <v>21510</v>
      </c>
      <c r="J164" s="4">
        <f t="shared" si="32"/>
        <v>210647430</v>
      </c>
      <c r="L164">
        <v>210667139</v>
      </c>
      <c r="M164" s="4">
        <f t="shared" si="36"/>
        <v>-19709</v>
      </c>
      <c r="N164">
        <f t="shared" si="33"/>
        <v>9.3563923376610864E-3</v>
      </c>
      <c r="R164" s="4">
        <v>210252675</v>
      </c>
      <c r="S164" s="4">
        <f t="shared" si="34"/>
        <v>394755</v>
      </c>
      <c r="T164">
        <f t="shared" si="35"/>
        <v>0.18740081471679954</v>
      </c>
      <c r="V164" t="b">
        <f t="shared" si="31"/>
        <v>0</v>
      </c>
    </row>
    <row r="165" spans="8:22" x14ac:dyDescent="0.25">
      <c r="H165" s="4">
        <v>30642</v>
      </c>
      <c r="I165" s="4">
        <v>-5489</v>
      </c>
      <c r="J165" s="4">
        <f t="shared" si="32"/>
        <v>-168193938</v>
      </c>
      <c r="L165">
        <v>-178920275</v>
      </c>
      <c r="M165" s="4">
        <f t="shared" si="36"/>
        <v>10726337</v>
      </c>
      <c r="N165">
        <f t="shared" si="33"/>
        <v>6.3773624231332287</v>
      </c>
      <c r="R165" s="4">
        <v>-170038099</v>
      </c>
      <c r="S165" s="4">
        <f t="shared" si="34"/>
        <v>1844161</v>
      </c>
      <c r="T165">
        <f t="shared" si="35"/>
        <v>1.0964491478878389</v>
      </c>
      <c r="V165" t="b">
        <f t="shared" si="31"/>
        <v>1</v>
      </c>
    </row>
    <row r="166" spans="8:22" x14ac:dyDescent="0.25">
      <c r="H166" s="4">
        <v>31954</v>
      </c>
      <c r="I166" s="4">
        <v>-29279</v>
      </c>
      <c r="J166" s="4">
        <f t="shared" si="32"/>
        <v>-935581166</v>
      </c>
      <c r="L166">
        <v>-919183390</v>
      </c>
      <c r="M166" s="4">
        <f t="shared" si="36"/>
        <v>-16397776</v>
      </c>
      <c r="N166">
        <f t="shared" si="33"/>
        <v>1.7526834224450387</v>
      </c>
      <c r="R166" s="4">
        <v>-923328286</v>
      </c>
      <c r="S166" s="4">
        <f t="shared" si="34"/>
        <v>-12252880</v>
      </c>
      <c r="T166">
        <f t="shared" si="35"/>
        <v>1.3096544100375787</v>
      </c>
      <c r="V166" t="b">
        <f t="shared" ref="V166:V229" si="37" xml:space="preserve"> T166 &lt; N166</f>
        <v>1</v>
      </c>
    </row>
    <row r="167" spans="8:22" x14ac:dyDescent="0.25">
      <c r="H167" s="4">
        <v>-28921</v>
      </c>
      <c r="I167" s="4">
        <v>-1172</v>
      </c>
      <c r="J167" s="4">
        <f t="shared" ref="J167:J230" si="38">H167*I167</f>
        <v>33895412</v>
      </c>
      <c r="L167">
        <v>-1308593612</v>
      </c>
      <c r="M167" s="4">
        <f t="shared" si="36"/>
        <v>1342489024</v>
      </c>
      <c r="N167">
        <f t="shared" ref="N167:N230" si="39">IMABS(M167/J167 *100)</f>
        <v>3960.6806490506742</v>
      </c>
      <c r="R167" s="4">
        <v>-1304663756</v>
      </c>
      <c r="S167" s="4">
        <f t="shared" ref="S167:S230" si="40">J167-R167</f>
        <v>1338559168</v>
      </c>
      <c r="T167">
        <f t="shared" ref="T167:T230" si="41">IMABS(S167/J167 *100)</f>
        <v>3949.0865843436277</v>
      </c>
      <c r="V167" t="b">
        <f t="shared" si="37"/>
        <v>1</v>
      </c>
    </row>
    <row r="168" spans="8:22" x14ac:dyDescent="0.25">
      <c r="H168" s="4">
        <v>23753</v>
      </c>
      <c r="I168" s="4">
        <v>-7113</v>
      </c>
      <c r="J168" s="4">
        <f t="shared" si="38"/>
        <v>-168955089</v>
      </c>
      <c r="L168">
        <v>-154547445</v>
      </c>
      <c r="M168" s="4">
        <f t="shared" si="36"/>
        <v>-14407644</v>
      </c>
      <c r="N168">
        <f t="shared" si="39"/>
        <v>8.5274992811847188</v>
      </c>
      <c r="R168" s="4">
        <v>-171470837</v>
      </c>
      <c r="S168" s="4">
        <f t="shared" si="40"/>
        <v>2515748</v>
      </c>
      <c r="T168">
        <f t="shared" si="41"/>
        <v>1.4890039802234072</v>
      </c>
      <c r="V168" t="b">
        <f t="shared" si="37"/>
        <v>1</v>
      </c>
    </row>
    <row r="169" spans="8:22" x14ac:dyDescent="0.25">
      <c r="H169" s="4">
        <v>-8555</v>
      </c>
      <c r="I169" s="4">
        <v>-6937</v>
      </c>
      <c r="J169" s="4">
        <f t="shared" si="38"/>
        <v>59346035</v>
      </c>
      <c r="L169">
        <v>-1035372433</v>
      </c>
      <c r="M169" s="4">
        <f t="shared" si="36"/>
        <v>1094718468</v>
      </c>
      <c r="N169">
        <f t="shared" si="39"/>
        <v>1844.6362389669337</v>
      </c>
      <c r="R169" s="4">
        <v>-1085876881</v>
      </c>
      <c r="S169" s="4">
        <f t="shared" si="40"/>
        <v>1145222916</v>
      </c>
      <c r="T169">
        <f t="shared" si="41"/>
        <v>1929.7378771808428</v>
      </c>
      <c r="V169" t="b">
        <f t="shared" si="37"/>
        <v>0</v>
      </c>
    </row>
    <row r="170" spans="8:22" x14ac:dyDescent="0.25">
      <c r="H170" s="4">
        <v>25081</v>
      </c>
      <c r="I170" s="4">
        <v>-16552</v>
      </c>
      <c r="J170" s="4">
        <f t="shared" si="38"/>
        <v>-415140712</v>
      </c>
      <c r="L170">
        <v>-428830740</v>
      </c>
      <c r="M170" s="4">
        <f t="shared" si="36"/>
        <v>13690028</v>
      </c>
      <c r="N170">
        <f t="shared" si="39"/>
        <v>3.2976837983550986</v>
      </c>
      <c r="R170" s="4">
        <v>-418423060</v>
      </c>
      <c r="S170" s="4">
        <f t="shared" si="40"/>
        <v>3282348</v>
      </c>
      <c r="T170">
        <f t="shared" si="41"/>
        <v>0.79065914402536364</v>
      </c>
      <c r="V170" t="b">
        <f t="shared" si="37"/>
        <v>1</v>
      </c>
    </row>
    <row r="171" spans="8:22" x14ac:dyDescent="0.25">
      <c r="H171" s="4">
        <v>16635</v>
      </c>
      <c r="I171" s="4">
        <v>11603</v>
      </c>
      <c r="J171" s="4">
        <f t="shared" si="38"/>
        <v>193015905</v>
      </c>
      <c r="L171">
        <v>173333601</v>
      </c>
      <c r="M171" s="4">
        <f t="shared" si="36"/>
        <v>19682304</v>
      </c>
      <c r="N171">
        <f t="shared" si="39"/>
        <v>10.197244626032244</v>
      </c>
      <c r="R171" s="4">
        <v>177118561</v>
      </c>
      <c r="S171" s="4">
        <f t="shared" si="40"/>
        <v>15897344</v>
      </c>
      <c r="T171">
        <f t="shared" si="41"/>
        <v>8.2362870562402613</v>
      </c>
      <c r="V171" t="b">
        <f t="shared" si="37"/>
        <v>1</v>
      </c>
    </row>
    <row r="172" spans="8:22" x14ac:dyDescent="0.25">
      <c r="H172" s="4">
        <v>-23402</v>
      </c>
      <c r="I172" s="4">
        <v>7248</v>
      </c>
      <c r="J172" s="4">
        <f t="shared" si="38"/>
        <v>-169617696</v>
      </c>
      <c r="L172">
        <v>-1266606624</v>
      </c>
      <c r="M172" s="4">
        <f t="shared" si="36"/>
        <v>1096988928</v>
      </c>
      <c r="N172">
        <f t="shared" si="39"/>
        <v>646.74202861475021</v>
      </c>
      <c r="R172" s="4">
        <v>-1325732384</v>
      </c>
      <c r="S172" s="4">
        <f t="shared" si="40"/>
        <v>1156114688</v>
      </c>
      <c r="T172">
        <f t="shared" si="41"/>
        <v>681.6002783105838</v>
      </c>
      <c r="V172" t="b">
        <f t="shared" si="37"/>
        <v>0</v>
      </c>
    </row>
    <row r="173" spans="8:22" x14ac:dyDescent="0.25">
      <c r="H173" s="4">
        <v>-27168</v>
      </c>
      <c r="I173" s="4">
        <v>21393</v>
      </c>
      <c r="J173" s="4">
        <f t="shared" si="38"/>
        <v>-581205024</v>
      </c>
      <c r="L173">
        <v>-596359776</v>
      </c>
      <c r="M173" s="4">
        <f t="shared" si="36"/>
        <v>15154752</v>
      </c>
      <c r="N173">
        <f t="shared" si="39"/>
        <v>2.6074709223435759</v>
      </c>
      <c r="R173" s="4">
        <v>-604531040</v>
      </c>
      <c r="S173" s="4">
        <f t="shared" si="40"/>
        <v>23326016</v>
      </c>
      <c r="T173">
        <f t="shared" si="41"/>
        <v>4.0133885697450546</v>
      </c>
      <c r="V173" t="b">
        <f t="shared" si="37"/>
        <v>0</v>
      </c>
    </row>
    <row r="174" spans="8:22" x14ac:dyDescent="0.25">
      <c r="H174" s="4">
        <v>-1764</v>
      </c>
      <c r="I174" s="4">
        <v>13587</v>
      </c>
      <c r="J174" s="4">
        <f t="shared" si="38"/>
        <v>-23967468</v>
      </c>
      <c r="L174">
        <v>-11388653</v>
      </c>
      <c r="M174" s="4">
        <f t="shared" si="36"/>
        <v>-12578815</v>
      </c>
      <c r="N174">
        <f t="shared" si="39"/>
        <v>52.482869696540327</v>
      </c>
      <c r="R174" s="4">
        <v>-96035309</v>
      </c>
      <c r="S174" s="4">
        <f t="shared" si="40"/>
        <v>72067841</v>
      </c>
      <c r="T174">
        <f t="shared" si="41"/>
        <v>300.69025647598653</v>
      </c>
      <c r="V174" t="b">
        <f t="shared" si="37"/>
        <v>0</v>
      </c>
    </row>
    <row r="175" spans="8:22" x14ac:dyDescent="0.25">
      <c r="H175" s="4">
        <v>-31466</v>
      </c>
      <c r="I175" s="4">
        <v>32070</v>
      </c>
      <c r="J175" s="4">
        <f t="shared" si="38"/>
        <v>-1009114620</v>
      </c>
      <c r="L175">
        <v>-1262186815</v>
      </c>
      <c r="M175" s="4">
        <f t="shared" si="36"/>
        <v>253072195</v>
      </c>
      <c r="N175">
        <f t="shared" si="39"/>
        <v>25.078637251336229</v>
      </c>
      <c r="R175" s="4">
        <v>-1263704895</v>
      </c>
      <c r="S175" s="4">
        <f t="shared" si="40"/>
        <v>254590275</v>
      </c>
      <c r="T175">
        <f t="shared" si="41"/>
        <v>25.229074076837772</v>
      </c>
      <c r="V175" t="b">
        <f t="shared" si="37"/>
        <v>0</v>
      </c>
    </row>
    <row r="176" spans="8:22" x14ac:dyDescent="0.25">
      <c r="H176" s="4">
        <v>-4510</v>
      </c>
      <c r="I176" s="4">
        <v>113</v>
      </c>
      <c r="J176" s="4">
        <f t="shared" si="38"/>
        <v>-509630</v>
      </c>
      <c r="L176">
        <v>-1409765198</v>
      </c>
      <c r="M176" s="4">
        <f t="shared" si="36"/>
        <v>1409255568</v>
      </c>
      <c r="N176">
        <f t="shared" si="39"/>
        <v>276525.23752526345</v>
      </c>
      <c r="R176" s="4">
        <v>-1498365774</v>
      </c>
      <c r="S176" s="4">
        <f t="shared" si="40"/>
        <v>1497856144</v>
      </c>
      <c r="T176">
        <f t="shared" si="41"/>
        <v>293910.5123324765</v>
      </c>
      <c r="V176" t="b">
        <f t="shared" si="37"/>
        <v>0</v>
      </c>
    </row>
    <row r="177" spans="8:22" x14ac:dyDescent="0.25">
      <c r="H177" s="4">
        <v>-4645</v>
      </c>
      <c r="I177" s="4">
        <v>846</v>
      </c>
      <c r="J177" s="4">
        <f t="shared" si="38"/>
        <v>-3929670</v>
      </c>
      <c r="L177">
        <v>-1351768875</v>
      </c>
      <c r="M177" s="4">
        <f t="shared" ref="M177:M240" si="42">J177-L177</f>
        <v>1347839205</v>
      </c>
      <c r="N177">
        <f t="shared" si="39"/>
        <v>34299.043049416359</v>
      </c>
      <c r="R177" s="4">
        <v>-1408983851</v>
      </c>
      <c r="S177" s="4">
        <f t="shared" si="40"/>
        <v>1405054181</v>
      </c>
      <c r="T177">
        <f t="shared" si="41"/>
        <v>35755.017113396294</v>
      </c>
      <c r="V177" t="b">
        <f t="shared" si="37"/>
        <v>0</v>
      </c>
    </row>
    <row r="178" spans="8:22" x14ac:dyDescent="0.25">
      <c r="H178" s="4">
        <v>12295</v>
      </c>
      <c r="I178" s="4">
        <v>25726</v>
      </c>
      <c r="J178" s="4">
        <f t="shared" si="38"/>
        <v>316301170</v>
      </c>
      <c r="L178">
        <v>316472505</v>
      </c>
      <c r="M178" s="4">
        <f t="shared" si="42"/>
        <v>-171335</v>
      </c>
      <c r="N178">
        <f t="shared" si="39"/>
        <v>5.4168310537706835E-2</v>
      </c>
      <c r="R178" s="4">
        <v>316652985</v>
      </c>
      <c r="S178" s="4">
        <f t="shared" si="40"/>
        <v>-351815</v>
      </c>
      <c r="T178">
        <f t="shared" si="41"/>
        <v>0.11122785287199538</v>
      </c>
      <c r="V178" t="b">
        <f t="shared" si="37"/>
        <v>0</v>
      </c>
    </row>
    <row r="179" spans="8:22" x14ac:dyDescent="0.25">
      <c r="H179" s="4">
        <v>13328</v>
      </c>
      <c r="I179" s="4">
        <v>-17272</v>
      </c>
      <c r="J179" s="4">
        <f t="shared" si="38"/>
        <v>-230201216</v>
      </c>
      <c r="L179">
        <v>-233790340</v>
      </c>
      <c r="M179" s="4">
        <f t="shared" si="42"/>
        <v>3589124</v>
      </c>
      <c r="N179">
        <f t="shared" si="39"/>
        <v>1.5591246920259534</v>
      </c>
      <c r="R179" s="4">
        <v>-233938820</v>
      </c>
      <c r="S179" s="4">
        <f t="shared" si="40"/>
        <v>3737604</v>
      </c>
      <c r="T179">
        <f t="shared" si="41"/>
        <v>1.6236247857179</v>
      </c>
      <c r="V179" t="b">
        <f t="shared" si="37"/>
        <v>0</v>
      </c>
    </row>
    <row r="180" spans="8:22" x14ac:dyDescent="0.25">
      <c r="H180" s="4">
        <v>22254</v>
      </c>
      <c r="I180" s="4">
        <v>-26572</v>
      </c>
      <c r="J180" s="4">
        <f t="shared" si="38"/>
        <v>-591333288</v>
      </c>
      <c r="L180">
        <v>-584792248</v>
      </c>
      <c r="M180" s="4">
        <f t="shared" si="42"/>
        <v>-6541040</v>
      </c>
      <c r="N180">
        <f t="shared" si="39"/>
        <v>1.1061511558266952</v>
      </c>
      <c r="R180" s="4">
        <v>-593653944</v>
      </c>
      <c r="S180" s="4">
        <f t="shared" si="40"/>
        <v>2320656</v>
      </c>
      <c r="T180">
        <f t="shared" si="41"/>
        <v>0.39244467495629975</v>
      </c>
      <c r="V180" t="b">
        <f t="shared" si="37"/>
        <v>1</v>
      </c>
    </row>
    <row r="181" spans="8:22" x14ac:dyDescent="0.25">
      <c r="H181" s="4">
        <v>182</v>
      </c>
      <c r="I181" s="4">
        <v>-26006</v>
      </c>
      <c r="J181" s="4">
        <f t="shared" si="38"/>
        <v>-4733092</v>
      </c>
      <c r="L181">
        <v>-14935107</v>
      </c>
      <c r="M181" s="4">
        <f t="shared" si="42"/>
        <v>10202015</v>
      </c>
      <c r="N181">
        <f t="shared" si="39"/>
        <v>215.54651800556593</v>
      </c>
      <c r="R181" s="4">
        <v>-9961795</v>
      </c>
      <c r="S181" s="4">
        <f t="shared" si="40"/>
        <v>5228703</v>
      </c>
      <c r="T181">
        <f t="shared" si="41"/>
        <v>110.47118881272537</v>
      </c>
      <c r="V181" t="b">
        <f t="shared" si="37"/>
        <v>1</v>
      </c>
    </row>
    <row r="182" spans="8:22" x14ac:dyDescent="0.25">
      <c r="H182" s="4">
        <v>20655</v>
      </c>
      <c r="I182" s="4">
        <v>20558</v>
      </c>
      <c r="J182" s="4">
        <f t="shared" si="38"/>
        <v>424625490</v>
      </c>
      <c r="L182">
        <v>435880513</v>
      </c>
      <c r="M182" s="4">
        <f t="shared" si="42"/>
        <v>-11255023</v>
      </c>
      <c r="N182">
        <f t="shared" si="39"/>
        <v>2.65057639380057</v>
      </c>
      <c r="R182" s="4">
        <v>429970241</v>
      </c>
      <c r="S182" s="4">
        <f t="shared" si="40"/>
        <v>-5344751</v>
      </c>
      <c r="T182">
        <f t="shared" si="41"/>
        <v>1.2586976349441481</v>
      </c>
      <c r="V182" t="b">
        <f t="shared" si="37"/>
        <v>1</v>
      </c>
    </row>
    <row r="183" spans="8:22" x14ac:dyDescent="0.25">
      <c r="H183" s="4">
        <v>-26961</v>
      </c>
      <c r="I183" s="4">
        <v>29250</v>
      </c>
      <c r="J183" s="4">
        <f t="shared" si="38"/>
        <v>-788609250</v>
      </c>
      <c r="L183">
        <v>-796804851</v>
      </c>
      <c r="M183" s="4">
        <f t="shared" si="42"/>
        <v>8195601</v>
      </c>
      <c r="N183">
        <f t="shared" si="39"/>
        <v>1.0392473839230265</v>
      </c>
      <c r="R183" s="4">
        <v>-795310579</v>
      </c>
      <c r="S183" s="4">
        <f t="shared" si="40"/>
        <v>6701329</v>
      </c>
      <c r="T183">
        <f t="shared" si="41"/>
        <v>0.84976545735419662</v>
      </c>
      <c r="V183" t="b">
        <f t="shared" si="37"/>
        <v>1</v>
      </c>
    </row>
    <row r="184" spans="8:22" x14ac:dyDescent="0.25">
      <c r="H184" s="4">
        <v>-5954</v>
      </c>
      <c r="I184" s="4">
        <v>-3788</v>
      </c>
      <c r="J184" s="4">
        <f t="shared" si="38"/>
        <v>22553752</v>
      </c>
      <c r="L184">
        <v>-1121792120</v>
      </c>
      <c r="M184" s="4">
        <f t="shared" si="42"/>
        <v>1144345872</v>
      </c>
      <c r="N184">
        <f t="shared" si="39"/>
        <v>5073.8603137961254</v>
      </c>
      <c r="R184" s="4">
        <v>-1107341432</v>
      </c>
      <c r="S184" s="4">
        <f t="shared" si="40"/>
        <v>1129895184</v>
      </c>
      <c r="T184">
        <f t="shared" si="41"/>
        <v>5009.7881008889335</v>
      </c>
      <c r="V184" t="b">
        <f t="shared" si="37"/>
        <v>1</v>
      </c>
    </row>
    <row r="185" spans="8:22" x14ac:dyDescent="0.25">
      <c r="H185" s="4">
        <v>11248</v>
      </c>
      <c r="I185" s="4">
        <v>433</v>
      </c>
      <c r="J185" s="4">
        <f t="shared" si="38"/>
        <v>4870384</v>
      </c>
      <c r="L185">
        <v>-3560544</v>
      </c>
      <c r="M185" s="4">
        <f t="shared" si="42"/>
        <v>8430928</v>
      </c>
      <c r="N185">
        <f t="shared" si="39"/>
        <v>173.10602203029578</v>
      </c>
      <c r="R185" s="4">
        <v>-7661920</v>
      </c>
      <c r="S185" s="4">
        <f t="shared" si="40"/>
        <v>12532304</v>
      </c>
      <c r="T185">
        <f t="shared" si="41"/>
        <v>257.3165483460852</v>
      </c>
      <c r="V185" t="b">
        <f t="shared" si="37"/>
        <v>0</v>
      </c>
    </row>
    <row r="186" spans="8:22" x14ac:dyDescent="0.25">
      <c r="H186" s="4">
        <v>-30393</v>
      </c>
      <c r="I186" s="4">
        <v>-32463</v>
      </c>
      <c r="J186" s="4">
        <f t="shared" si="38"/>
        <v>986647959</v>
      </c>
      <c r="L186">
        <v>650956183</v>
      </c>
      <c r="M186" s="4">
        <f t="shared" si="42"/>
        <v>335691776</v>
      </c>
      <c r="N186">
        <f t="shared" si="39"/>
        <v>34.023460236033387</v>
      </c>
      <c r="R186" s="4">
        <v>660901015</v>
      </c>
      <c r="S186" s="4">
        <f t="shared" si="40"/>
        <v>325746944</v>
      </c>
      <c r="T186">
        <f t="shared" si="41"/>
        <v>33.015518962827954</v>
      </c>
      <c r="V186" t="b">
        <f t="shared" si="37"/>
        <v>1</v>
      </c>
    </row>
    <row r="187" spans="8:22" x14ac:dyDescent="0.25">
      <c r="H187" s="4">
        <v>9475</v>
      </c>
      <c r="I187" s="4">
        <v>9305</v>
      </c>
      <c r="J187" s="4">
        <f t="shared" si="38"/>
        <v>88164875</v>
      </c>
      <c r="L187">
        <v>88260071</v>
      </c>
      <c r="M187" s="4">
        <f t="shared" si="42"/>
        <v>-95196</v>
      </c>
      <c r="N187">
        <f t="shared" si="39"/>
        <v>0.10797497302638948</v>
      </c>
      <c r="R187" s="4">
        <v>87517671</v>
      </c>
      <c r="S187" s="4">
        <f t="shared" si="40"/>
        <v>647204</v>
      </c>
      <c r="T187">
        <f t="shared" si="41"/>
        <v>0.73408372665418065</v>
      </c>
      <c r="V187" t="b">
        <f t="shared" si="37"/>
        <v>0</v>
      </c>
    </row>
    <row r="188" spans="8:22" x14ac:dyDescent="0.25">
      <c r="H188" s="4">
        <v>-10405</v>
      </c>
      <c r="I188" s="4">
        <v>5504</v>
      </c>
      <c r="J188" s="4">
        <f t="shared" si="38"/>
        <v>-57269120</v>
      </c>
      <c r="L188">
        <v>-1129279424</v>
      </c>
      <c r="M188" s="4">
        <f t="shared" si="42"/>
        <v>1072010304</v>
      </c>
      <c r="N188">
        <f t="shared" si="39"/>
        <v>1871.8819217057987</v>
      </c>
      <c r="R188" s="4">
        <v>-1130278848</v>
      </c>
      <c r="S188" s="4">
        <f t="shared" si="40"/>
        <v>1073009728</v>
      </c>
      <c r="T188">
        <f t="shared" si="41"/>
        <v>1873.6270576534089</v>
      </c>
      <c r="V188" t="b">
        <f t="shared" si="37"/>
        <v>0</v>
      </c>
    </row>
    <row r="189" spans="8:22" x14ac:dyDescent="0.25">
      <c r="H189" s="4">
        <v>-1963</v>
      </c>
      <c r="I189" s="4">
        <v>-25054</v>
      </c>
      <c r="J189" s="4">
        <f t="shared" si="38"/>
        <v>49181002</v>
      </c>
      <c r="L189">
        <v>-17703249</v>
      </c>
      <c r="M189" s="4">
        <f t="shared" si="42"/>
        <v>66884251</v>
      </c>
      <c r="N189">
        <f t="shared" si="39"/>
        <v>135.99611288928193</v>
      </c>
      <c r="R189" s="4">
        <v>-30798417</v>
      </c>
      <c r="S189" s="4">
        <f t="shared" si="40"/>
        <v>79979419</v>
      </c>
      <c r="T189">
        <f t="shared" si="41"/>
        <v>162.62258951129138</v>
      </c>
      <c r="V189" t="b">
        <f t="shared" si="37"/>
        <v>0</v>
      </c>
    </row>
    <row r="190" spans="8:22" x14ac:dyDescent="0.25">
      <c r="H190" s="4">
        <v>16793</v>
      </c>
      <c r="I190" s="4">
        <v>-8018</v>
      </c>
      <c r="J190" s="4">
        <f t="shared" si="38"/>
        <v>-134646274</v>
      </c>
      <c r="L190">
        <v>-141247465</v>
      </c>
      <c r="M190" s="4">
        <f t="shared" si="42"/>
        <v>6601191</v>
      </c>
      <c r="N190">
        <f t="shared" si="39"/>
        <v>4.902616911627276</v>
      </c>
      <c r="R190" s="4">
        <v>-144692457</v>
      </c>
      <c r="S190" s="4">
        <f t="shared" si="40"/>
        <v>10046183</v>
      </c>
      <c r="T190">
        <f t="shared" si="41"/>
        <v>7.4611667308372747</v>
      </c>
      <c r="V190" t="b">
        <f t="shared" si="37"/>
        <v>0</v>
      </c>
    </row>
    <row r="191" spans="8:22" x14ac:dyDescent="0.25">
      <c r="H191" s="4">
        <v>7154</v>
      </c>
      <c r="I191" s="4">
        <v>-26326</v>
      </c>
      <c r="J191" s="4">
        <f t="shared" si="38"/>
        <v>-188336204</v>
      </c>
      <c r="L191">
        <v>-181728111</v>
      </c>
      <c r="M191" s="4">
        <f t="shared" si="42"/>
        <v>-6608093</v>
      </c>
      <c r="N191">
        <f t="shared" si="39"/>
        <v>3.5086684661011858</v>
      </c>
      <c r="R191" s="4">
        <v>-197709679</v>
      </c>
      <c r="S191" s="4">
        <f t="shared" si="40"/>
        <v>9373475</v>
      </c>
      <c r="T191">
        <f t="shared" si="41"/>
        <v>4.9769905100136773</v>
      </c>
      <c r="V191" t="b">
        <f t="shared" si="37"/>
        <v>0</v>
      </c>
    </row>
    <row r="192" spans="8:22" x14ac:dyDescent="0.25">
      <c r="H192" s="4">
        <v>459</v>
      </c>
      <c r="I192" s="4">
        <v>-13866</v>
      </c>
      <c r="J192" s="4">
        <f t="shared" si="38"/>
        <v>-6364494</v>
      </c>
      <c r="L192">
        <v>-19633519</v>
      </c>
      <c r="M192" s="4">
        <f t="shared" si="42"/>
        <v>13269025</v>
      </c>
      <c r="N192">
        <f t="shared" si="39"/>
        <v>208.48515215820771</v>
      </c>
      <c r="R192" s="4">
        <v>-9870959</v>
      </c>
      <c r="S192" s="4">
        <f t="shared" si="40"/>
        <v>3506465</v>
      </c>
      <c r="T192">
        <f t="shared" si="41"/>
        <v>55.094167737450931</v>
      </c>
      <c r="V192" t="b">
        <f t="shared" si="37"/>
        <v>1</v>
      </c>
    </row>
    <row r="193" spans="8:22" x14ac:dyDescent="0.25">
      <c r="H193" s="4">
        <v>-9675</v>
      </c>
      <c r="I193" s="4">
        <v>-28753</v>
      </c>
      <c r="J193" s="4">
        <f t="shared" si="38"/>
        <v>278185275</v>
      </c>
      <c r="L193">
        <v>229932859</v>
      </c>
      <c r="M193" s="4">
        <f t="shared" si="42"/>
        <v>48252416</v>
      </c>
      <c r="N193">
        <f t="shared" si="39"/>
        <v>17.345424196158476</v>
      </c>
      <c r="R193" s="4">
        <v>221290299</v>
      </c>
      <c r="S193" s="4">
        <f t="shared" si="40"/>
        <v>56894976</v>
      </c>
      <c r="T193">
        <f t="shared" si="41"/>
        <v>20.45218820442599</v>
      </c>
      <c r="V193" t="b">
        <f t="shared" si="37"/>
        <v>0</v>
      </c>
    </row>
    <row r="194" spans="8:22" x14ac:dyDescent="0.25">
      <c r="H194" s="4">
        <v>20913</v>
      </c>
      <c r="I194" s="4">
        <v>31212</v>
      </c>
      <c r="J194" s="4">
        <f t="shared" si="38"/>
        <v>652736556</v>
      </c>
      <c r="L194">
        <v>638688812</v>
      </c>
      <c r="M194" s="4">
        <f t="shared" si="42"/>
        <v>14047744</v>
      </c>
      <c r="N194">
        <f t="shared" si="39"/>
        <v>2.1521307288326597</v>
      </c>
      <c r="R194" s="4">
        <v>653634092</v>
      </c>
      <c r="S194" s="4">
        <f t="shared" si="40"/>
        <v>-897536</v>
      </c>
      <c r="T194">
        <f t="shared" si="41"/>
        <v>0.13750355970564027</v>
      </c>
      <c r="V194" t="b">
        <f t="shared" si="37"/>
        <v>1</v>
      </c>
    </row>
    <row r="195" spans="8:22" x14ac:dyDescent="0.25">
      <c r="H195" s="4">
        <v>-8407</v>
      </c>
      <c r="I195" s="4">
        <v>-4062</v>
      </c>
      <c r="J195" s="4">
        <f t="shared" si="38"/>
        <v>34149234</v>
      </c>
      <c r="L195">
        <v>-1123344149</v>
      </c>
      <c r="M195" s="4">
        <f t="shared" si="42"/>
        <v>1157493383</v>
      </c>
      <c r="N195">
        <f t="shared" si="39"/>
        <v>3389.5149244050394</v>
      </c>
      <c r="R195" s="4">
        <v>-1120624661</v>
      </c>
      <c r="S195" s="4">
        <f t="shared" si="40"/>
        <v>1154773895</v>
      </c>
      <c r="T195">
        <f t="shared" si="41"/>
        <v>3381.5513841393922</v>
      </c>
      <c r="V195" t="b">
        <f t="shared" si="37"/>
        <v>1</v>
      </c>
    </row>
    <row r="196" spans="8:22" x14ac:dyDescent="0.25">
      <c r="H196" s="4">
        <v>-12678</v>
      </c>
      <c r="I196" s="4">
        <v>-10252</v>
      </c>
      <c r="J196" s="4">
        <f t="shared" si="38"/>
        <v>129974856</v>
      </c>
      <c r="L196">
        <v>129011512</v>
      </c>
      <c r="M196" s="4">
        <f t="shared" si="42"/>
        <v>963344</v>
      </c>
      <c r="N196">
        <f t="shared" si="39"/>
        <v>0.74117720122728969</v>
      </c>
      <c r="R196" s="4">
        <v>69571384</v>
      </c>
      <c r="S196" s="4">
        <f t="shared" si="40"/>
        <v>60403472</v>
      </c>
      <c r="T196">
        <f t="shared" si="41"/>
        <v>46.473197862208053</v>
      </c>
      <c r="V196" t="b">
        <f t="shared" si="37"/>
        <v>0</v>
      </c>
    </row>
    <row r="197" spans="8:22" x14ac:dyDescent="0.25">
      <c r="H197" s="4">
        <v>-11264</v>
      </c>
      <c r="I197" s="4">
        <v>8878</v>
      </c>
      <c r="J197" s="4">
        <f t="shared" si="38"/>
        <v>-100001792</v>
      </c>
      <c r="L197">
        <v>-114112081</v>
      </c>
      <c r="M197" s="4">
        <f t="shared" si="42"/>
        <v>14110289</v>
      </c>
      <c r="N197">
        <f t="shared" si="39"/>
        <v>14.110036148152224</v>
      </c>
      <c r="R197" s="4">
        <v>-86366033</v>
      </c>
      <c r="S197" s="4">
        <f t="shared" si="40"/>
        <v>-13635759</v>
      </c>
      <c r="T197">
        <f t="shared" si="41"/>
        <v>13.635514651577443</v>
      </c>
      <c r="V197" t="b">
        <f t="shared" si="37"/>
        <v>1</v>
      </c>
    </row>
    <row r="198" spans="8:22" x14ac:dyDescent="0.25">
      <c r="H198" s="4">
        <v>9225</v>
      </c>
      <c r="I198" s="4">
        <v>6215</v>
      </c>
      <c r="J198" s="4">
        <f t="shared" si="38"/>
        <v>57333375</v>
      </c>
      <c r="L198">
        <v>57334107</v>
      </c>
      <c r="M198" s="4">
        <f t="shared" si="42"/>
        <v>-732</v>
      </c>
      <c r="N198">
        <f t="shared" si="39"/>
        <v>1.2767432581807718E-3</v>
      </c>
      <c r="R198" s="4">
        <v>57158235</v>
      </c>
      <c r="S198" s="4">
        <f t="shared" si="40"/>
        <v>175140</v>
      </c>
      <c r="T198">
        <f t="shared" si="41"/>
        <v>0.30547652218276</v>
      </c>
      <c r="V198" t="b">
        <f t="shared" si="37"/>
        <v>0</v>
      </c>
    </row>
    <row r="199" spans="8:22" x14ac:dyDescent="0.25">
      <c r="H199" s="4">
        <v>25973</v>
      </c>
      <c r="I199" s="4">
        <v>-27855</v>
      </c>
      <c r="J199" s="4">
        <f t="shared" si="38"/>
        <v>-723477915</v>
      </c>
      <c r="L199">
        <v>-706880923</v>
      </c>
      <c r="M199" s="4">
        <f t="shared" si="42"/>
        <v>-16596992</v>
      </c>
      <c r="N199">
        <f t="shared" si="39"/>
        <v>2.2940564813232758</v>
      </c>
      <c r="R199" s="4">
        <v>-709207451</v>
      </c>
      <c r="S199" s="4">
        <f t="shared" si="40"/>
        <v>-14270464</v>
      </c>
      <c r="T199">
        <f t="shared" si="41"/>
        <v>1.9724809429739123</v>
      </c>
      <c r="V199" t="b">
        <f t="shared" si="37"/>
        <v>1</v>
      </c>
    </row>
    <row r="200" spans="8:22" x14ac:dyDescent="0.25">
      <c r="H200" s="4">
        <v>-27496</v>
      </c>
      <c r="I200" s="4">
        <v>-31603</v>
      </c>
      <c r="J200" s="4">
        <f t="shared" si="38"/>
        <v>868956088</v>
      </c>
      <c r="L200">
        <v>598512756</v>
      </c>
      <c r="M200" s="4">
        <f t="shared" si="42"/>
        <v>270443332</v>
      </c>
      <c r="N200">
        <f t="shared" si="39"/>
        <v>31.1227846533023</v>
      </c>
      <c r="R200" s="4">
        <v>581786740</v>
      </c>
      <c r="S200" s="4">
        <f t="shared" si="40"/>
        <v>287169348</v>
      </c>
      <c r="T200">
        <f t="shared" si="41"/>
        <v>33.047624841544355</v>
      </c>
      <c r="V200" t="b">
        <f t="shared" si="37"/>
        <v>0</v>
      </c>
    </row>
    <row r="201" spans="8:22" x14ac:dyDescent="0.25">
      <c r="H201" s="4">
        <v>349</v>
      </c>
      <c r="I201" s="4">
        <v>15945</v>
      </c>
      <c r="J201" s="4">
        <f t="shared" si="38"/>
        <v>5564805</v>
      </c>
      <c r="L201">
        <v>5573369</v>
      </c>
      <c r="M201" s="4">
        <f t="shared" si="42"/>
        <v>-8564</v>
      </c>
      <c r="N201">
        <f t="shared" si="39"/>
        <v>0.15389577891767994</v>
      </c>
      <c r="R201" s="4">
        <v>6962425</v>
      </c>
      <c r="S201" s="4">
        <f t="shared" si="40"/>
        <v>-1397620</v>
      </c>
      <c r="T201">
        <f t="shared" si="41"/>
        <v>25.115345461341416</v>
      </c>
      <c r="V201" t="b">
        <f t="shared" si="37"/>
        <v>0</v>
      </c>
    </row>
    <row r="202" spans="8:22" x14ac:dyDescent="0.25">
      <c r="H202" s="4">
        <v>11002</v>
      </c>
      <c r="I202" s="4">
        <v>19410</v>
      </c>
      <c r="J202" s="4">
        <f t="shared" si="38"/>
        <v>213548820</v>
      </c>
      <c r="L202">
        <v>205805261</v>
      </c>
      <c r="M202" s="4">
        <f t="shared" si="42"/>
        <v>7743559</v>
      </c>
      <c r="N202">
        <f t="shared" si="39"/>
        <v>3.6261305494453215</v>
      </c>
      <c r="R202" s="4">
        <v>201373133</v>
      </c>
      <c r="S202" s="4">
        <f t="shared" si="40"/>
        <v>12175687</v>
      </c>
      <c r="T202">
        <f t="shared" si="41"/>
        <v>5.701594136647536</v>
      </c>
      <c r="V202" t="b">
        <f t="shared" si="37"/>
        <v>0</v>
      </c>
    </row>
    <row r="203" spans="8:22" x14ac:dyDescent="0.25">
      <c r="H203" s="4">
        <v>-12432</v>
      </c>
      <c r="I203" s="4">
        <v>3873</v>
      </c>
      <c r="J203" s="4">
        <f t="shared" si="38"/>
        <v>-48149136</v>
      </c>
      <c r="L203">
        <v>-1172423840</v>
      </c>
      <c r="M203" s="4">
        <f t="shared" si="42"/>
        <v>1124274704</v>
      </c>
      <c r="N203">
        <f t="shared" si="39"/>
        <v>2334.9841708478425</v>
      </c>
      <c r="R203" s="4">
        <v>-1256039328</v>
      </c>
      <c r="S203" s="4">
        <f t="shared" si="40"/>
        <v>1207890192</v>
      </c>
      <c r="T203">
        <f t="shared" si="41"/>
        <v>2508.6435445072161</v>
      </c>
      <c r="V203" t="b">
        <f t="shared" si="37"/>
        <v>0</v>
      </c>
    </row>
    <row r="204" spans="8:22" x14ac:dyDescent="0.25">
      <c r="H204" s="4">
        <v>-19785</v>
      </c>
      <c r="I204" s="4">
        <v>3390</v>
      </c>
      <c r="J204" s="4">
        <f t="shared" si="38"/>
        <v>-67071150</v>
      </c>
      <c r="L204">
        <v>-1147129271</v>
      </c>
      <c r="M204" s="4">
        <f t="shared" si="42"/>
        <v>1080058121</v>
      </c>
      <c r="N204">
        <f t="shared" si="39"/>
        <v>1610.3169857680984</v>
      </c>
      <c r="R204" s="4">
        <v>-1203287479</v>
      </c>
      <c r="S204" s="4">
        <f t="shared" si="40"/>
        <v>1136216329</v>
      </c>
      <c r="T204">
        <f t="shared" si="41"/>
        <v>1694.0462911400805</v>
      </c>
      <c r="V204" t="b">
        <f t="shared" si="37"/>
        <v>0</v>
      </c>
    </row>
    <row r="205" spans="8:22" x14ac:dyDescent="0.25">
      <c r="H205" s="4">
        <v>27762</v>
      </c>
      <c r="I205" s="4">
        <v>-19513</v>
      </c>
      <c r="J205" s="4">
        <f t="shared" si="38"/>
        <v>-541719906</v>
      </c>
      <c r="L205">
        <v>-548778347</v>
      </c>
      <c r="M205" s="4">
        <f t="shared" si="42"/>
        <v>7058441</v>
      </c>
      <c r="N205">
        <f t="shared" si="39"/>
        <v>1.3029687338090914</v>
      </c>
      <c r="R205" s="4">
        <v>-548343147</v>
      </c>
      <c r="S205" s="4">
        <f t="shared" si="40"/>
        <v>6623241</v>
      </c>
      <c r="T205">
        <f t="shared" si="41"/>
        <v>1.2226320145599374</v>
      </c>
      <c r="V205" t="b">
        <f t="shared" si="37"/>
        <v>1</v>
      </c>
    </row>
    <row r="206" spans="8:22" x14ac:dyDescent="0.25">
      <c r="H206" s="4">
        <v>-16996</v>
      </c>
      <c r="I206" s="4">
        <v>-15940</v>
      </c>
      <c r="J206" s="4">
        <f t="shared" si="38"/>
        <v>270916240</v>
      </c>
      <c r="L206">
        <v>-58576564</v>
      </c>
      <c r="M206" s="4">
        <f t="shared" si="42"/>
        <v>329492804</v>
      </c>
      <c r="N206">
        <f t="shared" si="39"/>
        <v>121.62165103132982</v>
      </c>
      <c r="R206" s="4">
        <v>-59345588</v>
      </c>
      <c r="S206" s="4">
        <f t="shared" si="40"/>
        <v>330261828</v>
      </c>
      <c r="T206">
        <f t="shared" si="41"/>
        <v>121.90551145992576</v>
      </c>
      <c r="V206" t="b">
        <f t="shared" si="37"/>
        <v>0</v>
      </c>
    </row>
    <row r="207" spans="8:22" x14ac:dyDescent="0.25">
      <c r="H207" s="4">
        <v>-28003</v>
      </c>
      <c r="I207" s="4">
        <v>-14132</v>
      </c>
      <c r="J207" s="4">
        <f t="shared" si="38"/>
        <v>395738396</v>
      </c>
      <c r="L207">
        <v>389694236</v>
      </c>
      <c r="M207" s="4">
        <f t="shared" si="42"/>
        <v>6044160</v>
      </c>
      <c r="N207">
        <f t="shared" si="39"/>
        <v>1.5273119972922717</v>
      </c>
      <c r="R207" s="4">
        <v>323343132</v>
      </c>
      <c r="S207" s="4">
        <f t="shared" si="40"/>
        <v>72395264</v>
      </c>
      <c r="T207">
        <f t="shared" si="41"/>
        <v>18.293717448634929</v>
      </c>
      <c r="V207" t="b">
        <f t="shared" si="37"/>
        <v>0</v>
      </c>
    </row>
    <row r="208" spans="8:22" x14ac:dyDescent="0.25">
      <c r="H208" s="4">
        <v>6869</v>
      </c>
      <c r="I208" s="4">
        <v>28259</v>
      </c>
      <c r="J208" s="4">
        <f t="shared" si="38"/>
        <v>194111071</v>
      </c>
      <c r="L208">
        <v>202793839</v>
      </c>
      <c r="M208" s="4">
        <f t="shared" si="42"/>
        <v>-8682768</v>
      </c>
      <c r="N208">
        <f t="shared" si="39"/>
        <v>4.4730926243768963</v>
      </c>
      <c r="R208" s="4">
        <v>200830831</v>
      </c>
      <c r="S208" s="4">
        <f t="shared" si="40"/>
        <v>-6719760</v>
      </c>
      <c r="T208">
        <f t="shared" si="41"/>
        <v>3.4618118200996375</v>
      </c>
      <c r="V208" t="b">
        <f t="shared" si="37"/>
        <v>1</v>
      </c>
    </row>
    <row r="209" spans="8:22" x14ac:dyDescent="0.25">
      <c r="H209" s="4">
        <v>-10303</v>
      </c>
      <c r="I209" s="4">
        <v>-10573</v>
      </c>
      <c r="J209" s="4">
        <f t="shared" si="38"/>
        <v>108933619</v>
      </c>
      <c r="L209">
        <v>114342643</v>
      </c>
      <c r="M209" s="4">
        <f t="shared" si="42"/>
        <v>-5409024</v>
      </c>
      <c r="N209">
        <f t="shared" si="39"/>
        <v>4.965431287103387</v>
      </c>
      <c r="R209" s="4">
        <v>45406707</v>
      </c>
      <c r="S209" s="4">
        <f t="shared" si="40"/>
        <v>63526912</v>
      </c>
      <c r="T209">
        <f t="shared" si="41"/>
        <v>58.317085747422013</v>
      </c>
      <c r="V209" t="b">
        <f t="shared" si="37"/>
        <v>0</v>
      </c>
    </row>
    <row r="210" spans="8:22" x14ac:dyDescent="0.25">
      <c r="H210" s="4">
        <v>23555</v>
      </c>
      <c r="I210" s="4">
        <v>-31092</v>
      </c>
      <c r="J210" s="4">
        <f t="shared" si="38"/>
        <v>-732372060</v>
      </c>
      <c r="L210">
        <v>-737848220</v>
      </c>
      <c r="M210" s="4">
        <f t="shared" si="42"/>
        <v>5476160</v>
      </c>
      <c r="N210">
        <f t="shared" si="39"/>
        <v>0.74772923478265951</v>
      </c>
      <c r="R210" s="4">
        <v>-738426780</v>
      </c>
      <c r="S210" s="4">
        <f t="shared" si="40"/>
        <v>6054720</v>
      </c>
      <c r="T210">
        <f t="shared" si="41"/>
        <v>0.82672733309897151</v>
      </c>
      <c r="V210" t="b">
        <f t="shared" si="37"/>
        <v>0</v>
      </c>
    </row>
    <row r="211" spans="8:22" x14ac:dyDescent="0.25">
      <c r="H211" s="4">
        <v>24782</v>
      </c>
      <c r="I211" s="4">
        <v>-26310</v>
      </c>
      <c r="J211" s="4">
        <f t="shared" si="38"/>
        <v>-652014420</v>
      </c>
      <c r="L211">
        <v>-645058123</v>
      </c>
      <c r="M211" s="4">
        <f t="shared" si="42"/>
        <v>-6956297</v>
      </c>
      <c r="N211">
        <f t="shared" si="39"/>
        <v>1.0668931217809567</v>
      </c>
      <c r="R211" s="4">
        <v>-655066955</v>
      </c>
      <c r="S211" s="4">
        <f t="shared" si="40"/>
        <v>3052535</v>
      </c>
      <c r="T211">
        <f t="shared" si="41"/>
        <v>0.46816986041505038</v>
      </c>
      <c r="V211" t="b">
        <f t="shared" si="37"/>
        <v>1</v>
      </c>
    </row>
    <row r="212" spans="8:22" x14ac:dyDescent="0.25">
      <c r="H212" s="4">
        <v>16839</v>
      </c>
      <c r="I212" s="4">
        <v>-26434</v>
      </c>
      <c r="J212" s="4">
        <f t="shared" si="38"/>
        <v>-445122126</v>
      </c>
      <c r="L212">
        <v>-459289159</v>
      </c>
      <c r="M212" s="4">
        <f t="shared" si="42"/>
        <v>14167033</v>
      </c>
      <c r="N212">
        <f t="shared" si="39"/>
        <v>3.1827294516471643</v>
      </c>
      <c r="R212" s="4">
        <v>-430227271</v>
      </c>
      <c r="S212" s="4">
        <f t="shared" si="40"/>
        <v>-14894855</v>
      </c>
      <c r="T212">
        <f t="shared" si="41"/>
        <v>3.3462400833338934</v>
      </c>
      <c r="V212" t="b">
        <f t="shared" si="37"/>
        <v>0</v>
      </c>
    </row>
    <row r="213" spans="8:22" x14ac:dyDescent="0.25">
      <c r="H213" s="4">
        <v>-6086</v>
      </c>
      <c r="I213" s="4">
        <v>-28708</v>
      </c>
      <c r="J213" s="4">
        <f t="shared" si="38"/>
        <v>174716888</v>
      </c>
      <c r="L213">
        <v>125909236</v>
      </c>
      <c r="M213" s="4">
        <f t="shared" si="42"/>
        <v>48807652</v>
      </c>
      <c r="N213">
        <f t="shared" si="39"/>
        <v>27.935280074356633</v>
      </c>
      <c r="R213" s="4">
        <v>118557940</v>
      </c>
      <c r="S213" s="4">
        <f t="shared" si="40"/>
        <v>56158948</v>
      </c>
      <c r="T213">
        <f t="shared" si="41"/>
        <v>32.142827543952137</v>
      </c>
      <c r="V213" t="b">
        <f t="shared" si="37"/>
        <v>0</v>
      </c>
    </row>
    <row r="214" spans="8:22" x14ac:dyDescent="0.25">
      <c r="H214" s="4">
        <v>13519</v>
      </c>
      <c r="I214" s="4">
        <v>8760</v>
      </c>
      <c r="J214" s="4">
        <f t="shared" si="38"/>
        <v>118426440</v>
      </c>
      <c r="L214">
        <v>99519876</v>
      </c>
      <c r="M214" s="4">
        <f t="shared" si="42"/>
        <v>18906564</v>
      </c>
      <c r="N214">
        <f t="shared" si="39"/>
        <v>15.964816640608296</v>
      </c>
      <c r="R214" s="4">
        <v>44259716</v>
      </c>
      <c r="S214" s="4">
        <f t="shared" si="40"/>
        <v>74166724</v>
      </c>
      <c r="T214">
        <f t="shared" si="41"/>
        <v>62.626828941239808</v>
      </c>
      <c r="V214" t="b">
        <f t="shared" si="37"/>
        <v>0</v>
      </c>
    </row>
    <row r="215" spans="8:22" x14ac:dyDescent="0.25">
      <c r="H215" s="4">
        <v>30723</v>
      </c>
      <c r="I215" s="4">
        <v>17041</v>
      </c>
      <c r="J215" s="4">
        <f t="shared" si="38"/>
        <v>523550643</v>
      </c>
      <c r="L215">
        <v>532381811</v>
      </c>
      <c r="M215" s="4">
        <f t="shared" si="42"/>
        <v>-8831168</v>
      </c>
      <c r="N215">
        <f t="shared" si="39"/>
        <v>1.6867839086962977</v>
      </c>
      <c r="R215" s="4">
        <v>523697523</v>
      </c>
      <c r="S215" s="4">
        <f t="shared" si="40"/>
        <v>-146880</v>
      </c>
      <c r="T215">
        <f t="shared" si="41"/>
        <v>2.8054592609869072E-2</v>
      </c>
      <c r="V215" t="b">
        <f t="shared" si="37"/>
        <v>1</v>
      </c>
    </row>
    <row r="216" spans="8:22" x14ac:dyDescent="0.25">
      <c r="H216" s="4">
        <v>-6134</v>
      </c>
      <c r="I216" s="4">
        <v>274</v>
      </c>
      <c r="J216" s="4">
        <f t="shared" si="38"/>
        <v>-1680716</v>
      </c>
      <c r="L216">
        <v>-1398390339</v>
      </c>
      <c r="M216" s="4">
        <f t="shared" si="42"/>
        <v>1396709623</v>
      </c>
      <c r="N216">
        <f t="shared" si="39"/>
        <v>83102.060252892217</v>
      </c>
      <c r="R216" s="4">
        <v>-1404219203</v>
      </c>
      <c r="S216" s="4">
        <f t="shared" si="40"/>
        <v>1402538487</v>
      </c>
      <c r="T216">
        <f t="shared" si="41"/>
        <v>83448.868636938059</v>
      </c>
      <c r="V216" t="b">
        <f t="shared" si="37"/>
        <v>0</v>
      </c>
    </row>
    <row r="217" spans="8:22" x14ac:dyDescent="0.25">
      <c r="H217" s="4">
        <v>-26171</v>
      </c>
      <c r="I217" s="4">
        <v>16195</v>
      </c>
      <c r="J217" s="4">
        <f t="shared" si="38"/>
        <v>-423839345</v>
      </c>
      <c r="L217">
        <v>-765827441</v>
      </c>
      <c r="M217" s="4">
        <f t="shared" si="42"/>
        <v>341988096</v>
      </c>
      <c r="N217">
        <f t="shared" si="39"/>
        <v>80.688142815056494</v>
      </c>
      <c r="R217" s="4">
        <v>-763821169</v>
      </c>
      <c r="S217" s="4">
        <f t="shared" si="40"/>
        <v>339981824</v>
      </c>
      <c r="T217">
        <f t="shared" si="41"/>
        <v>80.21478610014367</v>
      </c>
      <c r="V217" t="b">
        <f t="shared" si="37"/>
        <v>1</v>
      </c>
    </row>
    <row r="218" spans="8:22" x14ac:dyDescent="0.25">
      <c r="H218" s="4">
        <v>13873</v>
      </c>
      <c r="I218" s="4">
        <v>6698</v>
      </c>
      <c r="J218" s="4">
        <f t="shared" si="38"/>
        <v>92921354</v>
      </c>
      <c r="L218">
        <v>92971003</v>
      </c>
      <c r="M218" s="4">
        <f t="shared" si="42"/>
        <v>-49649</v>
      </c>
      <c r="N218">
        <f t="shared" si="39"/>
        <v>5.3431205920654146E-2</v>
      </c>
      <c r="R218" s="4">
        <v>92925179</v>
      </c>
      <c r="S218" s="4">
        <f t="shared" si="40"/>
        <v>-3825</v>
      </c>
      <c r="T218">
        <f t="shared" si="41"/>
        <v>4.1163842705090152E-3</v>
      </c>
      <c r="V218" t="b">
        <f t="shared" si="37"/>
        <v>1</v>
      </c>
    </row>
    <row r="219" spans="8:22" x14ac:dyDescent="0.25">
      <c r="H219" s="4">
        <v>-8042</v>
      </c>
      <c r="I219" s="4">
        <v>-15892</v>
      </c>
      <c r="J219" s="4">
        <f t="shared" si="38"/>
        <v>127803464</v>
      </c>
      <c r="L219">
        <v>-190314188</v>
      </c>
      <c r="M219" s="4">
        <f t="shared" si="42"/>
        <v>318117652</v>
      </c>
      <c r="N219">
        <f t="shared" si="39"/>
        <v>248.91160383571452</v>
      </c>
      <c r="R219" s="4">
        <v>-263119564</v>
      </c>
      <c r="S219" s="4">
        <f t="shared" si="40"/>
        <v>390923028</v>
      </c>
      <c r="T219">
        <f t="shared" si="41"/>
        <v>305.87827259517786</v>
      </c>
      <c r="V219" t="b">
        <f t="shared" si="37"/>
        <v>0</v>
      </c>
    </row>
    <row r="220" spans="8:22" x14ac:dyDescent="0.25">
      <c r="H220" s="4">
        <v>-12814</v>
      </c>
      <c r="I220" s="4">
        <v>-31363</v>
      </c>
      <c r="J220" s="4">
        <f t="shared" si="38"/>
        <v>401885482</v>
      </c>
      <c r="L220">
        <v>138985382</v>
      </c>
      <c r="M220" s="4">
        <f t="shared" si="42"/>
        <v>262900100</v>
      </c>
      <c r="N220">
        <f t="shared" si="39"/>
        <v>65.416670114995583</v>
      </c>
      <c r="R220" s="4">
        <v>126616230</v>
      </c>
      <c r="S220" s="4">
        <f t="shared" si="40"/>
        <v>275269252</v>
      </c>
      <c r="T220">
        <f t="shared" si="41"/>
        <v>68.494450366833604</v>
      </c>
      <c r="V220" t="b">
        <f t="shared" si="37"/>
        <v>0</v>
      </c>
    </row>
    <row r="221" spans="8:22" x14ac:dyDescent="0.25">
      <c r="H221" s="4">
        <v>11812</v>
      </c>
      <c r="I221" s="4">
        <v>-291</v>
      </c>
      <c r="J221" s="4">
        <f t="shared" si="38"/>
        <v>-3437292</v>
      </c>
      <c r="L221">
        <v>-6346352</v>
      </c>
      <c r="M221" s="4">
        <f t="shared" si="42"/>
        <v>2909060</v>
      </c>
      <c r="N221">
        <f t="shared" si="39"/>
        <v>84.632321024806728</v>
      </c>
      <c r="R221" s="4">
        <v>-6911600</v>
      </c>
      <c r="S221" s="4">
        <f t="shared" si="40"/>
        <v>3474308</v>
      </c>
      <c r="T221">
        <f t="shared" si="41"/>
        <v>101.07689425280132</v>
      </c>
      <c r="V221" t="b">
        <f t="shared" si="37"/>
        <v>0</v>
      </c>
    </row>
    <row r="222" spans="8:22" x14ac:dyDescent="0.25">
      <c r="H222" s="4">
        <v>-9146</v>
      </c>
      <c r="I222" s="4">
        <v>-11993</v>
      </c>
      <c r="J222" s="4">
        <f t="shared" si="38"/>
        <v>109687978</v>
      </c>
      <c r="L222">
        <v>42644449</v>
      </c>
      <c r="M222" s="4">
        <f t="shared" si="42"/>
        <v>67043529</v>
      </c>
      <c r="N222">
        <f t="shared" si="39"/>
        <v>61.122039281278397</v>
      </c>
      <c r="R222" s="4">
        <v>7602657</v>
      </c>
      <c r="S222" s="4">
        <f t="shared" si="40"/>
        <v>102085321</v>
      </c>
      <c r="T222">
        <f t="shared" si="41"/>
        <v>93.068832939923468</v>
      </c>
      <c r="V222" t="b">
        <f t="shared" si="37"/>
        <v>0</v>
      </c>
    </row>
    <row r="223" spans="8:22" x14ac:dyDescent="0.25">
      <c r="H223" s="4">
        <v>-2609</v>
      </c>
      <c r="I223" s="4">
        <v>-29669</v>
      </c>
      <c r="J223" s="4">
        <f t="shared" si="38"/>
        <v>77406421</v>
      </c>
      <c r="L223">
        <v>81081573</v>
      </c>
      <c r="M223" s="4">
        <f t="shared" si="42"/>
        <v>-3675152</v>
      </c>
      <c r="N223">
        <f t="shared" si="39"/>
        <v>4.7478645214716755</v>
      </c>
      <c r="R223" s="4">
        <v>68391909</v>
      </c>
      <c r="S223" s="4">
        <f t="shared" si="40"/>
        <v>9014512</v>
      </c>
      <c r="T223">
        <f t="shared" si="41"/>
        <v>11.645690219936663</v>
      </c>
      <c r="V223" t="b">
        <f t="shared" si="37"/>
        <v>0</v>
      </c>
    </row>
    <row r="224" spans="8:22" x14ac:dyDescent="0.25">
      <c r="H224" s="4">
        <v>11554</v>
      </c>
      <c r="I224" s="4">
        <v>18657</v>
      </c>
      <c r="J224" s="4">
        <f t="shared" si="38"/>
        <v>215562978</v>
      </c>
      <c r="L224">
        <v>195783410</v>
      </c>
      <c r="M224" s="4">
        <f t="shared" si="42"/>
        <v>19779568</v>
      </c>
      <c r="N224">
        <f t="shared" si="39"/>
        <v>9.1757722886905011</v>
      </c>
      <c r="R224" s="4">
        <v>207635186</v>
      </c>
      <c r="S224" s="4">
        <f t="shared" si="40"/>
        <v>7927792</v>
      </c>
      <c r="T224">
        <f t="shared" si="41"/>
        <v>3.6777150109700196</v>
      </c>
      <c r="V224" t="b">
        <f t="shared" si="37"/>
        <v>1</v>
      </c>
    </row>
    <row r="225" spans="8:22" x14ac:dyDescent="0.25">
      <c r="H225" s="4">
        <v>27702</v>
      </c>
      <c r="I225" s="4">
        <v>22599</v>
      </c>
      <c r="J225" s="4">
        <f t="shared" si="38"/>
        <v>626037498</v>
      </c>
      <c r="L225">
        <v>626087457</v>
      </c>
      <c r="M225" s="4">
        <f t="shared" si="42"/>
        <v>-49959</v>
      </c>
      <c r="N225">
        <f t="shared" si="39"/>
        <v>7.9801929053137967E-3</v>
      </c>
      <c r="R225" s="4">
        <v>624855841</v>
      </c>
      <c r="S225" s="4">
        <f t="shared" si="40"/>
        <v>1181657</v>
      </c>
      <c r="T225">
        <f t="shared" si="41"/>
        <v>0.18875179262824285</v>
      </c>
      <c r="V225" t="b">
        <f t="shared" si="37"/>
        <v>0</v>
      </c>
    </row>
    <row r="226" spans="8:22" x14ac:dyDescent="0.25">
      <c r="H226" s="4">
        <v>28881</v>
      </c>
      <c r="I226" s="4">
        <v>17156</v>
      </c>
      <c r="J226" s="4">
        <f t="shared" si="38"/>
        <v>495482436</v>
      </c>
      <c r="L226">
        <v>506863940</v>
      </c>
      <c r="M226" s="4">
        <f t="shared" si="42"/>
        <v>-11381504</v>
      </c>
      <c r="N226">
        <f t="shared" si="39"/>
        <v>2.2970549858199214</v>
      </c>
      <c r="R226" s="4">
        <v>420355396</v>
      </c>
      <c r="S226" s="4">
        <f t="shared" si="40"/>
        <v>75127040</v>
      </c>
      <c r="T226">
        <f t="shared" si="41"/>
        <v>15.162402245071711</v>
      </c>
      <c r="V226" t="b">
        <f t="shared" si="37"/>
        <v>0</v>
      </c>
    </row>
    <row r="227" spans="8:22" x14ac:dyDescent="0.25">
      <c r="H227" s="4">
        <v>-7971</v>
      </c>
      <c r="I227" s="4">
        <v>10539</v>
      </c>
      <c r="J227" s="4">
        <f t="shared" si="38"/>
        <v>-84006369</v>
      </c>
      <c r="L227">
        <v>-86614497</v>
      </c>
      <c r="M227" s="4">
        <f t="shared" si="42"/>
        <v>2608128</v>
      </c>
      <c r="N227">
        <f t="shared" si="39"/>
        <v>3.1046788845260056</v>
      </c>
      <c r="R227" s="4">
        <v>-154075361</v>
      </c>
      <c r="S227" s="4">
        <f t="shared" si="40"/>
        <v>70068992</v>
      </c>
      <c r="T227">
        <f t="shared" si="41"/>
        <v>83.409142466328959</v>
      </c>
      <c r="V227" t="b">
        <f t="shared" si="37"/>
        <v>0</v>
      </c>
    </row>
    <row r="228" spans="8:22" x14ac:dyDescent="0.25">
      <c r="H228" s="4">
        <v>12681</v>
      </c>
      <c r="I228" s="4">
        <v>23040</v>
      </c>
      <c r="J228" s="4">
        <f t="shared" si="38"/>
        <v>292170240</v>
      </c>
      <c r="L228">
        <v>303058432</v>
      </c>
      <c r="M228" s="4">
        <f t="shared" si="42"/>
        <v>-10888192</v>
      </c>
      <c r="N228">
        <f t="shared" si="39"/>
        <v>3.7266601827756309</v>
      </c>
      <c r="R228" s="4">
        <v>297986560</v>
      </c>
      <c r="S228" s="4">
        <f t="shared" si="40"/>
        <v>-5816320</v>
      </c>
      <c r="T228">
        <f t="shared" si="41"/>
        <v>1.9907297882220996</v>
      </c>
      <c r="V228" t="b">
        <f t="shared" si="37"/>
        <v>1</v>
      </c>
    </row>
    <row r="229" spans="8:22" x14ac:dyDescent="0.25">
      <c r="H229" s="4">
        <v>-16490</v>
      </c>
      <c r="I229" s="4">
        <v>13619</v>
      </c>
      <c r="J229" s="4">
        <f t="shared" si="38"/>
        <v>-224577310</v>
      </c>
      <c r="L229">
        <v>-228002351</v>
      </c>
      <c r="M229" s="4">
        <f t="shared" si="42"/>
        <v>3425041</v>
      </c>
      <c r="N229">
        <f t="shared" si="39"/>
        <v>1.5251055416061401</v>
      </c>
      <c r="R229" s="4">
        <v>-296736047</v>
      </c>
      <c r="S229" s="4">
        <f t="shared" si="40"/>
        <v>72158737</v>
      </c>
      <c r="T229">
        <f t="shared" si="41"/>
        <v>32.130911622371819</v>
      </c>
      <c r="V229" t="b">
        <f t="shared" si="37"/>
        <v>0</v>
      </c>
    </row>
    <row r="230" spans="8:22" x14ac:dyDescent="0.25">
      <c r="H230" s="4">
        <v>8267</v>
      </c>
      <c r="I230" s="4">
        <v>8772</v>
      </c>
      <c r="J230" s="4">
        <f t="shared" si="38"/>
        <v>72518124</v>
      </c>
      <c r="L230">
        <v>72565996</v>
      </c>
      <c r="M230" s="4">
        <f t="shared" si="42"/>
        <v>-47872</v>
      </c>
      <c r="N230">
        <f t="shared" si="39"/>
        <v>6.6013842277552581E-2</v>
      </c>
      <c r="R230" s="4">
        <v>71121132</v>
      </c>
      <c r="S230" s="4">
        <f t="shared" si="40"/>
        <v>1396992</v>
      </c>
      <c r="T230">
        <f t="shared" si="41"/>
        <v>1.9264039428267616</v>
      </c>
      <c r="V230" t="b">
        <f t="shared" ref="V230:V293" si="43" xml:space="preserve"> T230 &lt; N230</f>
        <v>0</v>
      </c>
    </row>
    <row r="231" spans="8:22" x14ac:dyDescent="0.25">
      <c r="H231" s="4">
        <v>25631</v>
      </c>
      <c r="I231" s="4">
        <v>6890</v>
      </c>
      <c r="J231" s="4">
        <f t="shared" ref="J231:J294" si="44">H231*I231</f>
        <v>176597590</v>
      </c>
      <c r="L231">
        <v>186747253</v>
      </c>
      <c r="M231" s="4">
        <f t="shared" si="42"/>
        <v>-10149663</v>
      </c>
      <c r="N231">
        <f t="shared" ref="N231:N294" si="45">IMABS(M231/J231 *100)</f>
        <v>5.7473394738852326</v>
      </c>
      <c r="R231" s="4">
        <v>161442933</v>
      </c>
      <c r="S231" s="4">
        <f t="shared" ref="S231:S294" si="46">J231-R231</f>
        <v>15154657</v>
      </c>
      <c r="T231">
        <f t="shared" ref="T231:T294" si="47">IMABS(S231/J231 *100)</f>
        <v>8.5814630879164309</v>
      </c>
      <c r="V231" t="b">
        <f t="shared" si="43"/>
        <v>0</v>
      </c>
    </row>
    <row r="232" spans="8:22" x14ac:dyDescent="0.25">
      <c r="H232" s="4">
        <v>15780</v>
      </c>
      <c r="I232" s="4">
        <v>-16243</v>
      </c>
      <c r="J232" s="4">
        <f t="shared" si="44"/>
        <v>-256314540</v>
      </c>
      <c r="L232">
        <v>-240796912</v>
      </c>
      <c r="M232" s="4">
        <f t="shared" si="42"/>
        <v>-15517628</v>
      </c>
      <c r="N232">
        <f t="shared" si="45"/>
        <v>6.0541348922304605</v>
      </c>
      <c r="R232" s="4">
        <v>-267387120</v>
      </c>
      <c r="S232" s="4">
        <f t="shared" si="46"/>
        <v>11072580</v>
      </c>
      <c r="T232">
        <f t="shared" si="47"/>
        <v>4.3199187997684412</v>
      </c>
      <c r="V232" t="b">
        <f t="shared" si="43"/>
        <v>1</v>
      </c>
    </row>
    <row r="233" spans="8:22" x14ac:dyDescent="0.25">
      <c r="H233" s="4">
        <v>-16216</v>
      </c>
      <c r="I233" s="4">
        <v>23272</v>
      </c>
      <c r="J233" s="4">
        <f t="shared" si="44"/>
        <v>-377378752</v>
      </c>
      <c r="L233">
        <v>-383244852</v>
      </c>
      <c r="M233" s="4">
        <f t="shared" si="42"/>
        <v>5866100</v>
      </c>
      <c r="N233">
        <f t="shared" si="45"/>
        <v>1.5544330381377698</v>
      </c>
      <c r="R233" s="4">
        <v>-369118772</v>
      </c>
      <c r="S233" s="4">
        <f t="shared" si="46"/>
        <v>-8259980</v>
      </c>
      <c r="T233">
        <f t="shared" si="47"/>
        <v>2.1887771784247145</v>
      </c>
      <c r="V233" t="b">
        <f t="shared" si="43"/>
        <v>0</v>
      </c>
    </row>
    <row r="234" spans="8:22" x14ac:dyDescent="0.25">
      <c r="H234" s="4">
        <v>112</v>
      </c>
      <c r="I234" s="4">
        <v>24475</v>
      </c>
      <c r="J234" s="4">
        <f t="shared" si="44"/>
        <v>2741200</v>
      </c>
      <c r="L234">
        <v>-13952373</v>
      </c>
      <c r="M234" s="4">
        <f t="shared" si="42"/>
        <v>16693573</v>
      </c>
      <c r="N234">
        <f t="shared" si="45"/>
        <v>608.98777907485771</v>
      </c>
      <c r="R234" s="4">
        <v>10293387</v>
      </c>
      <c r="S234" s="4">
        <f t="shared" si="46"/>
        <v>-7552187</v>
      </c>
      <c r="T234">
        <f t="shared" si="47"/>
        <v>275.50660294761417</v>
      </c>
      <c r="V234" t="b">
        <f t="shared" si="43"/>
        <v>1</v>
      </c>
    </row>
    <row r="235" spans="8:22" x14ac:dyDescent="0.25">
      <c r="H235" s="4">
        <v>-27939</v>
      </c>
      <c r="I235" s="4">
        <v>17462</v>
      </c>
      <c r="J235" s="4">
        <f t="shared" si="44"/>
        <v>-487870818</v>
      </c>
      <c r="L235">
        <v>-778620601</v>
      </c>
      <c r="M235" s="4">
        <f t="shared" si="42"/>
        <v>290749783</v>
      </c>
      <c r="N235">
        <f t="shared" si="45"/>
        <v>59.595649559839018</v>
      </c>
      <c r="R235" s="4">
        <v>-849510841</v>
      </c>
      <c r="S235" s="4">
        <f t="shared" si="46"/>
        <v>361640023</v>
      </c>
      <c r="T235">
        <f t="shared" si="47"/>
        <v>74.126184567161374</v>
      </c>
      <c r="V235" t="b">
        <f t="shared" si="43"/>
        <v>0</v>
      </c>
    </row>
    <row r="236" spans="8:22" x14ac:dyDescent="0.25">
      <c r="H236" s="4">
        <v>-26066</v>
      </c>
      <c r="I236" s="4">
        <v>31271</v>
      </c>
      <c r="J236" s="4">
        <f t="shared" si="44"/>
        <v>-815109886</v>
      </c>
      <c r="L236">
        <v>-1099958247</v>
      </c>
      <c r="M236" s="4">
        <f t="shared" si="42"/>
        <v>284848361</v>
      </c>
      <c r="N236">
        <f t="shared" si="45"/>
        <v>34.946007390223208</v>
      </c>
      <c r="R236" s="4">
        <v>-1072135911</v>
      </c>
      <c r="S236" s="4">
        <f t="shared" si="46"/>
        <v>257026025</v>
      </c>
      <c r="T236">
        <f t="shared" si="47"/>
        <v>31.532684048442515</v>
      </c>
      <c r="V236" t="b">
        <f t="shared" si="43"/>
        <v>1</v>
      </c>
    </row>
    <row r="237" spans="8:22" x14ac:dyDescent="0.25">
      <c r="H237" s="4">
        <v>-27920</v>
      </c>
      <c r="I237" s="4">
        <v>10881</v>
      </c>
      <c r="J237" s="4">
        <f t="shared" si="44"/>
        <v>-303797520</v>
      </c>
      <c r="L237">
        <v>-317129552</v>
      </c>
      <c r="M237" s="4">
        <f t="shared" si="42"/>
        <v>13332032</v>
      </c>
      <c r="N237">
        <f t="shared" si="45"/>
        <v>4.3884597872951696</v>
      </c>
      <c r="R237" s="4">
        <v>-306066256</v>
      </c>
      <c r="S237" s="4">
        <f t="shared" si="46"/>
        <v>2268736</v>
      </c>
      <c r="T237">
        <f t="shared" si="47"/>
        <v>0.74679213971200298</v>
      </c>
      <c r="V237" t="b">
        <f t="shared" si="43"/>
        <v>1</v>
      </c>
    </row>
    <row r="238" spans="8:22" x14ac:dyDescent="0.25">
      <c r="H238" s="4">
        <v>24590</v>
      </c>
      <c r="I238" s="4">
        <v>-177</v>
      </c>
      <c r="J238" s="4">
        <f t="shared" si="44"/>
        <v>-4352430</v>
      </c>
      <c r="L238">
        <v>-21130159</v>
      </c>
      <c r="M238" s="4">
        <f t="shared" si="42"/>
        <v>16777729</v>
      </c>
      <c r="N238">
        <f t="shared" si="45"/>
        <v>385.47958266991083</v>
      </c>
      <c r="R238" s="4">
        <v>-11598767</v>
      </c>
      <c r="S238" s="4">
        <f t="shared" si="46"/>
        <v>7246337</v>
      </c>
      <c r="T238">
        <f t="shared" si="47"/>
        <v>166.48945531576612</v>
      </c>
      <c r="V238" t="b">
        <f t="shared" si="43"/>
        <v>1</v>
      </c>
    </row>
    <row r="239" spans="8:22" x14ac:dyDescent="0.25">
      <c r="H239" s="4">
        <v>-6821</v>
      </c>
      <c r="I239" s="4">
        <v>-25796</v>
      </c>
      <c r="J239" s="4">
        <f t="shared" si="44"/>
        <v>175954516</v>
      </c>
      <c r="L239">
        <v>175172180</v>
      </c>
      <c r="M239" s="4">
        <f t="shared" si="42"/>
        <v>782336</v>
      </c>
      <c r="N239">
        <f t="shared" si="45"/>
        <v>0.44462399589675777</v>
      </c>
      <c r="R239" s="4">
        <v>165976404</v>
      </c>
      <c r="S239" s="4">
        <f t="shared" si="46"/>
        <v>9978112</v>
      </c>
      <c r="T239">
        <f t="shared" si="47"/>
        <v>5.6708473455719659</v>
      </c>
      <c r="V239" t="b">
        <f t="shared" si="43"/>
        <v>0</v>
      </c>
    </row>
    <row r="240" spans="8:22" x14ac:dyDescent="0.25">
      <c r="H240" s="4">
        <v>-213</v>
      </c>
      <c r="I240" s="4">
        <v>-19685</v>
      </c>
      <c r="J240" s="4">
        <f t="shared" si="44"/>
        <v>4192905</v>
      </c>
      <c r="L240">
        <v>3033</v>
      </c>
      <c r="M240" s="4">
        <f t="shared" si="42"/>
        <v>4189872</v>
      </c>
      <c r="N240">
        <f t="shared" si="45"/>
        <v>99.927663517298868</v>
      </c>
      <c r="R240" s="4">
        <v>-7695143</v>
      </c>
      <c r="S240" s="4">
        <f t="shared" si="46"/>
        <v>11888048</v>
      </c>
      <c r="T240">
        <f t="shared" si="47"/>
        <v>283.52772123384625</v>
      </c>
      <c r="V240" t="b">
        <f t="shared" si="43"/>
        <v>0</v>
      </c>
    </row>
    <row r="241" spans="8:22" x14ac:dyDescent="0.25">
      <c r="H241" s="4">
        <v>12253</v>
      </c>
      <c r="I241" s="4">
        <v>17421</v>
      </c>
      <c r="J241" s="4">
        <f t="shared" si="44"/>
        <v>213459513</v>
      </c>
      <c r="L241">
        <v>224711993</v>
      </c>
      <c r="M241" s="4">
        <f t="shared" ref="M241:M304" si="48">J241-L241</f>
        <v>-11252480</v>
      </c>
      <c r="N241">
        <f t="shared" si="45"/>
        <v>5.2714820913134943</v>
      </c>
      <c r="R241" s="4">
        <v>139711801</v>
      </c>
      <c r="S241" s="4">
        <f t="shared" si="46"/>
        <v>73747712</v>
      </c>
      <c r="T241">
        <f t="shared" si="47"/>
        <v>34.548805515170457</v>
      </c>
      <c r="V241" t="b">
        <f t="shared" si="43"/>
        <v>0</v>
      </c>
    </row>
    <row r="242" spans="8:22" x14ac:dyDescent="0.25">
      <c r="H242" s="4">
        <v>2117</v>
      </c>
      <c r="I242" s="4">
        <v>23668</v>
      </c>
      <c r="J242" s="4">
        <f t="shared" si="44"/>
        <v>50105156</v>
      </c>
      <c r="L242">
        <v>49949188</v>
      </c>
      <c r="M242" s="4">
        <f t="shared" si="48"/>
        <v>155968</v>
      </c>
      <c r="N242">
        <f t="shared" si="45"/>
        <v>0.31128133799244134</v>
      </c>
      <c r="R242" s="4">
        <v>50186756</v>
      </c>
      <c r="S242" s="4">
        <f t="shared" si="46"/>
        <v>-81600</v>
      </c>
      <c r="T242">
        <f t="shared" si="47"/>
        <v>0.16285749115320586</v>
      </c>
      <c r="V242" t="b">
        <f t="shared" si="43"/>
        <v>1</v>
      </c>
    </row>
    <row r="243" spans="8:22" x14ac:dyDescent="0.25">
      <c r="H243" s="4">
        <v>-22195</v>
      </c>
      <c r="I243" s="4">
        <v>16008</v>
      </c>
      <c r="J243" s="4">
        <f t="shared" si="44"/>
        <v>-355297560</v>
      </c>
      <c r="L243">
        <v>-685556132</v>
      </c>
      <c r="M243" s="4">
        <f t="shared" si="48"/>
        <v>330258572</v>
      </c>
      <c r="N243">
        <f t="shared" si="45"/>
        <v>92.952670994982341</v>
      </c>
      <c r="R243" s="4">
        <v>-671762852</v>
      </c>
      <c r="S243" s="4">
        <f t="shared" si="46"/>
        <v>316465292</v>
      </c>
      <c r="T243">
        <f t="shared" si="47"/>
        <v>89.07049403885577</v>
      </c>
      <c r="V243" t="b">
        <f t="shared" si="43"/>
        <v>1</v>
      </c>
    </row>
    <row r="244" spans="8:22" x14ac:dyDescent="0.25">
      <c r="H244" s="4">
        <v>-1460</v>
      </c>
      <c r="I244" s="4">
        <v>-29925</v>
      </c>
      <c r="J244" s="4">
        <f t="shared" si="44"/>
        <v>43690500</v>
      </c>
      <c r="L244">
        <v>39698239</v>
      </c>
      <c r="M244" s="4">
        <f t="shared" si="48"/>
        <v>3992261</v>
      </c>
      <c r="N244">
        <f t="shared" si="45"/>
        <v>9.137595129375951</v>
      </c>
      <c r="R244" s="4">
        <v>37661503</v>
      </c>
      <c r="S244" s="4">
        <f t="shared" si="46"/>
        <v>6028997</v>
      </c>
      <c r="T244">
        <f t="shared" si="47"/>
        <v>13.799331662489559</v>
      </c>
      <c r="V244" t="b">
        <f t="shared" si="43"/>
        <v>0</v>
      </c>
    </row>
    <row r="245" spans="8:22" x14ac:dyDescent="0.25">
      <c r="H245" s="4">
        <v>-537</v>
      </c>
      <c r="I245" s="4">
        <v>3746</v>
      </c>
      <c r="J245" s="4">
        <f t="shared" si="44"/>
        <v>-2011602</v>
      </c>
      <c r="L245">
        <v>-1131317371</v>
      </c>
      <c r="M245" s="4">
        <f t="shared" si="48"/>
        <v>1129305769</v>
      </c>
      <c r="N245">
        <f t="shared" si="45"/>
        <v>56139.622499878205</v>
      </c>
      <c r="R245" s="4">
        <v>-1142219643</v>
      </c>
      <c r="S245" s="4">
        <f t="shared" si="46"/>
        <v>1140208041</v>
      </c>
      <c r="T245">
        <f t="shared" si="47"/>
        <v>56681.592134030485</v>
      </c>
      <c r="V245" t="b">
        <f t="shared" si="43"/>
        <v>0</v>
      </c>
    </row>
    <row r="246" spans="8:22" x14ac:dyDescent="0.25">
      <c r="H246" s="4">
        <v>21790</v>
      </c>
      <c r="I246" s="4">
        <v>-14839</v>
      </c>
      <c r="J246" s="4">
        <f t="shared" si="44"/>
        <v>-323341810</v>
      </c>
      <c r="L246">
        <v>-306582654</v>
      </c>
      <c r="M246" s="4">
        <f t="shared" si="48"/>
        <v>-16759156</v>
      </c>
      <c r="N246">
        <f t="shared" si="45"/>
        <v>5.1831082407808626</v>
      </c>
      <c r="R246" s="4">
        <v>-315834750</v>
      </c>
      <c r="S246" s="4">
        <f t="shared" si="46"/>
        <v>-7507060</v>
      </c>
      <c r="T246">
        <f t="shared" si="47"/>
        <v>2.3217102669153737</v>
      </c>
      <c r="V246" t="b">
        <f t="shared" si="43"/>
        <v>1</v>
      </c>
    </row>
    <row r="247" spans="8:22" x14ac:dyDescent="0.25">
      <c r="H247" s="4">
        <v>-11099</v>
      </c>
      <c r="I247" s="4">
        <v>27388</v>
      </c>
      <c r="J247" s="4">
        <f t="shared" si="44"/>
        <v>-303979412</v>
      </c>
      <c r="L247">
        <v>-312913044</v>
      </c>
      <c r="M247" s="4">
        <f t="shared" si="48"/>
        <v>8933632</v>
      </c>
      <c r="N247">
        <f t="shared" si="45"/>
        <v>2.9388937695556829</v>
      </c>
      <c r="R247" s="4">
        <v>-295528596</v>
      </c>
      <c r="S247" s="4">
        <f t="shared" si="46"/>
        <v>-8450816</v>
      </c>
      <c r="T247">
        <f t="shared" si="47"/>
        <v>2.7800619602488079</v>
      </c>
      <c r="V247" t="b">
        <f t="shared" si="43"/>
        <v>1</v>
      </c>
    </row>
    <row r="248" spans="8:22" x14ac:dyDescent="0.25">
      <c r="H248" s="4">
        <v>18115</v>
      </c>
      <c r="I248" s="4">
        <v>7112</v>
      </c>
      <c r="J248" s="4">
        <f t="shared" si="44"/>
        <v>128833880</v>
      </c>
      <c r="L248">
        <v>118223204</v>
      </c>
      <c r="M248" s="4">
        <f t="shared" si="48"/>
        <v>10610676</v>
      </c>
      <c r="N248">
        <f t="shared" si="45"/>
        <v>8.2359360752000956</v>
      </c>
      <c r="R248" s="4">
        <v>91476324</v>
      </c>
      <c r="S248" s="4">
        <f t="shared" si="46"/>
        <v>37357556</v>
      </c>
      <c r="T248">
        <f t="shared" si="47"/>
        <v>28.996686275380355</v>
      </c>
      <c r="V248" t="b">
        <f t="shared" si="43"/>
        <v>0</v>
      </c>
    </row>
    <row r="249" spans="8:22" x14ac:dyDescent="0.25">
      <c r="H249" s="4">
        <v>-8677</v>
      </c>
      <c r="I249" s="4">
        <v>9529</v>
      </c>
      <c r="J249" s="4">
        <f t="shared" si="44"/>
        <v>-82683133</v>
      </c>
      <c r="L249">
        <v>-66814097</v>
      </c>
      <c r="M249" s="4">
        <f t="shared" si="48"/>
        <v>-15869036</v>
      </c>
      <c r="N249">
        <f t="shared" si="45"/>
        <v>19.192591553104307</v>
      </c>
      <c r="R249" s="4">
        <v>-76523409</v>
      </c>
      <c r="S249" s="4">
        <f t="shared" si="46"/>
        <v>-6159724</v>
      </c>
      <c r="T249">
        <f t="shared" si="47"/>
        <v>7.449795111174609</v>
      </c>
      <c r="V249" t="b">
        <f t="shared" si="43"/>
        <v>1</v>
      </c>
    </row>
    <row r="250" spans="8:22" x14ac:dyDescent="0.25">
      <c r="H250" s="4">
        <v>-21110</v>
      </c>
      <c r="I250" s="4">
        <v>-31233</v>
      </c>
      <c r="J250" s="4">
        <f t="shared" si="44"/>
        <v>659328630</v>
      </c>
      <c r="L250">
        <v>414773621</v>
      </c>
      <c r="M250" s="4">
        <f t="shared" si="48"/>
        <v>244555009</v>
      </c>
      <c r="N250">
        <f t="shared" si="45"/>
        <v>37.091519747898701</v>
      </c>
      <c r="R250" s="4">
        <v>340226677</v>
      </c>
      <c r="S250" s="4">
        <f t="shared" si="46"/>
        <v>319101953</v>
      </c>
      <c r="T250">
        <f t="shared" si="47"/>
        <v>48.398012535873043</v>
      </c>
      <c r="V250" t="b">
        <f t="shared" si="43"/>
        <v>0</v>
      </c>
    </row>
    <row r="251" spans="8:22" x14ac:dyDescent="0.25">
      <c r="H251" s="4">
        <v>15050</v>
      </c>
      <c r="I251" s="4">
        <v>21674</v>
      </c>
      <c r="J251" s="4">
        <f t="shared" si="44"/>
        <v>326193700</v>
      </c>
      <c r="L251">
        <v>316768985</v>
      </c>
      <c r="M251" s="4">
        <f t="shared" si="48"/>
        <v>9424715</v>
      </c>
      <c r="N251">
        <f t="shared" si="45"/>
        <v>2.8893001305665926</v>
      </c>
      <c r="R251" s="4">
        <v>278473689</v>
      </c>
      <c r="S251" s="4">
        <f t="shared" si="46"/>
        <v>47720011</v>
      </c>
      <c r="T251">
        <f t="shared" si="47"/>
        <v>14.629347838416255</v>
      </c>
      <c r="V251" t="b">
        <f t="shared" si="43"/>
        <v>0</v>
      </c>
    </row>
    <row r="252" spans="8:22" x14ac:dyDescent="0.25">
      <c r="H252" s="4">
        <v>-8092</v>
      </c>
      <c r="I252" s="4">
        <v>22815</v>
      </c>
      <c r="J252" s="4">
        <f t="shared" si="44"/>
        <v>-184618980</v>
      </c>
      <c r="L252">
        <v>-172081957</v>
      </c>
      <c r="M252" s="4">
        <f t="shared" si="48"/>
        <v>-12537023</v>
      </c>
      <c r="N252">
        <f t="shared" si="45"/>
        <v>6.7907552083756499</v>
      </c>
      <c r="R252" s="4">
        <v>-265208101</v>
      </c>
      <c r="S252" s="4">
        <f t="shared" si="46"/>
        <v>80589121</v>
      </c>
      <c r="T252">
        <f t="shared" si="47"/>
        <v>43.651590426943102</v>
      </c>
      <c r="V252" t="b">
        <f t="shared" si="43"/>
        <v>0</v>
      </c>
    </row>
    <row r="253" spans="8:22" x14ac:dyDescent="0.25">
      <c r="H253" s="4">
        <v>3059</v>
      </c>
      <c r="I253" s="4">
        <v>-27526</v>
      </c>
      <c r="J253" s="4">
        <f t="shared" si="44"/>
        <v>-84202034</v>
      </c>
      <c r="L253">
        <v>-77549055</v>
      </c>
      <c r="M253" s="4">
        <f t="shared" si="48"/>
        <v>-6652979</v>
      </c>
      <c r="N253">
        <f t="shared" si="45"/>
        <v>7.9012093698354127</v>
      </c>
      <c r="R253" s="4">
        <v>-92114687</v>
      </c>
      <c r="S253" s="4">
        <f t="shared" si="46"/>
        <v>7912653</v>
      </c>
      <c r="T253">
        <f t="shared" si="47"/>
        <v>9.3972231122112788</v>
      </c>
      <c r="V253" t="b">
        <f t="shared" si="43"/>
        <v>0</v>
      </c>
    </row>
    <row r="254" spans="8:22" x14ac:dyDescent="0.25">
      <c r="H254" s="4">
        <v>26299</v>
      </c>
      <c r="I254" s="4">
        <v>-19445</v>
      </c>
      <c r="J254" s="4">
        <f t="shared" si="44"/>
        <v>-511384055</v>
      </c>
      <c r="L254">
        <v>-506423799</v>
      </c>
      <c r="M254" s="4">
        <f t="shared" si="48"/>
        <v>-4960256</v>
      </c>
      <c r="N254">
        <f t="shared" si="45"/>
        <v>0.96996688721551949</v>
      </c>
      <c r="R254" s="4">
        <v>-517825783</v>
      </c>
      <c r="S254" s="4">
        <f t="shared" si="46"/>
        <v>6441728</v>
      </c>
      <c r="T254">
        <f t="shared" si="47"/>
        <v>1.2596653996182967</v>
      </c>
      <c r="V254" t="b">
        <f t="shared" si="43"/>
        <v>0</v>
      </c>
    </row>
    <row r="255" spans="8:22" x14ac:dyDescent="0.25">
      <c r="H255" s="4">
        <v>6698</v>
      </c>
      <c r="I255" s="4">
        <v>-8051</v>
      </c>
      <c r="J255" s="4">
        <f t="shared" si="44"/>
        <v>-53925598</v>
      </c>
      <c r="L255">
        <v>-55261858</v>
      </c>
      <c r="M255" s="4">
        <f t="shared" si="48"/>
        <v>1336260</v>
      </c>
      <c r="N255">
        <f t="shared" si="45"/>
        <v>2.477969738972575</v>
      </c>
      <c r="R255" s="4">
        <v>-56448674</v>
      </c>
      <c r="S255" s="4">
        <f t="shared" si="46"/>
        <v>2523076</v>
      </c>
      <c r="T255">
        <f t="shared" si="47"/>
        <v>4.678809496002251</v>
      </c>
      <c r="V255" t="b">
        <f t="shared" si="43"/>
        <v>0</v>
      </c>
    </row>
    <row r="256" spans="8:22" x14ac:dyDescent="0.25">
      <c r="H256" s="4">
        <v>-20930</v>
      </c>
      <c r="I256" s="4">
        <v>32724</v>
      </c>
      <c r="J256" s="4">
        <f t="shared" si="44"/>
        <v>-684913320</v>
      </c>
      <c r="L256">
        <v>-1015083496</v>
      </c>
      <c r="M256" s="4">
        <f t="shared" si="48"/>
        <v>330170176</v>
      </c>
      <c r="N256">
        <f t="shared" si="45"/>
        <v>48.206125703614582</v>
      </c>
      <c r="R256" s="4">
        <v>-1023865320</v>
      </c>
      <c r="S256" s="4">
        <f t="shared" si="46"/>
        <v>338952000</v>
      </c>
      <c r="T256">
        <f t="shared" si="47"/>
        <v>49.48830605309297</v>
      </c>
      <c r="V256" t="b">
        <f t="shared" si="43"/>
        <v>0</v>
      </c>
    </row>
    <row r="257" spans="8:22" x14ac:dyDescent="0.25">
      <c r="H257" s="4">
        <v>22938</v>
      </c>
      <c r="I257" s="4">
        <v>3431</v>
      </c>
      <c r="J257" s="4">
        <f t="shared" si="44"/>
        <v>78700278</v>
      </c>
      <c r="L257">
        <v>90135197</v>
      </c>
      <c r="M257" s="4">
        <f t="shared" si="48"/>
        <v>-11434919</v>
      </c>
      <c r="N257">
        <f t="shared" si="45"/>
        <v>14.529705981470611</v>
      </c>
      <c r="R257" s="4">
        <v>85986205</v>
      </c>
      <c r="S257" s="4">
        <f t="shared" si="46"/>
        <v>-7285927</v>
      </c>
      <c r="T257">
        <f t="shared" si="47"/>
        <v>9.2578160905606968</v>
      </c>
      <c r="V257" t="b">
        <f t="shared" si="43"/>
        <v>1</v>
      </c>
    </row>
    <row r="258" spans="8:22" x14ac:dyDescent="0.25">
      <c r="H258" s="4">
        <v>30944</v>
      </c>
      <c r="I258" s="4">
        <v>31346</v>
      </c>
      <c r="J258" s="4">
        <f t="shared" si="44"/>
        <v>969970624</v>
      </c>
      <c r="L258">
        <v>944827279</v>
      </c>
      <c r="M258" s="4">
        <f t="shared" si="48"/>
        <v>25143345</v>
      </c>
      <c r="N258">
        <f t="shared" si="45"/>
        <v>2.592175925525761</v>
      </c>
      <c r="R258" s="4">
        <v>928925327</v>
      </c>
      <c r="S258" s="4">
        <f t="shared" si="46"/>
        <v>41045297</v>
      </c>
      <c r="T258">
        <f t="shared" si="47"/>
        <v>4.2316020696313377</v>
      </c>
      <c r="V258" t="b">
        <f t="shared" si="43"/>
        <v>0</v>
      </c>
    </row>
    <row r="259" spans="8:22" x14ac:dyDescent="0.25">
      <c r="H259" s="4">
        <v>-26581</v>
      </c>
      <c r="I259" s="4">
        <v>-18147</v>
      </c>
      <c r="J259" s="4">
        <f t="shared" si="44"/>
        <v>482365407</v>
      </c>
      <c r="L259">
        <v>209615151</v>
      </c>
      <c r="M259" s="4">
        <f t="shared" si="48"/>
        <v>272750256</v>
      </c>
      <c r="N259">
        <f t="shared" si="45"/>
        <v>56.544323461404431</v>
      </c>
      <c r="R259" s="4">
        <v>224966703</v>
      </c>
      <c r="S259" s="4">
        <f t="shared" si="46"/>
        <v>257398704</v>
      </c>
      <c r="T259">
        <f t="shared" si="47"/>
        <v>53.361766881429787</v>
      </c>
      <c r="V259" t="b">
        <f t="shared" si="43"/>
        <v>1</v>
      </c>
    </row>
    <row r="260" spans="8:22" x14ac:dyDescent="0.25">
      <c r="H260" s="4">
        <v>-10632</v>
      </c>
      <c r="I260" s="4">
        <v>9076</v>
      </c>
      <c r="J260" s="4">
        <f t="shared" si="44"/>
        <v>-96496032</v>
      </c>
      <c r="L260">
        <v>-80185520</v>
      </c>
      <c r="M260" s="4">
        <f t="shared" si="48"/>
        <v>-16310512</v>
      </c>
      <c r="N260">
        <f t="shared" si="45"/>
        <v>16.902780002394298</v>
      </c>
      <c r="R260" s="4">
        <v>-105337008</v>
      </c>
      <c r="S260" s="4">
        <f t="shared" si="46"/>
        <v>8840976</v>
      </c>
      <c r="T260">
        <f t="shared" si="47"/>
        <v>9.1620098948731901</v>
      </c>
      <c r="V260" t="b">
        <f t="shared" si="43"/>
        <v>1</v>
      </c>
    </row>
    <row r="261" spans="8:22" x14ac:dyDescent="0.25">
      <c r="H261" s="4">
        <v>24218</v>
      </c>
      <c r="I261" s="4">
        <v>24281</v>
      </c>
      <c r="J261" s="4">
        <f t="shared" si="44"/>
        <v>588037258</v>
      </c>
      <c r="L261">
        <v>575214862</v>
      </c>
      <c r="M261" s="4">
        <f t="shared" si="48"/>
        <v>12822396</v>
      </c>
      <c r="N261">
        <f t="shared" si="45"/>
        <v>2.1805414241286054</v>
      </c>
      <c r="R261" s="4">
        <v>563073806</v>
      </c>
      <c r="S261" s="4">
        <f t="shared" si="46"/>
        <v>24963452</v>
      </c>
      <c r="T261">
        <f t="shared" si="47"/>
        <v>4.2452160403754551</v>
      </c>
      <c r="V261" t="b">
        <f t="shared" si="43"/>
        <v>0</v>
      </c>
    </row>
    <row r="262" spans="8:22" x14ac:dyDescent="0.25">
      <c r="H262" s="4">
        <v>6463</v>
      </c>
      <c r="I262" s="4">
        <v>-19295</v>
      </c>
      <c r="J262" s="4">
        <f t="shared" si="44"/>
        <v>-124703585</v>
      </c>
      <c r="L262">
        <v>-126190193</v>
      </c>
      <c r="M262" s="4">
        <f t="shared" si="48"/>
        <v>1486608</v>
      </c>
      <c r="N262">
        <f t="shared" si="45"/>
        <v>1.1921132820680336</v>
      </c>
      <c r="R262" s="4">
        <v>-126419569</v>
      </c>
      <c r="S262" s="4">
        <f t="shared" si="46"/>
        <v>1715984</v>
      </c>
      <c r="T262">
        <f t="shared" si="47"/>
        <v>1.3760502554918528</v>
      </c>
      <c r="V262" t="b">
        <f t="shared" si="43"/>
        <v>0</v>
      </c>
    </row>
    <row r="263" spans="8:22" x14ac:dyDescent="0.25">
      <c r="H263" s="4">
        <v>4489</v>
      </c>
      <c r="I263" s="4">
        <v>-16447</v>
      </c>
      <c r="J263" s="4">
        <f t="shared" si="44"/>
        <v>-73830583</v>
      </c>
      <c r="L263">
        <v>-88796855</v>
      </c>
      <c r="M263" s="4">
        <f t="shared" si="48"/>
        <v>14966272</v>
      </c>
      <c r="N263">
        <f t="shared" si="45"/>
        <v>20.271100933877225</v>
      </c>
      <c r="R263" s="4">
        <v>-79474359</v>
      </c>
      <c r="S263" s="4">
        <f t="shared" si="46"/>
        <v>5643776</v>
      </c>
      <c r="T263">
        <f t="shared" si="47"/>
        <v>7.644225158021575</v>
      </c>
      <c r="V263" t="b">
        <f t="shared" si="43"/>
        <v>1</v>
      </c>
    </row>
    <row r="264" spans="8:22" x14ac:dyDescent="0.25">
      <c r="H264" s="4">
        <v>3494</v>
      </c>
      <c r="I264" s="4">
        <v>23162</v>
      </c>
      <c r="J264" s="4">
        <f t="shared" si="44"/>
        <v>80928028</v>
      </c>
      <c r="L264">
        <v>91727741</v>
      </c>
      <c r="M264" s="4">
        <f t="shared" si="48"/>
        <v>-10799713</v>
      </c>
      <c r="N264">
        <f t="shared" si="45"/>
        <v>13.344836476183506</v>
      </c>
      <c r="R264" s="4">
        <v>89520253</v>
      </c>
      <c r="S264" s="4">
        <f t="shared" si="46"/>
        <v>-8592225</v>
      </c>
      <c r="T264">
        <f t="shared" si="47"/>
        <v>10.617118954140338</v>
      </c>
      <c r="V264" t="b">
        <f t="shared" si="43"/>
        <v>1</v>
      </c>
    </row>
    <row r="265" spans="8:22" x14ac:dyDescent="0.25">
      <c r="H265" s="4">
        <v>-3375</v>
      </c>
      <c r="I265" s="4">
        <v>-7186</v>
      </c>
      <c r="J265" s="4">
        <f t="shared" si="44"/>
        <v>24252750</v>
      </c>
      <c r="L265">
        <v>-1055260833</v>
      </c>
      <c r="M265" s="4">
        <f t="shared" si="48"/>
        <v>1079513583</v>
      </c>
      <c r="N265">
        <f t="shared" si="45"/>
        <v>4451.0976404737603</v>
      </c>
      <c r="R265" s="4">
        <v>-1106248353</v>
      </c>
      <c r="S265" s="4">
        <f t="shared" si="46"/>
        <v>1130501103</v>
      </c>
      <c r="T265">
        <f t="shared" si="47"/>
        <v>4661.331613940687</v>
      </c>
      <c r="V265" t="b">
        <f t="shared" si="43"/>
        <v>0</v>
      </c>
    </row>
    <row r="266" spans="8:22" x14ac:dyDescent="0.25">
      <c r="H266" s="4">
        <v>15280</v>
      </c>
      <c r="I266" s="4">
        <v>29612</v>
      </c>
      <c r="J266" s="4">
        <f t="shared" si="44"/>
        <v>452471360</v>
      </c>
      <c r="L266">
        <v>441301996</v>
      </c>
      <c r="M266" s="4">
        <f t="shared" si="48"/>
        <v>11169364</v>
      </c>
      <c r="N266">
        <f t="shared" si="45"/>
        <v>2.4685239746444947</v>
      </c>
      <c r="R266" s="4">
        <v>427847916</v>
      </c>
      <c r="S266" s="4">
        <f t="shared" si="46"/>
        <v>24623444</v>
      </c>
      <c r="T266">
        <f t="shared" si="47"/>
        <v>5.4419895217235403</v>
      </c>
      <c r="V266" t="b">
        <f t="shared" si="43"/>
        <v>0</v>
      </c>
    </row>
    <row r="267" spans="8:22" x14ac:dyDescent="0.25">
      <c r="H267" s="4">
        <v>16116</v>
      </c>
      <c r="I267" s="4">
        <v>28468</v>
      </c>
      <c r="J267" s="4">
        <f t="shared" si="44"/>
        <v>458790288</v>
      </c>
      <c r="L267">
        <v>434716544</v>
      </c>
      <c r="M267" s="4">
        <f t="shared" si="48"/>
        <v>24073744</v>
      </c>
      <c r="N267">
        <f t="shared" si="45"/>
        <v>5.2472217982085967</v>
      </c>
      <c r="R267" s="4">
        <v>441073536</v>
      </c>
      <c r="S267" s="4">
        <f t="shared" si="46"/>
        <v>17716752</v>
      </c>
      <c r="T267">
        <f t="shared" si="47"/>
        <v>3.8616231562425751</v>
      </c>
      <c r="V267" t="b">
        <f t="shared" si="43"/>
        <v>1</v>
      </c>
    </row>
    <row r="268" spans="8:22" x14ac:dyDescent="0.25">
      <c r="H268" s="4">
        <v>17767</v>
      </c>
      <c r="I268" s="4">
        <v>-28610</v>
      </c>
      <c r="J268" s="4">
        <f t="shared" si="44"/>
        <v>-508313870</v>
      </c>
      <c r="L268">
        <v>-491944999</v>
      </c>
      <c r="M268" s="4">
        <f t="shared" si="48"/>
        <v>-16368871</v>
      </c>
      <c r="N268">
        <f t="shared" si="45"/>
        <v>3.2202290683116712</v>
      </c>
      <c r="R268" s="4">
        <v>-497073447</v>
      </c>
      <c r="S268" s="4">
        <f t="shared" si="46"/>
        <v>-11240423</v>
      </c>
      <c r="T268">
        <f t="shared" si="47"/>
        <v>2.2113154221032763</v>
      </c>
      <c r="V268" t="b">
        <f t="shared" si="43"/>
        <v>1</v>
      </c>
    </row>
    <row r="269" spans="8:22" x14ac:dyDescent="0.25">
      <c r="H269" s="4">
        <v>-26653</v>
      </c>
      <c r="I269" s="4">
        <v>-11435</v>
      </c>
      <c r="J269" s="4">
        <f t="shared" si="44"/>
        <v>304777055</v>
      </c>
      <c r="L269">
        <v>324547167</v>
      </c>
      <c r="M269" s="4">
        <f t="shared" si="48"/>
        <v>-19770112</v>
      </c>
      <c r="N269">
        <f t="shared" si="45"/>
        <v>6.4867455327304739</v>
      </c>
      <c r="R269" s="4">
        <v>316278367</v>
      </c>
      <c r="S269" s="4">
        <f t="shared" si="46"/>
        <v>-11501312</v>
      </c>
      <c r="T269">
        <f t="shared" si="47"/>
        <v>3.7736804038611105</v>
      </c>
      <c r="V269" t="b">
        <f t="shared" si="43"/>
        <v>1</v>
      </c>
    </row>
    <row r="270" spans="8:22" x14ac:dyDescent="0.25">
      <c r="H270" s="4">
        <v>25974</v>
      </c>
      <c r="I270" s="4">
        <v>21167</v>
      </c>
      <c r="J270" s="4">
        <f t="shared" si="44"/>
        <v>549791658</v>
      </c>
      <c r="L270">
        <v>526427737</v>
      </c>
      <c r="M270" s="4">
        <f t="shared" si="48"/>
        <v>23363921</v>
      </c>
      <c r="N270">
        <f t="shared" si="45"/>
        <v>4.2495953985536827</v>
      </c>
      <c r="R270" s="4">
        <v>528810585</v>
      </c>
      <c r="S270" s="4">
        <f t="shared" si="46"/>
        <v>20981073</v>
      </c>
      <c r="T270">
        <f t="shared" si="47"/>
        <v>3.8161861306378713</v>
      </c>
      <c r="V270" t="b">
        <f t="shared" si="43"/>
        <v>1</v>
      </c>
    </row>
    <row r="271" spans="8:22" x14ac:dyDescent="0.25">
      <c r="H271" s="4">
        <v>25655</v>
      </c>
      <c r="I271" s="4">
        <v>-31064</v>
      </c>
      <c r="J271" s="4">
        <f t="shared" si="44"/>
        <v>-796946920</v>
      </c>
      <c r="L271">
        <v>-803639820</v>
      </c>
      <c r="M271" s="4">
        <f t="shared" si="48"/>
        <v>6692900</v>
      </c>
      <c r="N271">
        <f t="shared" si="45"/>
        <v>0.83981753765984823</v>
      </c>
      <c r="R271" s="4">
        <v>-803531276</v>
      </c>
      <c r="S271" s="4">
        <f t="shared" si="46"/>
        <v>6584356</v>
      </c>
      <c r="T271">
        <f t="shared" si="47"/>
        <v>0.82619755905449765</v>
      </c>
      <c r="V271" t="b">
        <f t="shared" si="43"/>
        <v>1</v>
      </c>
    </row>
    <row r="272" spans="8:22" x14ac:dyDescent="0.25">
      <c r="H272" s="4">
        <v>14470</v>
      </c>
      <c r="I272" s="4">
        <v>-3393</v>
      </c>
      <c r="J272" s="4">
        <f t="shared" si="44"/>
        <v>-49096710</v>
      </c>
      <c r="L272">
        <v>-56085831</v>
      </c>
      <c r="M272" s="4">
        <f t="shared" si="48"/>
        <v>6989121</v>
      </c>
      <c r="N272">
        <f t="shared" si="45"/>
        <v>14.235416181654534</v>
      </c>
      <c r="R272" s="4">
        <v>-55742535</v>
      </c>
      <c r="S272" s="4">
        <f t="shared" si="46"/>
        <v>6645825</v>
      </c>
      <c r="T272">
        <f t="shared" si="47"/>
        <v>13.536192139962127</v>
      </c>
      <c r="V272" t="b">
        <f t="shared" si="43"/>
        <v>1</v>
      </c>
    </row>
    <row r="273" spans="8:22" x14ac:dyDescent="0.25">
      <c r="H273" s="4">
        <v>12522</v>
      </c>
      <c r="I273" s="4">
        <v>21863</v>
      </c>
      <c r="J273" s="4">
        <f t="shared" si="44"/>
        <v>273768486</v>
      </c>
      <c r="L273">
        <v>251669645</v>
      </c>
      <c r="M273" s="4">
        <f t="shared" si="48"/>
        <v>22098841</v>
      </c>
      <c r="N273">
        <f t="shared" si="45"/>
        <v>8.0720908833896967</v>
      </c>
      <c r="R273" s="4">
        <v>251089549</v>
      </c>
      <c r="S273" s="4">
        <f t="shared" si="46"/>
        <v>22678937</v>
      </c>
      <c r="T273">
        <f t="shared" si="47"/>
        <v>8.2839837891348829</v>
      </c>
      <c r="V273" t="b">
        <f t="shared" si="43"/>
        <v>0</v>
      </c>
    </row>
    <row r="274" spans="8:22" x14ac:dyDescent="0.25">
      <c r="H274" s="4">
        <v>-5248</v>
      </c>
      <c r="I274" s="4">
        <v>-17651</v>
      </c>
      <c r="J274" s="4">
        <f t="shared" si="44"/>
        <v>92632448</v>
      </c>
      <c r="L274">
        <v>-159718532</v>
      </c>
      <c r="M274" s="4">
        <f t="shared" si="48"/>
        <v>252350980</v>
      </c>
      <c r="N274">
        <f t="shared" si="45"/>
        <v>272.4217975973171</v>
      </c>
      <c r="R274" s="4">
        <v>-175974276</v>
      </c>
      <c r="S274" s="4">
        <f t="shared" si="46"/>
        <v>268606724</v>
      </c>
      <c r="T274">
        <f t="shared" si="47"/>
        <v>289.97044750452886</v>
      </c>
      <c r="V274" t="b">
        <f t="shared" si="43"/>
        <v>0</v>
      </c>
    </row>
    <row r="275" spans="8:22" x14ac:dyDescent="0.25">
      <c r="H275" s="4">
        <v>-23649</v>
      </c>
      <c r="I275" s="4">
        <v>-21519</v>
      </c>
      <c r="J275" s="4">
        <f t="shared" si="44"/>
        <v>508902831</v>
      </c>
      <c r="L275">
        <v>532900271</v>
      </c>
      <c r="M275" s="4">
        <f t="shared" si="48"/>
        <v>-23997440</v>
      </c>
      <c r="N275">
        <f t="shared" si="45"/>
        <v>4.7155249564724864</v>
      </c>
      <c r="R275" s="4">
        <v>458393007</v>
      </c>
      <c r="S275" s="4">
        <f t="shared" si="46"/>
        <v>50509824</v>
      </c>
      <c r="T275">
        <f t="shared" si="47"/>
        <v>9.9252393429896255</v>
      </c>
      <c r="V275" t="b">
        <f t="shared" si="43"/>
        <v>0</v>
      </c>
    </row>
    <row r="276" spans="8:22" x14ac:dyDescent="0.25">
      <c r="H276" s="4">
        <v>21068</v>
      </c>
      <c r="I276" s="4">
        <v>1118</v>
      </c>
      <c r="J276" s="4">
        <f t="shared" si="44"/>
        <v>23554024</v>
      </c>
      <c r="L276">
        <v>23484467</v>
      </c>
      <c r="M276" s="4">
        <f t="shared" si="48"/>
        <v>69557</v>
      </c>
      <c r="N276">
        <f t="shared" si="45"/>
        <v>0.2953083515581032</v>
      </c>
      <c r="R276" s="4">
        <v>24774963</v>
      </c>
      <c r="S276" s="4">
        <f t="shared" si="46"/>
        <v>-1220939</v>
      </c>
      <c r="T276">
        <f t="shared" si="47"/>
        <v>5.1835686335379467</v>
      </c>
      <c r="V276" t="b">
        <f t="shared" si="43"/>
        <v>0</v>
      </c>
    </row>
    <row r="277" spans="8:22" x14ac:dyDescent="0.25">
      <c r="H277" s="4">
        <v>-20821</v>
      </c>
      <c r="I277" s="4">
        <v>-28360</v>
      </c>
      <c r="J277" s="4">
        <f t="shared" si="44"/>
        <v>590483560</v>
      </c>
      <c r="L277">
        <v>545733396</v>
      </c>
      <c r="M277" s="4">
        <f t="shared" si="48"/>
        <v>44750164</v>
      </c>
      <c r="N277">
        <f t="shared" si="45"/>
        <v>7.5785622211056989</v>
      </c>
      <c r="R277" s="4">
        <v>521174804</v>
      </c>
      <c r="S277" s="4">
        <f t="shared" si="46"/>
        <v>69308756</v>
      </c>
      <c r="T277">
        <f t="shared" si="47"/>
        <v>11.737626700394504</v>
      </c>
      <c r="V277" t="b">
        <f t="shared" si="43"/>
        <v>0</v>
      </c>
    </row>
    <row r="278" spans="8:22" x14ac:dyDescent="0.25">
      <c r="H278" s="4">
        <v>-28158</v>
      </c>
      <c r="I278" s="4">
        <v>2195</v>
      </c>
      <c r="J278" s="4">
        <f t="shared" si="44"/>
        <v>-61806810</v>
      </c>
      <c r="L278">
        <v>-1144772507</v>
      </c>
      <c r="M278" s="4">
        <f t="shared" si="48"/>
        <v>1082965697</v>
      </c>
      <c r="N278">
        <f t="shared" si="45"/>
        <v>1752.1785981188802</v>
      </c>
      <c r="R278" s="4">
        <v>-1139138203</v>
      </c>
      <c r="S278" s="4">
        <f t="shared" si="46"/>
        <v>1077331393</v>
      </c>
      <c r="T278">
        <f t="shared" si="47"/>
        <v>1743.0626058843679</v>
      </c>
      <c r="V278" t="b">
        <f t="shared" si="43"/>
        <v>1</v>
      </c>
    </row>
    <row r="279" spans="8:22" x14ac:dyDescent="0.25">
      <c r="H279" s="4">
        <v>-4140</v>
      </c>
      <c r="I279" s="4">
        <v>23666</v>
      </c>
      <c r="J279" s="4">
        <f t="shared" si="44"/>
        <v>-97977240</v>
      </c>
      <c r="L279">
        <v>-120622997</v>
      </c>
      <c r="M279" s="4">
        <f t="shared" si="48"/>
        <v>22645757</v>
      </c>
      <c r="N279">
        <f t="shared" si="45"/>
        <v>23.113283248231937</v>
      </c>
      <c r="R279" s="4">
        <v>-121485973</v>
      </c>
      <c r="S279" s="4">
        <f t="shared" si="46"/>
        <v>23508733</v>
      </c>
      <c r="T279">
        <f t="shared" si="47"/>
        <v>23.994075562855212</v>
      </c>
      <c r="V279" t="b">
        <f t="shared" si="43"/>
        <v>0</v>
      </c>
    </row>
    <row r="280" spans="8:22" x14ac:dyDescent="0.25">
      <c r="H280" s="4">
        <v>-1698</v>
      </c>
      <c r="I280" s="4">
        <v>-16039</v>
      </c>
      <c r="J280" s="4">
        <f t="shared" si="44"/>
        <v>27234222</v>
      </c>
      <c r="L280">
        <v>-308305342</v>
      </c>
      <c r="M280" s="4">
        <f t="shared" si="48"/>
        <v>335539564</v>
      </c>
      <c r="N280">
        <f t="shared" si="45"/>
        <v>1232.0512185000182</v>
      </c>
      <c r="R280" s="4">
        <v>-314646206</v>
      </c>
      <c r="S280" s="4">
        <f t="shared" si="46"/>
        <v>341880428</v>
      </c>
      <c r="T280">
        <f t="shared" si="47"/>
        <v>1255.3339250888091</v>
      </c>
      <c r="V280" t="b">
        <f t="shared" si="43"/>
        <v>0</v>
      </c>
    </row>
    <row r="281" spans="8:22" x14ac:dyDescent="0.25">
      <c r="H281" s="4">
        <v>5648</v>
      </c>
      <c r="I281" s="4">
        <v>-24962</v>
      </c>
      <c r="J281" s="4">
        <f t="shared" si="44"/>
        <v>-140985376</v>
      </c>
      <c r="L281">
        <v>-157934609</v>
      </c>
      <c r="M281" s="4">
        <f t="shared" si="48"/>
        <v>16949233</v>
      </c>
      <c r="N281">
        <f t="shared" si="45"/>
        <v>12.021979499490785</v>
      </c>
      <c r="R281" s="4">
        <v>-143440657</v>
      </c>
      <c r="S281" s="4">
        <f t="shared" si="46"/>
        <v>2455281</v>
      </c>
      <c r="T281">
        <f t="shared" si="47"/>
        <v>1.7415146660317449</v>
      </c>
      <c r="V281" t="b">
        <f t="shared" si="43"/>
        <v>1</v>
      </c>
    </row>
    <row r="282" spans="8:22" x14ac:dyDescent="0.25">
      <c r="H282" s="4">
        <v>872</v>
      </c>
      <c r="I282" s="4">
        <v>32616</v>
      </c>
      <c r="J282" s="4">
        <f t="shared" si="44"/>
        <v>28441152</v>
      </c>
      <c r="L282">
        <v>28789452</v>
      </c>
      <c r="M282" s="4">
        <f t="shared" si="48"/>
        <v>-348300</v>
      </c>
      <c r="N282">
        <f t="shared" si="45"/>
        <v>1.2246339388784251</v>
      </c>
      <c r="R282" s="4">
        <v>28407756</v>
      </c>
      <c r="S282" s="4">
        <f t="shared" si="46"/>
        <v>33396</v>
      </c>
      <c r="T282">
        <f t="shared" si="47"/>
        <v>0.11742140402751619</v>
      </c>
      <c r="V282" t="b">
        <f t="shared" si="43"/>
        <v>1</v>
      </c>
    </row>
    <row r="283" spans="8:22" x14ac:dyDescent="0.25">
      <c r="H283" s="4">
        <v>9744</v>
      </c>
      <c r="I283" s="4">
        <v>-16654</v>
      </c>
      <c r="J283" s="4">
        <f t="shared" si="44"/>
        <v>-162276576</v>
      </c>
      <c r="L283">
        <v>-164729057</v>
      </c>
      <c r="M283" s="4">
        <f t="shared" si="48"/>
        <v>2452481</v>
      </c>
      <c r="N283">
        <f t="shared" si="45"/>
        <v>1.5112969847231679</v>
      </c>
      <c r="R283" s="4">
        <v>-164791265</v>
      </c>
      <c r="S283" s="4">
        <f t="shared" si="46"/>
        <v>2514689</v>
      </c>
      <c r="T283">
        <f t="shared" si="47"/>
        <v>1.5496315377026442</v>
      </c>
      <c r="V283" t="b">
        <f t="shared" si="43"/>
        <v>0</v>
      </c>
    </row>
    <row r="284" spans="8:22" x14ac:dyDescent="0.25">
      <c r="H284" s="4">
        <v>-16417</v>
      </c>
      <c r="I284" s="4">
        <v>341</v>
      </c>
      <c r="J284" s="4">
        <f t="shared" si="44"/>
        <v>-5598197</v>
      </c>
      <c r="L284">
        <v>-1420411125</v>
      </c>
      <c r="M284" s="4">
        <f t="shared" si="48"/>
        <v>1414812928</v>
      </c>
      <c r="N284">
        <f t="shared" si="45"/>
        <v>25272.653463248971</v>
      </c>
      <c r="R284" s="4">
        <v>-1476500469</v>
      </c>
      <c r="S284" s="4">
        <f t="shared" si="46"/>
        <v>1470902272</v>
      </c>
      <c r="T284">
        <f t="shared" si="47"/>
        <v>26274.571473636955</v>
      </c>
      <c r="V284" t="b">
        <f t="shared" si="43"/>
        <v>0</v>
      </c>
    </row>
    <row r="285" spans="8:22" x14ac:dyDescent="0.25">
      <c r="H285" s="4">
        <v>-10486</v>
      </c>
      <c r="I285" s="4">
        <v>14930</v>
      </c>
      <c r="J285" s="4">
        <f t="shared" si="44"/>
        <v>-156555980</v>
      </c>
      <c r="L285">
        <v>-408207043</v>
      </c>
      <c r="M285" s="4">
        <f t="shared" si="48"/>
        <v>251651063</v>
      </c>
      <c r="N285">
        <f t="shared" si="45"/>
        <v>160.7419039502675</v>
      </c>
      <c r="R285" s="4">
        <v>-415278019</v>
      </c>
      <c r="S285" s="4">
        <f t="shared" si="46"/>
        <v>258722039</v>
      </c>
      <c r="T285">
        <f t="shared" si="47"/>
        <v>165.25848389821965</v>
      </c>
      <c r="V285" t="b">
        <f t="shared" si="43"/>
        <v>0</v>
      </c>
    </row>
    <row r="286" spans="8:22" x14ac:dyDescent="0.25">
      <c r="H286" s="4">
        <v>-23366</v>
      </c>
      <c r="I286" s="4">
        <v>12290</v>
      </c>
      <c r="J286" s="4">
        <f t="shared" si="44"/>
        <v>-287168140</v>
      </c>
      <c r="L286">
        <v>-379737491</v>
      </c>
      <c r="M286" s="4">
        <f t="shared" si="48"/>
        <v>92569351</v>
      </c>
      <c r="N286">
        <f t="shared" si="45"/>
        <v>32.235244132583787</v>
      </c>
      <c r="R286" s="4">
        <v>-435737747</v>
      </c>
      <c r="S286" s="4">
        <f t="shared" si="46"/>
        <v>148569607</v>
      </c>
      <c r="T286">
        <f t="shared" si="47"/>
        <v>51.736103803158663</v>
      </c>
      <c r="V286" t="b">
        <f t="shared" si="43"/>
        <v>0</v>
      </c>
    </row>
    <row r="287" spans="8:22" x14ac:dyDescent="0.25">
      <c r="H287" s="4">
        <v>10397</v>
      </c>
      <c r="I287" s="4">
        <v>-6057</v>
      </c>
      <c r="J287" s="4">
        <f t="shared" si="44"/>
        <v>-62974629</v>
      </c>
      <c r="L287">
        <v>-48787225</v>
      </c>
      <c r="M287" s="4">
        <f t="shared" si="48"/>
        <v>-14187404</v>
      </c>
      <c r="N287">
        <f t="shared" si="45"/>
        <v>22.528761543001707</v>
      </c>
      <c r="R287" s="4">
        <v>-70176281</v>
      </c>
      <c r="S287" s="4">
        <f t="shared" si="46"/>
        <v>7201652</v>
      </c>
      <c r="T287">
        <f t="shared" si="47"/>
        <v>11.435799010423706</v>
      </c>
      <c r="V287" t="b">
        <f t="shared" si="43"/>
        <v>1</v>
      </c>
    </row>
    <row r="288" spans="8:22" x14ac:dyDescent="0.25">
      <c r="H288" s="4">
        <v>-6404</v>
      </c>
      <c r="I288" s="4">
        <v>20111</v>
      </c>
      <c r="J288" s="4">
        <f t="shared" si="44"/>
        <v>-128790844</v>
      </c>
      <c r="L288">
        <v>-183469949</v>
      </c>
      <c r="M288" s="4">
        <f t="shared" si="48"/>
        <v>54679105</v>
      </c>
      <c r="N288">
        <f t="shared" si="45"/>
        <v>42.455739322587249</v>
      </c>
      <c r="R288" s="4">
        <v>-200598653</v>
      </c>
      <c r="S288" s="4">
        <f t="shared" si="46"/>
        <v>71807809</v>
      </c>
      <c r="T288">
        <f t="shared" si="47"/>
        <v>55.755367982525215</v>
      </c>
      <c r="V288" t="b">
        <f t="shared" si="43"/>
        <v>0</v>
      </c>
    </row>
    <row r="289" spans="8:22" x14ac:dyDescent="0.25">
      <c r="H289" s="4">
        <v>6621</v>
      </c>
      <c r="I289" s="4">
        <v>-1316</v>
      </c>
      <c r="J289" s="4">
        <f t="shared" si="44"/>
        <v>-8713236</v>
      </c>
      <c r="L289">
        <v>-15344356</v>
      </c>
      <c r="M289" s="4">
        <f t="shared" si="48"/>
        <v>6631120</v>
      </c>
      <c r="N289">
        <f t="shared" si="45"/>
        <v>76.103987083558849</v>
      </c>
      <c r="R289" s="4">
        <v>-12583652</v>
      </c>
      <c r="S289" s="4">
        <f t="shared" si="46"/>
        <v>3870416</v>
      </c>
      <c r="T289">
        <f t="shared" si="47"/>
        <v>44.419960620830196</v>
      </c>
      <c r="V289" t="b">
        <f t="shared" si="43"/>
        <v>1</v>
      </c>
    </row>
    <row r="290" spans="8:22" x14ac:dyDescent="0.25">
      <c r="H290" s="4">
        <v>-7850</v>
      </c>
      <c r="I290" s="4">
        <v>-19251</v>
      </c>
      <c r="J290" s="4">
        <f t="shared" si="44"/>
        <v>151120350</v>
      </c>
      <c r="L290">
        <v>153174938</v>
      </c>
      <c r="M290" s="4">
        <f t="shared" si="48"/>
        <v>-2054588</v>
      </c>
      <c r="N290">
        <f t="shared" si="45"/>
        <v>1.3595706997767012</v>
      </c>
      <c r="R290" s="4">
        <v>73308058</v>
      </c>
      <c r="S290" s="4">
        <f t="shared" si="46"/>
        <v>77812292</v>
      </c>
      <c r="T290">
        <f t="shared" si="47"/>
        <v>51.490280428810543</v>
      </c>
      <c r="V290" t="b">
        <f t="shared" si="43"/>
        <v>0</v>
      </c>
    </row>
    <row r="291" spans="8:22" x14ac:dyDescent="0.25">
      <c r="H291" s="4">
        <v>-9758</v>
      </c>
      <c r="I291" s="4">
        <v>-6335</v>
      </c>
      <c r="J291" s="4">
        <f t="shared" si="44"/>
        <v>61816930</v>
      </c>
      <c r="L291">
        <v>-1015844254</v>
      </c>
      <c r="M291" s="4">
        <f t="shared" si="48"/>
        <v>1077661184</v>
      </c>
      <c r="N291">
        <f t="shared" si="45"/>
        <v>1743.310746748504</v>
      </c>
      <c r="R291" s="4">
        <v>-1000614046</v>
      </c>
      <c r="S291" s="4">
        <f t="shared" si="46"/>
        <v>1062430976</v>
      </c>
      <c r="T291">
        <f t="shared" si="47"/>
        <v>1718.6731466606318</v>
      </c>
      <c r="V291" t="b">
        <f t="shared" si="43"/>
        <v>1</v>
      </c>
    </row>
    <row r="292" spans="8:22" x14ac:dyDescent="0.25">
      <c r="H292" s="4">
        <v>20442</v>
      </c>
      <c r="I292" s="4">
        <v>2853</v>
      </c>
      <c r="J292" s="4">
        <f t="shared" si="44"/>
        <v>58321026</v>
      </c>
      <c r="L292">
        <v>70299666</v>
      </c>
      <c r="M292" s="4">
        <f t="shared" si="48"/>
        <v>-11978640</v>
      </c>
      <c r="N292">
        <f t="shared" si="45"/>
        <v>20.539144836032204</v>
      </c>
      <c r="R292" s="4">
        <v>-14076654</v>
      </c>
      <c r="S292" s="4">
        <f t="shared" si="46"/>
        <v>72397680</v>
      </c>
      <c r="T292">
        <f t="shared" si="47"/>
        <v>124.13649924471493</v>
      </c>
      <c r="V292" t="b">
        <f t="shared" si="43"/>
        <v>0</v>
      </c>
    </row>
    <row r="293" spans="8:22" x14ac:dyDescent="0.25">
      <c r="H293" s="4">
        <v>23733</v>
      </c>
      <c r="I293" s="4">
        <v>-9763</v>
      </c>
      <c r="J293" s="4">
        <f t="shared" si="44"/>
        <v>-231705279</v>
      </c>
      <c r="L293">
        <v>-218536975</v>
      </c>
      <c r="M293" s="4">
        <f t="shared" si="48"/>
        <v>-13168304</v>
      </c>
      <c r="N293">
        <f t="shared" si="45"/>
        <v>5.6832127678886417</v>
      </c>
      <c r="R293" s="4">
        <v>-297533199</v>
      </c>
      <c r="S293" s="4">
        <f t="shared" si="46"/>
        <v>65827920</v>
      </c>
      <c r="T293">
        <f t="shared" si="47"/>
        <v>28.410194314131271</v>
      </c>
      <c r="V293" t="b">
        <f t="shared" si="43"/>
        <v>0</v>
      </c>
    </row>
    <row r="294" spans="8:22" x14ac:dyDescent="0.25">
      <c r="H294" s="4">
        <v>-18933</v>
      </c>
      <c r="I294" s="4">
        <v>22502</v>
      </c>
      <c r="J294" s="4">
        <f t="shared" si="44"/>
        <v>-426030366</v>
      </c>
      <c r="L294">
        <v>-408583823</v>
      </c>
      <c r="M294" s="4">
        <f t="shared" si="48"/>
        <v>-17446543</v>
      </c>
      <c r="N294">
        <f t="shared" si="45"/>
        <v>4.0951407205560555</v>
      </c>
      <c r="R294" s="4">
        <v>-429870735</v>
      </c>
      <c r="S294" s="4">
        <f t="shared" si="46"/>
        <v>3840369</v>
      </c>
      <c r="T294">
        <f t="shared" si="47"/>
        <v>0.90143081491050348</v>
      </c>
      <c r="V294" t="b">
        <f t="shared" ref="V294:V357" si="49" xml:space="preserve"> T294 &lt; N294</f>
        <v>1</v>
      </c>
    </row>
    <row r="295" spans="8:22" x14ac:dyDescent="0.25">
      <c r="H295" s="4">
        <v>-5712</v>
      </c>
      <c r="I295" s="4">
        <v>14966</v>
      </c>
      <c r="J295" s="4">
        <f t="shared" ref="J295:J358" si="50">H295*I295</f>
        <v>-85485792</v>
      </c>
      <c r="L295">
        <v>-358345409</v>
      </c>
      <c r="M295" s="4">
        <f t="shared" si="48"/>
        <v>272859617</v>
      </c>
      <c r="N295">
        <f t="shared" ref="N295:N358" si="51">IMABS(M295/J295 *100)</f>
        <v>319.18709602643679</v>
      </c>
      <c r="R295" s="4">
        <v>-358283713</v>
      </c>
      <c r="S295" s="4">
        <f t="shared" ref="S295:S358" si="52">J295-R295</f>
        <v>272797921</v>
      </c>
      <c r="T295">
        <f t="shared" ref="T295:T358" si="53">IMABS(S295/J295 *100)</f>
        <v>319.1149249690522</v>
      </c>
      <c r="V295" t="b">
        <f t="shared" si="49"/>
        <v>1</v>
      </c>
    </row>
    <row r="296" spans="8:22" x14ac:dyDescent="0.25">
      <c r="H296" s="4">
        <v>-14885</v>
      </c>
      <c r="I296" s="4">
        <v>-29166</v>
      </c>
      <c r="J296" s="4">
        <f t="shared" si="50"/>
        <v>434135910</v>
      </c>
      <c r="L296">
        <v>387314049</v>
      </c>
      <c r="M296" s="4">
        <f t="shared" si="48"/>
        <v>46821861</v>
      </c>
      <c r="N296">
        <f t="shared" si="51"/>
        <v>10.785069818343294</v>
      </c>
      <c r="R296" s="4">
        <v>370910849</v>
      </c>
      <c r="S296" s="4">
        <f t="shared" si="52"/>
        <v>63225061</v>
      </c>
      <c r="T296">
        <f t="shared" si="53"/>
        <v>14.563425771436414</v>
      </c>
      <c r="V296" t="b">
        <f t="shared" si="49"/>
        <v>0</v>
      </c>
    </row>
    <row r="297" spans="8:22" x14ac:dyDescent="0.25">
      <c r="H297" s="4">
        <v>30645</v>
      </c>
      <c r="I297" s="4">
        <v>-30707</v>
      </c>
      <c r="J297" s="4">
        <f t="shared" si="50"/>
        <v>-941016015</v>
      </c>
      <c r="L297">
        <v>-933362895</v>
      </c>
      <c r="M297" s="4">
        <f t="shared" si="48"/>
        <v>-7653120</v>
      </c>
      <c r="N297">
        <f t="shared" si="51"/>
        <v>0.81328265173042791</v>
      </c>
      <c r="R297" s="4">
        <v>-935153871</v>
      </c>
      <c r="S297" s="4">
        <f t="shared" si="52"/>
        <v>-5862144</v>
      </c>
      <c r="T297">
        <f t="shared" si="53"/>
        <v>0.62295900458187203</v>
      </c>
      <c r="V297" t="b">
        <f t="shared" si="49"/>
        <v>1</v>
      </c>
    </row>
    <row r="298" spans="8:22" x14ac:dyDescent="0.25">
      <c r="H298" s="4">
        <v>-20081</v>
      </c>
      <c r="I298" s="4">
        <v>32378</v>
      </c>
      <c r="J298" s="4">
        <f t="shared" si="50"/>
        <v>-650182618</v>
      </c>
      <c r="L298">
        <v>-996314507</v>
      </c>
      <c r="M298" s="4">
        <f t="shared" si="48"/>
        <v>346131889</v>
      </c>
      <c r="N298">
        <f t="shared" si="51"/>
        <v>53.236103122030862</v>
      </c>
      <c r="R298" s="4">
        <v>-1012588683</v>
      </c>
      <c r="S298" s="4">
        <f t="shared" si="52"/>
        <v>362406065</v>
      </c>
      <c r="T298">
        <f t="shared" si="53"/>
        <v>55.73911928233062</v>
      </c>
      <c r="V298" t="b">
        <f t="shared" si="49"/>
        <v>0</v>
      </c>
    </row>
    <row r="299" spans="8:22" x14ac:dyDescent="0.25">
      <c r="H299" s="4">
        <v>1253</v>
      </c>
      <c r="I299" s="4">
        <v>-19906</v>
      </c>
      <c r="J299" s="4">
        <f t="shared" si="50"/>
        <v>-24942218</v>
      </c>
      <c r="L299">
        <v>-19792037</v>
      </c>
      <c r="M299" s="4">
        <f t="shared" si="48"/>
        <v>-5150181</v>
      </c>
      <c r="N299">
        <f t="shared" si="51"/>
        <v>20.648448345692433</v>
      </c>
      <c r="R299" s="4">
        <v>-4312485</v>
      </c>
      <c r="S299" s="4">
        <f t="shared" si="52"/>
        <v>-20629733</v>
      </c>
      <c r="T299">
        <f t="shared" si="53"/>
        <v>82.71009819575788</v>
      </c>
      <c r="V299" t="b">
        <f t="shared" si="49"/>
        <v>0</v>
      </c>
    </row>
    <row r="300" spans="8:22" x14ac:dyDescent="0.25">
      <c r="H300" s="4">
        <v>8784</v>
      </c>
      <c r="I300" s="4">
        <v>1070</v>
      </c>
      <c r="J300" s="4">
        <f t="shared" si="50"/>
        <v>9398880</v>
      </c>
      <c r="L300">
        <v>9386847</v>
      </c>
      <c r="M300" s="4">
        <f t="shared" si="48"/>
        <v>12033</v>
      </c>
      <c r="N300">
        <f t="shared" si="51"/>
        <v>0.1280258924467596</v>
      </c>
      <c r="R300" s="4">
        <v>9423967</v>
      </c>
      <c r="S300" s="4">
        <f t="shared" si="52"/>
        <v>-25087</v>
      </c>
      <c r="T300">
        <f t="shared" si="53"/>
        <v>0.2669147813356485</v>
      </c>
      <c r="V300" t="b">
        <f t="shared" si="49"/>
        <v>0</v>
      </c>
    </row>
    <row r="301" spans="8:22" x14ac:dyDescent="0.25">
      <c r="H301" s="4">
        <v>-174</v>
      </c>
      <c r="I301" s="4">
        <v>19301</v>
      </c>
      <c r="J301" s="4">
        <f t="shared" si="50"/>
        <v>-3358374</v>
      </c>
      <c r="L301">
        <v>-20125462</v>
      </c>
      <c r="M301" s="4">
        <f t="shared" si="48"/>
        <v>16767088</v>
      </c>
      <c r="N301">
        <f t="shared" si="51"/>
        <v>499.26208337725342</v>
      </c>
      <c r="R301" s="4">
        <v>-15979030</v>
      </c>
      <c r="S301" s="4">
        <f t="shared" si="52"/>
        <v>12620656</v>
      </c>
      <c r="T301">
        <f t="shared" si="53"/>
        <v>375.79662062652937</v>
      </c>
      <c r="V301" t="b">
        <f t="shared" si="49"/>
        <v>1</v>
      </c>
    </row>
    <row r="302" spans="8:22" x14ac:dyDescent="0.25">
      <c r="H302" s="4">
        <v>20572</v>
      </c>
      <c r="I302" s="4">
        <v>-24509</v>
      </c>
      <c r="J302" s="4">
        <f t="shared" si="50"/>
        <v>-504199148</v>
      </c>
      <c r="L302">
        <v>-487327981</v>
      </c>
      <c r="M302" s="4">
        <f t="shared" si="48"/>
        <v>-16871167</v>
      </c>
      <c r="N302">
        <f t="shared" si="51"/>
        <v>3.346131596398493</v>
      </c>
      <c r="R302" s="4">
        <v>-493275117</v>
      </c>
      <c r="S302" s="4">
        <f t="shared" si="52"/>
        <v>-10924031</v>
      </c>
      <c r="T302">
        <f t="shared" si="53"/>
        <v>2.1666103648394106</v>
      </c>
      <c r="V302" t="b">
        <f t="shared" si="49"/>
        <v>1</v>
      </c>
    </row>
    <row r="303" spans="8:22" x14ac:dyDescent="0.25">
      <c r="H303" s="4">
        <v>27019</v>
      </c>
      <c r="I303" s="4">
        <v>8358</v>
      </c>
      <c r="J303" s="4">
        <f t="shared" si="50"/>
        <v>225824802</v>
      </c>
      <c r="L303">
        <v>216474801</v>
      </c>
      <c r="M303" s="4">
        <f t="shared" si="48"/>
        <v>9350001</v>
      </c>
      <c r="N303">
        <f t="shared" si="51"/>
        <v>4.1403782565920286</v>
      </c>
      <c r="R303" s="4">
        <v>228979633</v>
      </c>
      <c r="S303" s="4">
        <f t="shared" si="52"/>
        <v>-3154831</v>
      </c>
      <c r="T303">
        <f t="shared" si="53"/>
        <v>1.397025912149366</v>
      </c>
      <c r="V303" t="b">
        <f t="shared" si="49"/>
        <v>1</v>
      </c>
    </row>
    <row r="304" spans="8:22" x14ac:dyDescent="0.25">
      <c r="H304" s="4">
        <v>-7297</v>
      </c>
      <c r="I304" s="4">
        <v>-14615</v>
      </c>
      <c r="J304" s="4">
        <f t="shared" si="50"/>
        <v>106645655</v>
      </c>
      <c r="L304">
        <v>-164079469</v>
      </c>
      <c r="M304" s="4">
        <f t="shared" si="48"/>
        <v>270725124</v>
      </c>
      <c r="N304">
        <f t="shared" si="51"/>
        <v>253.85480918092728</v>
      </c>
      <c r="R304" s="4">
        <v>-221741933</v>
      </c>
      <c r="S304" s="4">
        <f t="shared" si="52"/>
        <v>328387588</v>
      </c>
      <c r="T304">
        <f t="shared" si="53"/>
        <v>307.92401997062143</v>
      </c>
      <c r="V304" t="b">
        <f t="shared" si="49"/>
        <v>0</v>
      </c>
    </row>
    <row r="305" spans="8:22" x14ac:dyDescent="0.25">
      <c r="H305" s="4">
        <v>4386</v>
      </c>
      <c r="I305" s="4">
        <v>-27059</v>
      </c>
      <c r="J305" s="4">
        <f t="shared" si="50"/>
        <v>-118680774</v>
      </c>
      <c r="L305">
        <v>-102388682</v>
      </c>
      <c r="M305" s="4">
        <f t="shared" ref="M305:M368" si="54">J305-L305</f>
        <v>-16292092</v>
      </c>
      <c r="N305">
        <f t="shared" si="51"/>
        <v>13.72765903936555</v>
      </c>
      <c r="R305" s="4">
        <v>-115128522</v>
      </c>
      <c r="S305" s="4">
        <f t="shared" si="52"/>
        <v>-3552252</v>
      </c>
      <c r="T305">
        <f t="shared" si="53"/>
        <v>2.993114958957042</v>
      </c>
      <c r="V305" t="b">
        <f t="shared" si="49"/>
        <v>1</v>
      </c>
    </row>
    <row r="306" spans="8:22" x14ac:dyDescent="0.25">
      <c r="H306" s="4">
        <v>14831</v>
      </c>
      <c r="I306" s="4">
        <v>-1359</v>
      </c>
      <c r="J306" s="4">
        <f t="shared" si="50"/>
        <v>-20155329</v>
      </c>
      <c r="L306">
        <v>-28786881</v>
      </c>
      <c r="M306" s="4">
        <f t="shared" si="54"/>
        <v>8631552</v>
      </c>
      <c r="N306">
        <f t="shared" si="51"/>
        <v>42.825160531986356</v>
      </c>
      <c r="R306" s="4">
        <v>-84837569</v>
      </c>
      <c r="S306" s="4">
        <f t="shared" si="52"/>
        <v>64682240</v>
      </c>
      <c r="T306">
        <f t="shared" si="53"/>
        <v>320.91880018430857</v>
      </c>
      <c r="V306" t="b">
        <f t="shared" si="49"/>
        <v>0</v>
      </c>
    </row>
    <row r="307" spans="8:22" x14ac:dyDescent="0.25">
      <c r="H307" s="4">
        <v>24915</v>
      </c>
      <c r="I307" s="4">
        <v>27263</v>
      </c>
      <c r="J307" s="4">
        <f t="shared" si="50"/>
        <v>679257645</v>
      </c>
      <c r="L307">
        <v>679457901</v>
      </c>
      <c r="M307" s="4">
        <f t="shared" si="54"/>
        <v>-200256</v>
      </c>
      <c r="N307">
        <f t="shared" si="51"/>
        <v>2.9481596780555924E-2</v>
      </c>
      <c r="R307" s="4">
        <v>679484781</v>
      </c>
      <c r="S307" s="4">
        <f t="shared" si="52"/>
        <v>-227136</v>
      </c>
      <c r="T307">
        <f t="shared" si="53"/>
        <v>3.343885809338222E-2</v>
      </c>
      <c r="V307" t="b">
        <f t="shared" si="49"/>
        <v>0</v>
      </c>
    </row>
    <row r="308" spans="8:22" x14ac:dyDescent="0.25">
      <c r="H308" s="4">
        <v>-28397</v>
      </c>
      <c r="I308" s="4">
        <v>-29426</v>
      </c>
      <c r="J308" s="4">
        <f t="shared" si="50"/>
        <v>835610122</v>
      </c>
      <c r="L308">
        <v>831469341</v>
      </c>
      <c r="M308" s="4">
        <f t="shared" si="54"/>
        <v>4140781</v>
      </c>
      <c r="N308">
        <f t="shared" si="51"/>
        <v>0.49553983263022272</v>
      </c>
      <c r="R308" s="4">
        <v>838585885</v>
      </c>
      <c r="S308" s="4">
        <f t="shared" si="52"/>
        <v>-2975763</v>
      </c>
      <c r="T308">
        <f t="shared" si="53"/>
        <v>0.35611859187124589</v>
      </c>
      <c r="V308" t="b">
        <f t="shared" si="49"/>
        <v>1</v>
      </c>
    </row>
    <row r="309" spans="8:22" x14ac:dyDescent="0.25">
      <c r="H309" s="4">
        <v>25835</v>
      </c>
      <c r="I309" s="4">
        <v>-27237</v>
      </c>
      <c r="J309" s="4">
        <f t="shared" si="50"/>
        <v>-703667895</v>
      </c>
      <c r="L309">
        <v>-687173031</v>
      </c>
      <c r="M309" s="4">
        <f t="shared" si="54"/>
        <v>-16494864</v>
      </c>
      <c r="N309">
        <f t="shared" si="51"/>
        <v>2.344126272806577</v>
      </c>
      <c r="R309" s="4">
        <v>-690665639</v>
      </c>
      <c r="S309" s="4">
        <f t="shared" si="52"/>
        <v>-13002256</v>
      </c>
      <c r="T309">
        <f t="shared" si="53"/>
        <v>1.8477830369111838</v>
      </c>
      <c r="V309" t="b">
        <f t="shared" si="49"/>
        <v>1</v>
      </c>
    </row>
    <row r="310" spans="8:22" x14ac:dyDescent="0.25">
      <c r="H310" s="4">
        <v>21856</v>
      </c>
      <c r="I310" s="4">
        <v>11799</v>
      </c>
      <c r="J310" s="4">
        <f t="shared" si="50"/>
        <v>257878944</v>
      </c>
      <c r="L310">
        <v>257845023</v>
      </c>
      <c r="M310" s="4">
        <f t="shared" si="54"/>
        <v>33921</v>
      </c>
      <c r="N310">
        <f t="shared" si="51"/>
        <v>1.3153846325662013E-2</v>
      </c>
      <c r="R310" s="4">
        <v>257846559</v>
      </c>
      <c r="S310" s="4">
        <f t="shared" si="52"/>
        <v>32385</v>
      </c>
      <c r="T310">
        <f t="shared" si="53"/>
        <v>1.2558218014108202E-2</v>
      </c>
      <c r="V310" t="b">
        <f t="shared" si="49"/>
        <v>1</v>
      </c>
    </row>
    <row r="311" spans="8:22" x14ac:dyDescent="0.25">
      <c r="H311" s="4">
        <v>-30635</v>
      </c>
      <c r="I311" s="4">
        <v>3437</v>
      </c>
      <c r="J311" s="4">
        <f t="shared" si="50"/>
        <v>-105292495</v>
      </c>
      <c r="L311">
        <v>-1162394639</v>
      </c>
      <c r="M311" s="4">
        <f t="shared" si="54"/>
        <v>1057102144</v>
      </c>
      <c r="N311">
        <f t="shared" si="51"/>
        <v>1003.9672286234646</v>
      </c>
      <c r="R311" s="4">
        <v>-1165937423</v>
      </c>
      <c r="S311" s="4">
        <f t="shared" si="52"/>
        <v>1060644928</v>
      </c>
      <c r="T311">
        <f t="shared" si="53"/>
        <v>1007.3319356711986</v>
      </c>
      <c r="V311" t="b">
        <f t="shared" si="49"/>
        <v>0</v>
      </c>
    </row>
    <row r="312" spans="8:22" x14ac:dyDescent="0.25">
      <c r="H312" s="4">
        <v>991</v>
      </c>
      <c r="I312" s="4">
        <v>-3770</v>
      </c>
      <c r="J312" s="4">
        <f t="shared" si="50"/>
        <v>-3736070</v>
      </c>
      <c r="L312">
        <v>9608861</v>
      </c>
      <c r="M312" s="4">
        <f t="shared" si="54"/>
        <v>-13344931</v>
      </c>
      <c r="N312">
        <f t="shared" si="51"/>
        <v>357.1916746741897</v>
      </c>
      <c r="R312" s="4">
        <v>-12948579</v>
      </c>
      <c r="S312" s="4">
        <f t="shared" si="52"/>
        <v>9212509</v>
      </c>
      <c r="T312">
        <f t="shared" si="53"/>
        <v>246.58287987109452</v>
      </c>
      <c r="V312" t="b">
        <f t="shared" si="49"/>
        <v>1</v>
      </c>
    </row>
    <row r="313" spans="8:22" x14ac:dyDescent="0.25">
      <c r="H313" s="4">
        <v>23095</v>
      </c>
      <c r="I313" s="4">
        <v>6014</v>
      </c>
      <c r="J313" s="4">
        <f t="shared" si="50"/>
        <v>138893330</v>
      </c>
      <c r="L313">
        <v>138483529</v>
      </c>
      <c r="M313" s="4">
        <f t="shared" si="54"/>
        <v>409801</v>
      </c>
      <c r="N313">
        <f t="shared" si="51"/>
        <v>0.2950472855679967</v>
      </c>
      <c r="R313" s="4">
        <v>136930121</v>
      </c>
      <c r="S313" s="4">
        <f t="shared" si="52"/>
        <v>1963209</v>
      </c>
      <c r="T313">
        <f t="shared" si="53"/>
        <v>1.4134652830341097</v>
      </c>
      <c r="V313" t="b">
        <f t="shared" si="49"/>
        <v>0</v>
      </c>
    </row>
    <row r="314" spans="8:22" x14ac:dyDescent="0.25">
      <c r="H314" s="4">
        <v>19807</v>
      </c>
      <c r="I314" s="4">
        <v>-17764</v>
      </c>
      <c r="J314" s="4">
        <f t="shared" si="50"/>
        <v>-351851548</v>
      </c>
      <c r="L314">
        <v>-356687436</v>
      </c>
      <c r="M314" s="4">
        <f t="shared" si="54"/>
        <v>4835888</v>
      </c>
      <c r="N314">
        <f t="shared" si="51"/>
        <v>1.374411460597013</v>
      </c>
      <c r="R314" s="4">
        <v>-357302860</v>
      </c>
      <c r="S314" s="4">
        <f t="shared" si="52"/>
        <v>5451312</v>
      </c>
      <c r="T314">
        <f t="shared" si="53"/>
        <v>1.5493215905930873</v>
      </c>
      <c r="V314" t="b">
        <f t="shared" si="49"/>
        <v>0</v>
      </c>
    </row>
    <row r="315" spans="8:22" x14ac:dyDescent="0.25">
      <c r="H315" s="4">
        <v>4182</v>
      </c>
      <c r="I315" s="4">
        <v>26282</v>
      </c>
      <c r="J315" s="4">
        <f t="shared" si="50"/>
        <v>109911324</v>
      </c>
      <c r="L315">
        <v>91819741</v>
      </c>
      <c r="M315" s="4">
        <f t="shared" si="54"/>
        <v>18091583</v>
      </c>
      <c r="N315">
        <f t="shared" si="51"/>
        <v>16.460162921884191</v>
      </c>
      <c r="R315" s="4">
        <v>102106589</v>
      </c>
      <c r="S315" s="4">
        <f t="shared" si="52"/>
        <v>7804735</v>
      </c>
      <c r="T315">
        <f t="shared" si="53"/>
        <v>7.1009380252757213</v>
      </c>
      <c r="V315" t="b">
        <f t="shared" si="49"/>
        <v>1</v>
      </c>
    </row>
    <row r="316" spans="8:22" x14ac:dyDescent="0.25">
      <c r="H316" s="4">
        <v>-26862</v>
      </c>
      <c r="I316" s="4">
        <v>-5495</v>
      </c>
      <c r="J316" s="4">
        <f t="shared" si="50"/>
        <v>147606690</v>
      </c>
      <c r="L316">
        <v>-935569370</v>
      </c>
      <c r="M316" s="4">
        <f t="shared" si="54"/>
        <v>1083176060</v>
      </c>
      <c r="N316">
        <f t="shared" si="51"/>
        <v>733.82585843500715</v>
      </c>
      <c r="R316" s="4">
        <v>-923174106</v>
      </c>
      <c r="S316" s="4">
        <f t="shared" si="52"/>
        <v>1070780796</v>
      </c>
      <c r="T316">
        <f t="shared" si="53"/>
        <v>725.42836371440887</v>
      </c>
      <c r="V316" t="b">
        <f t="shared" si="49"/>
        <v>1</v>
      </c>
    </row>
    <row r="317" spans="8:22" x14ac:dyDescent="0.25">
      <c r="H317" s="4">
        <v>24120</v>
      </c>
      <c r="I317" s="4">
        <v>19264</v>
      </c>
      <c r="J317" s="4">
        <f t="shared" si="50"/>
        <v>464647680</v>
      </c>
      <c r="L317">
        <v>464646400</v>
      </c>
      <c r="M317" s="4">
        <f t="shared" si="54"/>
        <v>1280</v>
      </c>
      <c r="N317">
        <f t="shared" si="51"/>
        <v>2.7547754031613801E-4</v>
      </c>
      <c r="R317" s="4">
        <v>462893312</v>
      </c>
      <c r="S317" s="4">
        <f t="shared" si="52"/>
        <v>1754368</v>
      </c>
      <c r="T317">
        <f t="shared" si="53"/>
        <v>0.37756951675729877</v>
      </c>
      <c r="V317" t="b">
        <f t="shared" si="49"/>
        <v>0</v>
      </c>
    </row>
    <row r="318" spans="8:22" x14ac:dyDescent="0.25">
      <c r="H318" s="4">
        <v>-8313</v>
      </c>
      <c r="I318" s="4">
        <v>27950</v>
      </c>
      <c r="J318" s="4">
        <f t="shared" si="50"/>
        <v>-232348350</v>
      </c>
      <c r="L318">
        <v>-239807927</v>
      </c>
      <c r="M318" s="4">
        <f t="shared" si="54"/>
        <v>7459577</v>
      </c>
      <c r="N318">
        <f t="shared" si="51"/>
        <v>3.210514298896463</v>
      </c>
      <c r="R318" s="4">
        <v>-238008503</v>
      </c>
      <c r="S318" s="4">
        <f t="shared" si="52"/>
        <v>5660153</v>
      </c>
      <c r="T318">
        <f t="shared" si="53"/>
        <v>2.4360633505682308</v>
      </c>
      <c r="V318" t="b">
        <f t="shared" si="49"/>
        <v>1</v>
      </c>
    </row>
    <row r="319" spans="8:22" x14ac:dyDescent="0.25">
      <c r="H319" s="4">
        <v>-16822</v>
      </c>
      <c r="I319" s="4">
        <v>-2357</v>
      </c>
      <c r="J319" s="4">
        <f t="shared" si="50"/>
        <v>39649454</v>
      </c>
      <c r="L319">
        <v>-1046527383</v>
      </c>
      <c r="M319" s="4">
        <f t="shared" si="54"/>
        <v>1086176837</v>
      </c>
      <c r="N319">
        <f t="shared" si="51"/>
        <v>2739.4496706058044</v>
      </c>
      <c r="R319" s="4">
        <v>-1093813399</v>
      </c>
      <c r="S319" s="4">
        <f t="shared" si="52"/>
        <v>1133462853</v>
      </c>
      <c r="T319">
        <f t="shared" si="53"/>
        <v>2858.7098652102495</v>
      </c>
      <c r="V319" t="b">
        <f t="shared" si="49"/>
        <v>0</v>
      </c>
    </row>
    <row r="320" spans="8:22" x14ac:dyDescent="0.25">
      <c r="H320" s="4">
        <v>12476</v>
      </c>
      <c r="I320" s="4">
        <v>4720</v>
      </c>
      <c r="J320" s="4">
        <f t="shared" si="50"/>
        <v>58886720</v>
      </c>
      <c r="L320">
        <v>70582576</v>
      </c>
      <c r="M320" s="4">
        <f t="shared" si="54"/>
        <v>-11695856</v>
      </c>
      <c r="N320">
        <f t="shared" si="51"/>
        <v>19.861619054347056</v>
      </c>
      <c r="R320" s="4">
        <v>66113840</v>
      </c>
      <c r="S320" s="4">
        <f t="shared" si="52"/>
        <v>-7227120</v>
      </c>
      <c r="T320">
        <f t="shared" si="53"/>
        <v>12.272919938485281</v>
      </c>
      <c r="V320" t="b">
        <f t="shared" si="49"/>
        <v>1</v>
      </c>
    </row>
    <row r="321" spans="8:22" x14ac:dyDescent="0.25">
      <c r="H321" s="4">
        <v>10231</v>
      </c>
      <c r="I321" s="4">
        <v>29173</v>
      </c>
      <c r="J321" s="4">
        <f t="shared" si="50"/>
        <v>298468963</v>
      </c>
      <c r="L321">
        <v>288381539</v>
      </c>
      <c r="M321" s="4">
        <f t="shared" si="54"/>
        <v>10087424</v>
      </c>
      <c r="N321">
        <f t="shared" si="51"/>
        <v>3.3797229362169898</v>
      </c>
      <c r="R321" s="4">
        <v>300289891</v>
      </c>
      <c r="S321" s="4">
        <f t="shared" si="52"/>
        <v>-1820928</v>
      </c>
      <c r="T321">
        <f t="shared" si="53"/>
        <v>0.61008956566113703</v>
      </c>
      <c r="V321" t="b">
        <f t="shared" si="49"/>
        <v>1</v>
      </c>
    </row>
    <row r="322" spans="8:22" x14ac:dyDescent="0.25">
      <c r="H322" s="4">
        <v>-23766</v>
      </c>
      <c r="I322" s="4">
        <v>4143</v>
      </c>
      <c r="J322" s="4">
        <f t="shared" si="50"/>
        <v>-98462538</v>
      </c>
      <c r="L322">
        <v>-1239575387</v>
      </c>
      <c r="M322" s="4">
        <f t="shared" si="54"/>
        <v>1141112849</v>
      </c>
      <c r="N322">
        <f t="shared" si="51"/>
        <v>1158.9309723054266</v>
      </c>
      <c r="R322" s="4">
        <v>-1247435355</v>
      </c>
      <c r="S322" s="4">
        <f t="shared" si="52"/>
        <v>1148972817</v>
      </c>
      <c r="T322">
        <f t="shared" si="53"/>
        <v>1166.913671268559</v>
      </c>
      <c r="V322" t="b">
        <f t="shared" si="49"/>
        <v>0</v>
      </c>
    </row>
    <row r="323" spans="8:22" x14ac:dyDescent="0.25">
      <c r="H323" s="4">
        <v>-2986</v>
      </c>
      <c r="I323" s="4">
        <v>29785</v>
      </c>
      <c r="J323" s="4">
        <f t="shared" si="50"/>
        <v>-88938010</v>
      </c>
      <c r="L323">
        <v>-122821414</v>
      </c>
      <c r="M323" s="4">
        <f t="shared" si="54"/>
        <v>33883404</v>
      </c>
      <c r="N323">
        <f t="shared" si="51"/>
        <v>38.09777619265374</v>
      </c>
      <c r="R323" s="4">
        <v>-119033638</v>
      </c>
      <c r="S323" s="4">
        <f t="shared" si="52"/>
        <v>30095628</v>
      </c>
      <c r="T323">
        <f t="shared" si="53"/>
        <v>33.838881710980488</v>
      </c>
      <c r="V323" t="b">
        <f t="shared" si="49"/>
        <v>1</v>
      </c>
    </row>
    <row r="324" spans="8:22" x14ac:dyDescent="0.25">
      <c r="H324" s="4">
        <v>11195</v>
      </c>
      <c r="I324" s="4">
        <v>-9380</v>
      </c>
      <c r="J324" s="4">
        <f t="shared" si="50"/>
        <v>-105009100</v>
      </c>
      <c r="L324">
        <v>-102435964</v>
      </c>
      <c r="M324" s="4">
        <f t="shared" si="54"/>
        <v>-2573136</v>
      </c>
      <c r="N324">
        <f t="shared" si="51"/>
        <v>2.4503933468623194</v>
      </c>
      <c r="R324" s="4">
        <v>-114075004</v>
      </c>
      <c r="S324" s="4">
        <f t="shared" si="52"/>
        <v>9065904</v>
      </c>
      <c r="T324">
        <f t="shared" si="53"/>
        <v>8.6334460537229631</v>
      </c>
      <c r="V324" t="b">
        <f t="shared" si="49"/>
        <v>0</v>
      </c>
    </row>
    <row r="325" spans="8:22" x14ac:dyDescent="0.25">
      <c r="H325" s="4">
        <v>24849</v>
      </c>
      <c r="I325" s="4">
        <v>25598</v>
      </c>
      <c r="J325" s="4">
        <f t="shared" si="50"/>
        <v>636084702</v>
      </c>
      <c r="L325">
        <v>612794863</v>
      </c>
      <c r="M325" s="4">
        <f t="shared" si="54"/>
        <v>23289839</v>
      </c>
      <c r="N325">
        <f t="shared" si="51"/>
        <v>3.6614367436870068</v>
      </c>
      <c r="R325" s="4">
        <v>620777455</v>
      </c>
      <c r="S325" s="4">
        <f t="shared" si="52"/>
        <v>15307247</v>
      </c>
      <c r="T325">
        <f t="shared" si="53"/>
        <v>2.4064793496637185</v>
      </c>
      <c r="V325" t="b">
        <f t="shared" si="49"/>
        <v>1</v>
      </c>
    </row>
    <row r="326" spans="8:22" x14ac:dyDescent="0.25">
      <c r="H326" s="4">
        <v>7000</v>
      </c>
      <c r="I326" s="4">
        <v>-28647</v>
      </c>
      <c r="J326" s="4">
        <f t="shared" si="50"/>
        <v>-200529000</v>
      </c>
      <c r="L326">
        <v>-183458188</v>
      </c>
      <c r="M326" s="4">
        <f t="shared" si="54"/>
        <v>-17070812</v>
      </c>
      <c r="N326">
        <f t="shared" si="51"/>
        <v>8.5128894075171164</v>
      </c>
      <c r="R326" s="4">
        <v>-192800140</v>
      </c>
      <c r="S326" s="4">
        <f t="shared" si="52"/>
        <v>-7728860</v>
      </c>
      <c r="T326">
        <f t="shared" si="53"/>
        <v>3.8542355469782428</v>
      </c>
      <c r="V326" t="b">
        <f t="shared" si="49"/>
        <v>1</v>
      </c>
    </row>
    <row r="327" spans="8:22" x14ac:dyDescent="0.25">
      <c r="H327" s="4">
        <v>29208</v>
      </c>
      <c r="I327" s="4">
        <v>-17615</v>
      </c>
      <c r="J327" s="4">
        <f t="shared" si="50"/>
        <v>-514498920</v>
      </c>
      <c r="L327">
        <v>-531297912</v>
      </c>
      <c r="M327" s="4">
        <f t="shared" si="54"/>
        <v>16798992</v>
      </c>
      <c r="N327">
        <f t="shared" si="51"/>
        <v>3.2651170579716671</v>
      </c>
      <c r="R327" s="4">
        <v>-505455992</v>
      </c>
      <c r="S327" s="4">
        <f t="shared" si="52"/>
        <v>-9042928</v>
      </c>
      <c r="T327">
        <f t="shared" si="53"/>
        <v>1.7576184610844277</v>
      </c>
      <c r="V327" t="b">
        <f t="shared" si="49"/>
        <v>1</v>
      </c>
    </row>
    <row r="328" spans="8:22" x14ac:dyDescent="0.25">
      <c r="H328" s="4">
        <v>8966</v>
      </c>
      <c r="I328" s="4">
        <v>7317</v>
      </c>
      <c r="J328" s="4">
        <f t="shared" si="50"/>
        <v>65604222</v>
      </c>
      <c r="L328">
        <v>79651262</v>
      </c>
      <c r="M328" s="4">
        <f t="shared" si="54"/>
        <v>-14047040</v>
      </c>
      <c r="N328">
        <f t="shared" si="51"/>
        <v>21.411792673953208</v>
      </c>
      <c r="R328" s="4">
        <v>65914302</v>
      </c>
      <c r="S328" s="4">
        <f t="shared" si="52"/>
        <v>-310080</v>
      </c>
      <c r="T328">
        <f t="shared" si="53"/>
        <v>0.47265250702919698</v>
      </c>
      <c r="V328" t="b">
        <f t="shared" si="49"/>
        <v>1</v>
      </c>
    </row>
    <row r="329" spans="8:22" x14ac:dyDescent="0.25">
      <c r="H329" s="4">
        <v>8361</v>
      </c>
      <c r="I329" s="4">
        <v>29034</v>
      </c>
      <c r="J329" s="4">
        <f t="shared" si="50"/>
        <v>242753274</v>
      </c>
      <c r="L329">
        <v>252790179</v>
      </c>
      <c r="M329" s="4">
        <f t="shared" si="54"/>
        <v>-10036905</v>
      </c>
      <c r="N329">
        <f t="shared" si="51"/>
        <v>4.1346115892138293</v>
      </c>
      <c r="R329" s="4">
        <v>249528739</v>
      </c>
      <c r="S329" s="4">
        <f t="shared" si="52"/>
        <v>-6775465</v>
      </c>
      <c r="T329">
        <f t="shared" si="53"/>
        <v>2.7910910894655947</v>
      </c>
      <c r="V329" t="b">
        <f t="shared" si="49"/>
        <v>1</v>
      </c>
    </row>
    <row r="330" spans="8:22" x14ac:dyDescent="0.25">
      <c r="H330" s="4">
        <v>13924</v>
      </c>
      <c r="I330" s="4">
        <v>-2049</v>
      </c>
      <c r="J330" s="4">
        <f t="shared" si="50"/>
        <v>-28530276</v>
      </c>
      <c r="L330">
        <v>-32005221</v>
      </c>
      <c r="M330" s="4">
        <f t="shared" si="54"/>
        <v>3474945</v>
      </c>
      <c r="N330">
        <f t="shared" si="51"/>
        <v>12.179850626050726</v>
      </c>
      <c r="R330" s="4">
        <v>-32020581</v>
      </c>
      <c r="S330" s="4">
        <f t="shared" si="52"/>
        <v>3490305</v>
      </c>
      <c r="T330">
        <f t="shared" si="53"/>
        <v>12.233688170419383</v>
      </c>
      <c r="V330" t="b">
        <f t="shared" si="49"/>
        <v>0</v>
      </c>
    </row>
    <row r="331" spans="8:22" x14ac:dyDescent="0.25">
      <c r="H331" s="4">
        <v>4961</v>
      </c>
      <c r="I331" s="4">
        <v>13562</v>
      </c>
      <c r="J331" s="4">
        <f t="shared" si="50"/>
        <v>67281082</v>
      </c>
      <c r="L331">
        <v>49304219</v>
      </c>
      <c r="M331" s="4">
        <f t="shared" si="54"/>
        <v>17976863</v>
      </c>
      <c r="N331">
        <f t="shared" si="51"/>
        <v>26.71904563009257</v>
      </c>
      <c r="R331" s="4">
        <v>58376603</v>
      </c>
      <c r="S331" s="4">
        <f t="shared" si="52"/>
        <v>8904479</v>
      </c>
      <c r="T331">
        <f t="shared" si="53"/>
        <v>13.234744054799833</v>
      </c>
      <c r="V331" t="b">
        <f t="shared" si="49"/>
        <v>1</v>
      </c>
    </row>
    <row r="332" spans="8:22" x14ac:dyDescent="0.25">
      <c r="H332" s="4">
        <v>8278</v>
      </c>
      <c r="I332" s="4">
        <v>-32731</v>
      </c>
      <c r="J332" s="4">
        <f t="shared" si="50"/>
        <v>-270947218</v>
      </c>
      <c r="L332">
        <v>-253960770</v>
      </c>
      <c r="M332" s="4">
        <f t="shared" si="54"/>
        <v>-16986448</v>
      </c>
      <c r="N332">
        <f t="shared" si="51"/>
        <v>6.2692830453789705</v>
      </c>
      <c r="R332" s="4">
        <v>-262836802</v>
      </c>
      <c r="S332" s="4">
        <f t="shared" si="52"/>
        <v>-8110416</v>
      </c>
      <c r="T332">
        <f t="shared" si="53"/>
        <v>2.9933564403676582</v>
      </c>
      <c r="V332" t="b">
        <f t="shared" si="49"/>
        <v>1</v>
      </c>
    </row>
    <row r="333" spans="8:22" x14ac:dyDescent="0.25">
      <c r="H333" s="4">
        <v>-10550</v>
      </c>
      <c r="I333" s="4">
        <v>-21688</v>
      </c>
      <c r="J333" s="4">
        <f t="shared" si="50"/>
        <v>228808400</v>
      </c>
      <c r="L333">
        <v>217582836</v>
      </c>
      <c r="M333" s="4">
        <f t="shared" si="54"/>
        <v>11225564</v>
      </c>
      <c r="N333">
        <f t="shared" si="51"/>
        <v>4.9060978530508494</v>
      </c>
      <c r="R333" s="4">
        <v>211343604</v>
      </c>
      <c r="S333" s="4">
        <f t="shared" si="52"/>
        <v>17464796</v>
      </c>
      <c r="T333">
        <f t="shared" si="53"/>
        <v>7.6329348048410806</v>
      </c>
      <c r="V333" t="b">
        <f t="shared" si="49"/>
        <v>0</v>
      </c>
    </row>
    <row r="334" spans="8:22" x14ac:dyDescent="0.25">
      <c r="H334" s="4">
        <v>10948</v>
      </c>
      <c r="I334" s="4">
        <v>22003</v>
      </c>
      <c r="J334" s="4">
        <f t="shared" si="50"/>
        <v>240888844</v>
      </c>
      <c r="L334">
        <v>232563707</v>
      </c>
      <c r="M334" s="4">
        <f t="shared" si="54"/>
        <v>8325137</v>
      </c>
      <c r="N334">
        <f t="shared" si="51"/>
        <v>3.4560077012117669</v>
      </c>
      <c r="R334" s="4">
        <v>225737211</v>
      </c>
      <c r="S334" s="4">
        <f t="shared" si="52"/>
        <v>15151633</v>
      </c>
      <c r="T334">
        <f t="shared" si="53"/>
        <v>6.2898857200709548</v>
      </c>
      <c r="V334" t="b">
        <f t="shared" si="49"/>
        <v>0</v>
      </c>
    </row>
    <row r="335" spans="8:22" x14ac:dyDescent="0.25">
      <c r="H335" s="4">
        <v>-9924</v>
      </c>
      <c r="I335" s="4">
        <v>30790</v>
      </c>
      <c r="J335" s="4">
        <f t="shared" si="50"/>
        <v>-305559960</v>
      </c>
      <c r="L335">
        <v>-608557197</v>
      </c>
      <c r="M335" s="4">
        <f t="shared" si="54"/>
        <v>302997237</v>
      </c>
      <c r="N335">
        <f t="shared" si="51"/>
        <v>99.161302743985175</v>
      </c>
      <c r="R335" s="4">
        <v>-607350669</v>
      </c>
      <c r="S335" s="4">
        <f t="shared" si="52"/>
        <v>301790709</v>
      </c>
      <c r="T335">
        <f t="shared" si="53"/>
        <v>98.766444726593107</v>
      </c>
      <c r="V335" t="b">
        <f t="shared" si="49"/>
        <v>1</v>
      </c>
    </row>
    <row r="336" spans="8:22" x14ac:dyDescent="0.25">
      <c r="H336" s="4">
        <v>8760</v>
      </c>
      <c r="I336" s="4">
        <v>-11079</v>
      </c>
      <c r="J336" s="4">
        <f t="shared" si="50"/>
        <v>-97052040</v>
      </c>
      <c r="L336">
        <v>-99293676</v>
      </c>
      <c r="M336" s="4">
        <f t="shared" si="54"/>
        <v>2241636</v>
      </c>
      <c r="N336">
        <f t="shared" si="51"/>
        <v>2.3097257924717502</v>
      </c>
      <c r="R336" s="4">
        <v>-97811948</v>
      </c>
      <c r="S336" s="4">
        <f t="shared" si="52"/>
        <v>759908</v>
      </c>
      <c r="T336">
        <f t="shared" si="53"/>
        <v>0.78299023905113174</v>
      </c>
      <c r="V336" t="b">
        <f t="shared" si="49"/>
        <v>1</v>
      </c>
    </row>
    <row r="337" spans="8:22" x14ac:dyDescent="0.25">
      <c r="H337" s="4">
        <v>-29636</v>
      </c>
      <c r="I337" s="4">
        <v>-27702</v>
      </c>
      <c r="J337" s="4">
        <f t="shared" si="50"/>
        <v>820976472</v>
      </c>
      <c r="L337">
        <v>845309199</v>
      </c>
      <c r="M337" s="4">
        <f t="shared" si="54"/>
        <v>-24332727</v>
      </c>
      <c r="N337">
        <f t="shared" si="51"/>
        <v>2.9638762899894653</v>
      </c>
      <c r="R337" s="4">
        <v>818062351</v>
      </c>
      <c r="S337" s="4">
        <f t="shared" si="52"/>
        <v>2914121</v>
      </c>
      <c r="T337">
        <f t="shared" si="53"/>
        <v>0.35495791894021539</v>
      </c>
      <c r="V337" t="b">
        <f t="shared" si="49"/>
        <v>1</v>
      </c>
    </row>
    <row r="338" spans="8:22" x14ac:dyDescent="0.25">
      <c r="H338" s="4">
        <v>10565</v>
      </c>
      <c r="I338" s="4">
        <v>30005</v>
      </c>
      <c r="J338" s="4">
        <f t="shared" si="50"/>
        <v>317002825</v>
      </c>
      <c r="L338">
        <v>316920905</v>
      </c>
      <c r="M338" s="4">
        <f t="shared" si="54"/>
        <v>81920</v>
      </c>
      <c r="N338">
        <f t="shared" si="51"/>
        <v>2.5842040997584172E-2</v>
      </c>
      <c r="R338" s="4">
        <v>317009225</v>
      </c>
      <c r="S338" s="4">
        <f t="shared" si="52"/>
        <v>-6400</v>
      </c>
      <c r="T338">
        <f t="shared" si="53"/>
        <v>2.0189094529362633E-3</v>
      </c>
      <c r="V338" t="b">
        <f t="shared" si="49"/>
        <v>1</v>
      </c>
    </row>
    <row r="339" spans="8:22" x14ac:dyDescent="0.25">
      <c r="H339" s="4">
        <v>-4743</v>
      </c>
      <c r="I339" s="4">
        <v>31410</v>
      </c>
      <c r="J339" s="4">
        <f t="shared" si="50"/>
        <v>-148977630</v>
      </c>
      <c r="L339">
        <v>-416025317</v>
      </c>
      <c r="M339" s="4">
        <f t="shared" si="54"/>
        <v>267047687</v>
      </c>
      <c r="N339">
        <f t="shared" si="51"/>
        <v>179.25354766349821</v>
      </c>
      <c r="R339" s="4">
        <v>-408272357</v>
      </c>
      <c r="S339" s="4">
        <f t="shared" si="52"/>
        <v>259294727</v>
      </c>
      <c r="T339">
        <f t="shared" si="53"/>
        <v>174.04943748937342</v>
      </c>
      <c r="V339" t="b">
        <f t="shared" si="49"/>
        <v>1</v>
      </c>
    </row>
    <row r="340" spans="8:22" x14ac:dyDescent="0.25">
      <c r="H340" s="4">
        <v>-30866</v>
      </c>
      <c r="I340" s="4">
        <v>-18110</v>
      </c>
      <c r="J340" s="4">
        <f t="shared" si="50"/>
        <v>558983260</v>
      </c>
      <c r="L340">
        <v>289465161</v>
      </c>
      <c r="M340" s="4">
        <f t="shared" si="54"/>
        <v>269518099</v>
      </c>
      <c r="N340">
        <f t="shared" si="51"/>
        <v>48.215772865899417</v>
      </c>
      <c r="R340" s="4">
        <v>307329865</v>
      </c>
      <c r="S340" s="4">
        <f t="shared" si="52"/>
        <v>251653395</v>
      </c>
      <c r="T340">
        <f t="shared" si="53"/>
        <v>45.019844601428673</v>
      </c>
      <c r="V340" t="b">
        <f t="shared" si="49"/>
        <v>1</v>
      </c>
    </row>
    <row r="341" spans="8:22" x14ac:dyDescent="0.25">
      <c r="H341" s="4">
        <v>1168</v>
      </c>
      <c r="I341" s="4">
        <v>5959</v>
      </c>
      <c r="J341" s="4">
        <f t="shared" si="50"/>
        <v>6960112</v>
      </c>
      <c r="L341">
        <v>18057903</v>
      </c>
      <c r="M341" s="4">
        <f t="shared" si="54"/>
        <v>-11097791</v>
      </c>
      <c r="N341">
        <f t="shared" si="51"/>
        <v>159.44845427774726</v>
      </c>
      <c r="R341" s="4">
        <v>13070511</v>
      </c>
      <c r="S341" s="4">
        <f t="shared" si="52"/>
        <v>-6110399</v>
      </c>
      <c r="T341">
        <f t="shared" si="53"/>
        <v>87.791676340840496</v>
      </c>
      <c r="V341" t="b">
        <f t="shared" si="49"/>
        <v>1</v>
      </c>
    </row>
    <row r="342" spans="8:22" x14ac:dyDescent="0.25">
      <c r="H342" s="4">
        <v>-31584</v>
      </c>
      <c r="I342" s="4">
        <v>-935</v>
      </c>
      <c r="J342" s="4">
        <f t="shared" si="50"/>
        <v>29531040</v>
      </c>
      <c r="L342">
        <v>-1334440932</v>
      </c>
      <c r="M342" s="4">
        <f t="shared" si="54"/>
        <v>1363971972</v>
      </c>
      <c r="N342">
        <f t="shared" si="51"/>
        <v>4618.7739138208481</v>
      </c>
      <c r="R342" s="4">
        <v>-1309620196</v>
      </c>
      <c r="S342" s="4">
        <f t="shared" si="52"/>
        <v>1339151236</v>
      </c>
      <c r="T342">
        <f t="shared" si="53"/>
        <v>4534.7242630127494</v>
      </c>
      <c r="V342" t="b">
        <f t="shared" si="49"/>
        <v>1</v>
      </c>
    </row>
    <row r="343" spans="8:22" x14ac:dyDescent="0.25">
      <c r="H343" s="4">
        <v>-8090</v>
      </c>
      <c r="I343" s="4">
        <v>-4647</v>
      </c>
      <c r="J343" s="4">
        <f t="shared" si="50"/>
        <v>37594230</v>
      </c>
      <c r="L343">
        <v>-1017157782</v>
      </c>
      <c r="M343" s="4">
        <f t="shared" si="54"/>
        <v>1054752012</v>
      </c>
      <c r="N343">
        <f t="shared" si="51"/>
        <v>2805.6220648753811</v>
      </c>
      <c r="R343" s="4">
        <v>-1097516950</v>
      </c>
      <c r="S343" s="4">
        <f t="shared" si="52"/>
        <v>1135111180</v>
      </c>
      <c r="T343">
        <f t="shared" si="53"/>
        <v>3019.3760585068508</v>
      </c>
      <c r="V343" t="b">
        <f t="shared" si="49"/>
        <v>0</v>
      </c>
    </row>
    <row r="344" spans="8:22" x14ac:dyDescent="0.25">
      <c r="H344" s="4">
        <v>25536</v>
      </c>
      <c r="I344" s="4">
        <v>-20850</v>
      </c>
      <c r="J344" s="4">
        <f t="shared" si="50"/>
        <v>-532425600</v>
      </c>
      <c r="L344">
        <v>-517548993</v>
      </c>
      <c r="M344" s="4">
        <f t="shared" si="54"/>
        <v>-14876607</v>
      </c>
      <c r="N344">
        <f t="shared" si="51"/>
        <v>2.7941194037251402</v>
      </c>
      <c r="R344" s="4">
        <v>-524893377</v>
      </c>
      <c r="S344" s="4">
        <f t="shared" si="52"/>
        <v>-7532223</v>
      </c>
      <c r="T344">
        <f t="shared" si="53"/>
        <v>1.4146996312724256</v>
      </c>
      <c r="V344" t="b">
        <f t="shared" si="49"/>
        <v>1</v>
      </c>
    </row>
    <row r="345" spans="8:22" x14ac:dyDescent="0.25">
      <c r="H345" s="4">
        <v>-16210</v>
      </c>
      <c r="I345" s="4">
        <v>-2013</v>
      </c>
      <c r="J345" s="4">
        <f t="shared" si="50"/>
        <v>32630730</v>
      </c>
      <c r="L345">
        <v>-1331075431</v>
      </c>
      <c r="M345" s="4">
        <f t="shared" si="54"/>
        <v>1363706161</v>
      </c>
      <c r="N345">
        <f t="shared" si="51"/>
        <v>4179.2082524663101</v>
      </c>
      <c r="R345" s="4">
        <v>-1328148583</v>
      </c>
      <c r="S345" s="4">
        <f t="shared" si="52"/>
        <v>1360779313</v>
      </c>
      <c r="T345">
        <f t="shared" si="53"/>
        <v>4170.2386462086506</v>
      </c>
      <c r="V345" t="b">
        <f t="shared" si="49"/>
        <v>1</v>
      </c>
    </row>
    <row r="346" spans="8:22" x14ac:dyDescent="0.25">
      <c r="H346" s="4">
        <v>-23930</v>
      </c>
      <c r="I346" s="4">
        <v>-3759</v>
      </c>
      <c r="J346" s="4">
        <f t="shared" si="50"/>
        <v>89952870</v>
      </c>
      <c r="L346">
        <v>-1054593690</v>
      </c>
      <c r="M346" s="4">
        <f t="shared" si="54"/>
        <v>1144546560</v>
      </c>
      <c r="N346">
        <f t="shared" si="51"/>
        <v>1272.3847054574244</v>
      </c>
      <c r="R346" s="4">
        <v>-1035312026</v>
      </c>
      <c r="S346" s="4">
        <f t="shared" si="52"/>
        <v>1125264896</v>
      </c>
      <c r="T346">
        <f t="shared" si="53"/>
        <v>1250.9494093962762</v>
      </c>
      <c r="V346" t="b">
        <f t="shared" si="49"/>
        <v>1</v>
      </c>
    </row>
    <row r="347" spans="8:22" x14ac:dyDescent="0.25">
      <c r="H347" s="4">
        <v>28436</v>
      </c>
      <c r="I347" s="4">
        <v>-21710</v>
      </c>
      <c r="J347" s="4">
        <f t="shared" si="50"/>
        <v>-617345560</v>
      </c>
      <c r="L347">
        <v>-634148885</v>
      </c>
      <c r="M347" s="4">
        <f t="shared" si="54"/>
        <v>16803325</v>
      </c>
      <c r="N347">
        <f t="shared" si="51"/>
        <v>2.7218669880771476</v>
      </c>
      <c r="R347" s="4">
        <v>-608249109</v>
      </c>
      <c r="S347" s="4">
        <f t="shared" si="52"/>
        <v>-9096451</v>
      </c>
      <c r="T347">
        <f t="shared" si="53"/>
        <v>1.4734779982867294</v>
      </c>
      <c r="V347" t="b">
        <f t="shared" si="49"/>
        <v>1</v>
      </c>
    </row>
    <row r="348" spans="8:22" x14ac:dyDescent="0.25">
      <c r="H348" s="4">
        <v>-27609</v>
      </c>
      <c r="I348" s="4">
        <v>-31054</v>
      </c>
      <c r="J348" s="4">
        <f t="shared" si="50"/>
        <v>857369886</v>
      </c>
      <c r="L348">
        <v>578884613</v>
      </c>
      <c r="M348" s="4">
        <f t="shared" si="54"/>
        <v>278485273</v>
      </c>
      <c r="N348">
        <f t="shared" si="51"/>
        <v>32.481345280186339</v>
      </c>
      <c r="R348" s="4">
        <v>583879429</v>
      </c>
      <c r="S348" s="4">
        <f t="shared" si="52"/>
        <v>273490457</v>
      </c>
      <c r="T348">
        <f t="shared" si="53"/>
        <v>31.898771051541225</v>
      </c>
      <c r="V348" t="b">
        <f t="shared" si="49"/>
        <v>1</v>
      </c>
    </row>
    <row r="349" spans="8:22" x14ac:dyDescent="0.25">
      <c r="H349" s="4">
        <v>-6209</v>
      </c>
      <c r="I349" s="4">
        <v>-24160</v>
      </c>
      <c r="J349" s="4">
        <f t="shared" si="50"/>
        <v>150009440</v>
      </c>
      <c r="L349">
        <v>90042960</v>
      </c>
      <c r="M349" s="4">
        <f t="shared" si="54"/>
        <v>59966480</v>
      </c>
      <c r="N349">
        <f t="shared" si="51"/>
        <v>39.975137564675926</v>
      </c>
      <c r="R349" s="4">
        <v>86024784</v>
      </c>
      <c r="S349" s="4">
        <f t="shared" si="52"/>
        <v>63984656</v>
      </c>
      <c r="T349">
        <f t="shared" si="53"/>
        <v>42.653752990478466</v>
      </c>
      <c r="V349" t="b">
        <f t="shared" si="49"/>
        <v>0</v>
      </c>
    </row>
    <row r="350" spans="8:22" x14ac:dyDescent="0.25">
      <c r="H350" s="4">
        <v>23020</v>
      </c>
      <c r="I350" s="4">
        <v>-27844</v>
      </c>
      <c r="J350" s="4">
        <f t="shared" si="50"/>
        <v>-640968880</v>
      </c>
      <c r="L350">
        <v>-634123956</v>
      </c>
      <c r="M350" s="4">
        <f t="shared" si="54"/>
        <v>-6844924</v>
      </c>
      <c r="N350">
        <f t="shared" si="51"/>
        <v>1.0679027037942934</v>
      </c>
      <c r="R350" s="4">
        <v>-642822580</v>
      </c>
      <c r="S350" s="4">
        <f t="shared" si="52"/>
        <v>1853700</v>
      </c>
      <c r="T350">
        <f t="shared" si="53"/>
        <v>0.28920280809888932</v>
      </c>
      <c r="V350" t="b">
        <f t="shared" si="49"/>
        <v>1</v>
      </c>
    </row>
    <row r="351" spans="8:22" x14ac:dyDescent="0.25">
      <c r="H351" s="4">
        <v>-31784</v>
      </c>
      <c r="I351" s="4">
        <v>-8000</v>
      </c>
      <c r="J351" s="4">
        <f t="shared" si="50"/>
        <v>254272000</v>
      </c>
      <c r="L351">
        <v>-882072384</v>
      </c>
      <c r="M351" s="4">
        <f t="shared" si="54"/>
        <v>1136344384</v>
      </c>
      <c r="N351">
        <f t="shared" si="51"/>
        <v>446.90110747545936</v>
      </c>
      <c r="R351" s="4">
        <v>-955243328</v>
      </c>
      <c r="S351" s="4">
        <f t="shared" si="52"/>
        <v>1209515328</v>
      </c>
      <c r="T351">
        <f t="shared" si="53"/>
        <v>475.67774981122579</v>
      </c>
      <c r="V351" t="b">
        <f t="shared" si="49"/>
        <v>0</v>
      </c>
    </row>
    <row r="352" spans="8:22" x14ac:dyDescent="0.25">
      <c r="H352" s="4">
        <v>-6572</v>
      </c>
      <c r="I352" s="4">
        <v>-20906</v>
      </c>
      <c r="J352" s="4">
        <f t="shared" si="50"/>
        <v>137394232</v>
      </c>
      <c r="L352">
        <v>70289403</v>
      </c>
      <c r="M352" s="4">
        <f t="shared" si="54"/>
        <v>67104829</v>
      </c>
      <c r="N352">
        <f t="shared" si="51"/>
        <v>48.841081625610016</v>
      </c>
      <c r="R352" s="4">
        <v>61977851</v>
      </c>
      <c r="S352" s="4">
        <f t="shared" si="52"/>
        <v>75416381</v>
      </c>
      <c r="T352">
        <f t="shared" si="53"/>
        <v>54.890500061167046</v>
      </c>
      <c r="V352" t="b">
        <f t="shared" si="49"/>
        <v>0</v>
      </c>
    </row>
    <row r="353" spans="8:22" x14ac:dyDescent="0.25">
      <c r="H353" s="4">
        <v>-415</v>
      </c>
      <c r="I353" s="4">
        <v>14715</v>
      </c>
      <c r="J353" s="4">
        <f t="shared" si="50"/>
        <v>-6106725</v>
      </c>
      <c r="L353">
        <v>-292366245</v>
      </c>
      <c r="M353" s="4">
        <f t="shared" si="54"/>
        <v>286259520</v>
      </c>
      <c r="N353">
        <f t="shared" si="51"/>
        <v>4687.6111172518822</v>
      </c>
      <c r="R353" s="4">
        <v>-286058149</v>
      </c>
      <c r="S353" s="4">
        <f t="shared" si="52"/>
        <v>279951424</v>
      </c>
      <c r="T353">
        <f t="shared" si="53"/>
        <v>4584.3135887075314</v>
      </c>
      <c r="V353" t="b">
        <f t="shared" si="49"/>
        <v>1</v>
      </c>
    </row>
    <row r="354" spans="8:22" x14ac:dyDescent="0.25">
      <c r="H354" s="4">
        <v>-20786</v>
      </c>
      <c r="I354" s="4">
        <v>-25046</v>
      </c>
      <c r="J354" s="4">
        <f t="shared" si="50"/>
        <v>520606156</v>
      </c>
      <c r="L354">
        <v>443084229</v>
      </c>
      <c r="M354" s="4">
        <f t="shared" si="54"/>
        <v>77521927</v>
      </c>
      <c r="N354">
        <f t="shared" si="51"/>
        <v>14.890705018862665</v>
      </c>
      <c r="R354" s="4">
        <v>451369669</v>
      </c>
      <c r="S354" s="4">
        <f t="shared" si="52"/>
        <v>69236487</v>
      </c>
      <c r="T354">
        <f t="shared" si="53"/>
        <v>13.299206358212945</v>
      </c>
      <c r="V354" t="b">
        <f t="shared" si="49"/>
        <v>1</v>
      </c>
    </row>
    <row r="355" spans="8:22" x14ac:dyDescent="0.25">
      <c r="H355" s="4">
        <v>15193</v>
      </c>
      <c r="I355" s="4">
        <v>9897</v>
      </c>
      <c r="J355" s="4">
        <f t="shared" si="50"/>
        <v>150365121</v>
      </c>
      <c r="L355">
        <v>163396645</v>
      </c>
      <c r="M355" s="4">
        <f t="shared" si="54"/>
        <v>-13031524</v>
      </c>
      <c r="N355">
        <f t="shared" si="51"/>
        <v>8.6665869806336264</v>
      </c>
      <c r="R355" s="4">
        <v>156132901</v>
      </c>
      <c r="S355" s="4">
        <f t="shared" si="52"/>
        <v>-5767780</v>
      </c>
      <c r="T355">
        <f t="shared" si="53"/>
        <v>3.8358496715471668</v>
      </c>
      <c r="V355" t="b">
        <f t="shared" si="49"/>
        <v>1</v>
      </c>
    </row>
    <row r="356" spans="8:22" x14ac:dyDescent="0.25">
      <c r="H356" s="4">
        <v>-3676</v>
      </c>
      <c r="I356" s="4">
        <v>26608</v>
      </c>
      <c r="J356" s="4">
        <f t="shared" si="50"/>
        <v>-97811008</v>
      </c>
      <c r="L356">
        <v>-107721808</v>
      </c>
      <c r="M356" s="4">
        <f t="shared" si="54"/>
        <v>9910800</v>
      </c>
      <c r="N356">
        <f t="shared" si="51"/>
        <v>10.132601843751575</v>
      </c>
      <c r="R356" s="4">
        <v>-91985744</v>
      </c>
      <c r="S356" s="4">
        <f t="shared" si="52"/>
        <v>-5825264</v>
      </c>
      <c r="T356">
        <f t="shared" si="53"/>
        <v>5.955632314923081</v>
      </c>
      <c r="V356" t="b">
        <f t="shared" si="49"/>
        <v>1</v>
      </c>
    </row>
    <row r="357" spans="8:22" x14ac:dyDescent="0.25">
      <c r="H357" s="4">
        <v>-27047</v>
      </c>
      <c r="I357" s="4">
        <v>14450</v>
      </c>
      <c r="J357" s="4">
        <f t="shared" si="50"/>
        <v>-390829150</v>
      </c>
      <c r="L357">
        <v>-659599749</v>
      </c>
      <c r="M357" s="4">
        <f t="shared" si="54"/>
        <v>268770599</v>
      </c>
      <c r="N357">
        <f t="shared" si="51"/>
        <v>68.769332840193726</v>
      </c>
      <c r="R357" s="4">
        <v>-663389317</v>
      </c>
      <c r="S357" s="4">
        <f t="shared" si="52"/>
        <v>272560167</v>
      </c>
      <c r="T357">
        <f t="shared" si="53"/>
        <v>69.73895550012071</v>
      </c>
      <c r="V357" t="b">
        <f t="shared" si="49"/>
        <v>0</v>
      </c>
    </row>
    <row r="358" spans="8:22" x14ac:dyDescent="0.25">
      <c r="H358" s="4">
        <v>-4797</v>
      </c>
      <c r="I358" s="4">
        <v>26818</v>
      </c>
      <c r="J358" s="4">
        <f t="shared" si="50"/>
        <v>-128645946</v>
      </c>
      <c r="L358">
        <v>-162006327</v>
      </c>
      <c r="M358" s="4">
        <f t="shared" si="54"/>
        <v>33360381</v>
      </c>
      <c r="N358">
        <f t="shared" si="51"/>
        <v>25.931933370057379</v>
      </c>
      <c r="R358" s="4">
        <v>-133310007</v>
      </c>
      <c r="S358" s="4">
        <f t="shared" si="52"/>
        <v>4664061</v>
      </c>
      <c r="T358">
        <f t="shared" si="53"/>
        <v>3.6255017317063376</v>
      </c>
      <c r="V358" t="b">
        <f t="shared" ref="V358:V421" si="55" xml:space="preserve"> T358 &lt; N358</f>
        <v>1</v>
      </c>
    </row>
    <row r="359" spans="8:22" x14ac:dyDescent="0.25">
      <c r="H359" s="4">
        <v>11717</v>
      </c>
      <c r="I359" s="4">
        <v>-1618</v>
      </c>
      <c r="J359" s="4">
        <f t="shared" ref="J359:J422" si="56">H359*I359</f>
        <v>-18958106</v>
      </c>
      <c r="L359">
        <v>-26721557</v>
      </c>
      <c r="M359" s="4">
        <f t="shared" si="54"/>
        <v>7763451</v>
      </c>
      <c r="N359">
        <f t="shared" ref="N359:N422" si="57">IMABS(M359/J359 *100)</f>
        <v>40.950562255533335</v>
      </c>
      <c r="R359" s="4">
        <v>-27114517</v>
      </c>
      <c r="S359" s="4">
        <f t="shared" ref="S359:S422" si="58">J359-R359</f>
        <v>8156411</v>
      </c>
      <c r="T359">
        <f t="shared" ref="T359:T422" si="59">IMABS(S359/J359 *100)</f>
        <v>43.023343154637914</v>
      </c>
      <c r="V359" t="b">
        <f t="shared" si="55"/>
        <v>0</v>
      </c>
    </row>
    <row r="360" spans="8:22" x14ac:dyDescent="0.25">
      <c r="H360" s="4">
        <v>24925</v>
      </c>
      <c r="I360" s="4">
        <v>-14654</v>
      </c>
      <c r="J360" s="4">
        <f t="shared" si="56"/>
        <v>-365250950</v>
      </c>
      <c r="L360">
        <v>-371596393</v>
      </c>
      <c r="M360" s="4">
        <f t="shared" si="54"/>
        <v>6345443</v>
      </c>
      <c r="N360">
        <f t="shared" si="57"/>
        <v>1.7372830926243996</v>
      </c>
      <c r="R360" s="4">
        <v>-372805481</v>
      </c>
      <c r="S360" s="4">
        <f t="shared" si="58"/>
        <v>7554531</v>
      </c>
      <c r="T360">
        <f t="shared" si="59"/>
        <v>2.0683124848819694</v>
      </c>
      <c r="V360" t="b">
        <f t="shared" si="55"/>
        <v>0</v>
      </c>
    </row>
    <row r="361" spans="8:22" x14ac:dyDescent="0.25">
      <c r="H361" s="4">
        <v>19593</v>
      </c>
      <c r="I361" s="4">
        <v>18867</v>
      </c>
      <c r="J361" s="4">
        <f t="shared" si="56"/>
        <v>369661131</v>
      </c>
      <c r="L361">
        <v>359869387</v>
      </c>
      <c r="M361" s="4">
        <f t="shared" si="54"/>
        <v>9791744</v>
      </c>
      <c r="N361">
        <f t="shared" si="57"/>
        <v>2.6488432726241915</v>
      </c>
      <c r="R361" s="4">
        <v>373577931</v>
      </c>
      <c r="S361" s="4">
        <f t="shared" si="58"/>
        <v>-3916800</v>
      </c>
      <c r="T361">
        <f t="shared" si="59"/>
        <v>1.0595650100956922</v>
      </c>
      <c r="V361" t="b">
        <f t="shared" si="55"/>
        <v>1</v>
      </c>
    </row>
    <row r="362" spans="8:22" x14ac:dyDescent="0.25">
      <c r="H362" s="4">
        <v>8195</v>
      </c>
      <c r="I362" s="4">
        <v>22964</v>
      </c>
      <c r="J362" s="4">
        <f t="shared" si="56"/>
        <v>188189980</v>
      </c>
      <c r="L362">
        <v>202905116</v>
      </c>
      <c r="M362" s="4">
        <f t="shared" si="54"/>
        <v>-14715136</v>
      </c>
      <c r="N362">
        <f t="shared" si="57"/>
        <v>7.8192983494657895</v>
      </c>
      <c r="R362" s="4">
        <v>183798300</v>
      </c>
      <c r="S362" s="4">
        <f t="shared" si="58"/>
        <v>4391680</v>
      </c>
      <c r="T362">
        <f t="shared" si="59"/>
        <v>2.3336417805028726</v>
      </c>
      <c r="V362" t="b">
        <f t="shared" si="55"/>
        <v>1</v>
      </c>
    </row>
    <row r="363" spans="8:22" x14ac:dyDescent="0.25">
      <c r="H363" s="4">
        <v>-25447</v>
      </c>
      <c r="I363" s="4">
        <v>-27510</v>
      </c>
      <c r="J363" s="4">
        <f t="shared" si="56"/>
        <v>700046970</v>
      </c>
      <c r="L363">
        <v>697686227</v>
      </c>
      <c r="M363" s="4">
        <f t="shared" si="54"/>
        <v>2360743</v>
      </c>
      <c r="N363">
        <f t="shared" si="57"/>
        <v>0.33722637211043138</v>
      </c>
      <c r="R363" s="4">
        <v>678514131</v>
      </c>
      <c r="S363" s="4">
        <f t="shared" si="58"/>
        <v>21532839</v>
      </c>
      <c r="T363">
        <f t="shared" si="59"/>
        <v>3.0759134633494662</v>
      </c>
      <c r="V363" t="b">
        <f t="shared" si="55"/>
        <v>0</v>
      </c>
    </row>
    <row r="364" spans="8:22" x14ac:dyDescent="0.25">
      <c r="H364" s="4">
        <v>10855</v>
      </c>
      <c r="I364" s="4">
        <v>-18472</v>
      </c>
      <c r="J364" s="4">
        <f t="shared" si="56"/>
        <v>-200513560</v>
      </c>
      <c r="L364">
        <v>-203150828</v>
      </c>
      <c r="M364" s="4">
        <f t="shared" si="54"/>
        <v>2637268</v>
      </c>
      <c r="N364">
        <f t="shared" si="57"/>
        <v>1.3152566838871147</v>
      </c>
      <c r="R364" s="4">
        <v>-205187564</v>
      </c>
      <c r="S364" s="4">
        <f t="shared" si="58"/>
        <v>4674004</v>
      </c>
      <c r="T364">
        <f t="shared" si="59"/>
        <v>2.3310164160468747</v>
      </c>
      <c r="V364" t="b">
        <f t="shared" si="55"/>
        <v>0</v>
      </c>
    </row>
    <row r="365" spans="8:22" x14ac:dyDescent="0.25">
      <c r="H365" s="4">
        <v>-23210</v>
      </c>
      <c r="I365" s="4">
        <v>-28386</v>
      </c>
      <c r="J365" s="4">
        <f t="shared" si="56"/>
        <v>658839060</v>
      </c>
      <c r="L365">
        <v>587721161</v>
      </c>
      <c r="M365" s="4">
        <f t="shared" si="54"/>
        <v>71117899</v>
      </c>
      <c r="N365">
        <f t="shared" si="57"/>
        <v>10.794426638882037</v>
      </c>
      <c r="R365" s="4">
        <v>603217865</v>
      </c>
      <c r="S365" s="4">
        <f t="shared" si="58"/>
        <v>55621195</v>
      </c>
      <c r="T365">
        <f t="shared" si="59"/>
        <v>8.442303800263451</v>
      </c>
      <c r="V365" t="b">
        <f t="shared" si="55"/>
        <v>1</v>
      </c>
    </row>
    <row r="366" spans="8:22" x14ac:dyDescent="0.25">
      <c r="H366" s="4">
        <v>30261</v>
      </c>
      <c r="I366" s="4">
        <v>-10456</v>
      </c>
      <c r="J366" s="4">
        <f t="shared" si="56"/>
        <v>-316409016</v>
      </c>
      <c r="L366">
        <v>-333190372</v>
      </c>
      <c r="M366" s="4">
        <f t="shared" si="54"/>
        <v>16781356</v>
      </c>
      <c r="N366">
        <f t="shared" si="57"/>
        <v>5.3036908404658103</v>
      </c>
      <c r="R366" s="4">
        <v>-305191140</v>
      </c>
      <c r="S366" s="4">
        <f t="shared" si="58"/>
        <v>-11217876</v>
      </c>
      <c r="T366">
        <f t="shared" si="59"/>
        <v>3.5453717918076015</v>
      </c>
      <c r="V366" t="b">
        <f t="shared" si="55"/>
        <v>1</v>
      </c>
    </row>
    <row r="367" spans="8:22" x14ac:dyDescent="0.25">
      <c r="H367" s="4">
        <v>6830</v>
      </c>
      <c r="I367" s="4">
        <v>9760</v>
      </c>
      <c r="J367" s="4">
        <f t="shared" si="56"/>
        <v>66660800</v>
      </c>
      <c r="L367">
        <v>81041552</v>
      </c>
      <c r="M367" s="4">
        <f t="shared" si="54"/>
        <v>-14380752</v>
      </c>
      <c r="N367">
        <f t="shared" si="57"/>
        <v>21.573026426325516</v>
      </c>
      <c r="R367" s="4">
        <v>69196432</v>
      </c>
      <c r="S367" s="4">
        <f t="shared" si="58"/>
        <v>-2535632</v>
      </c>
      <c r="T367">
        <f t="shared" si="59"/>
        <v>3.8037827328804936</v>
      </c>
      <c r="V367" t="b">
        <f t="shared" si="55"/>
        <v>1</v>
      </c>
    </row>
    <row r="368" spans="8:22" x14ac:dyDescent="0.25">
      <c r="H368" s="4">
        <v>3148</v>
      </c>
      <c r="I368" s="4">
        <v>-18224</v>
      </c>
      <c r="J368" s="4">
        <f t="shared" si="56"/>
        <v>-57369152</v>
      </c>
      <c r="L368">
        <v>-58131072</v>
      </c>
      <c r="M368" s="4">
        <f t="shared" si="54"/>
        <v>761920</v>
      </c>
      <c r="N368">
        <f t="shared" si="57"/>
        <v>1.3281005094863525</v>
      </c>
      <c r="R368" s="4">
        <v>-56644224</v>
      </c>
      <c r="S368" s="4">
        <f t="shared" si="58"/>
        <v>-724928</v>
      </c>
      <c r="T368">
        <f t="shared" si="59"/>
        <v>1.2636198631626976</v>
      </c>
      <c r="V368" t="b">
        <f t="shared" si="55"/>
        <v>1</v>
      </c>
    </row>
    <row r="369" spans="8:22" x14ac:dyDescent="0.25">
      <c r="H369" s="4">
        <v>-9355</v>
      </c>
      <c r="I369" s="4">
        <v>-10135</v>
      </c>
      <c r="J369" s="4">
        <f t="shared" si="56"/>
        <v>94812925</v>
      </c>
      <c r="L369">
        <v>77655441</v>
      </c>
      <c r="M369" s="4">
        <f t="shared" ref="M369:M432" si="60">J369-L369</f>
        <v>17157484</v>
      </c>
      <c r="N369">
        <f t="shared" si="57"/>
        <v>18.096144592100707</v>
      </c>
      <c r="R369" s="4">
        <v>79899025</v>
      </c>
      <c r="S369" s="4">
        <f t="shared" si="58"/>
        <v>14913900</v>
      </c>
      <c r="T369">
        <f t="shared" si="59"/>
        <v>15.729817427318057</v>
      </c>
      <c r="V369" t="b">
        <f t="shared" si="55"/>
        <v>1</v>
      </c>
    </row>
    <row r="370" spans="8:22" x14ac:dyDescent="0.25">
      <c r="H370" s="4">
        <v>28853</v>
      </c>
      <c r="I370" s="4">
        <v>-530</v>
      </c>
      <c r="J370" s="4">
        <f t="shared" si="56"/>
        <v>-15292090</v>
      </c>
      <c r="L370">
        <v>-27680453</v>
      </c>
      <c r="M370" s="4">
        <f t="shared" si="60"/>
        <v>12388363</v>
      </c>
      <c r="N370">
        <f t="shared" si="57"/>
        <v>81.011575265382291</v>
      </c>
      <c r="R370" s="4">
        <v>-100545221</v>
      </c>
      <c r="S370" s="4">
        <f t="shared" si="58"/>
        <v>85253131</v>
      </c>
      <c r="T370">
        <f t="shared" si="59"/>
        <v>557.49822947680798</v>
      </c>
      <c r="V370" t="b">
        <f t="shared" si="55"/>
        <v>0</v>
      </c>
    </row>
    <row r="371" spans="8:22" x14ac:dyDescent="0.25">
      <c r="H371" s="4">
        <v>25256</v>
      </c>
      <c r="I371" s="4">
        <v>-8563</v>
      </c>
      <c r="J371" s="4">
        <f t="shared" si="56"/>
        <v>-216267128</v>
      </c>
      <c r="L371">
        <v>-204394940</v>
      </c>
      <c r="M371" s="4">
        <f t="shared" si="60"/>
        <v>-11872188</v>
      </c>
      <c r="N371">
        <f t="shared" si="57"/>
        <v>5.4895943316914995</v>
      </c>
      <c r="R371" s="4">
        <v>-210535868</v>
      </c>
      <c r="S371" s="4">
        <f t="shared" si="58"/>
        <v>-5731260</v>
      </c>
      <c r="T371">
        <f t="shared" si="59"/>
        <v>2.6500837427313502</v>
      </c>
      <c r="V371" t="b">
        <f t="shared" si="55"/>
        <v>1</v>
      </c>
    </row>
    <row r="372" spans="8:22" x14ac:dyDescent="0.25">
      <c r="H372" s="4">
        <v>-31830</v>
      </c>
      <c r="I372" s="4">
        <v>6281</v>
      </c>
      <c r="J372" s="4">
        <f t="shared" si="56"/>
        <v>-199924230</v>
      </c>
      <c r="L372">
        <v>-1271202594</v>
      </c>
      <c r="M372" s="4">
        <f t="shared" si="60"/>
        <v>1071278364</v>
      </c>
      <c r="N372">
        <f t="shared" si="57"/>
        <v>535.84218581209495</v>
      </c>
      <c r="R372" s="4">
        <v>-1293870882</v>
      </c>
      <c r="S372" s="4">
        <f t="shared" si="58"/>
        <v>1093946652</v>
      </c>
      <c r="T372">
        <f t="shared" si="59"/>
        <v>547.18062537992523</v>
      </c>
      <c r="V372" t="b">
        <f t="shared" si="55"/>
        <v>0</v>
      </c>
    </row>
    <row r="373" spans="8:22" x14ac:dyDescent="0.25">
      <c r="H373" s="4">
        <v>31492</v>
      </c>
      <c r="I373" s="4">
        <v>3893</v>
      </c>
      <c r="J373" s="4">
        <f t="shared" si="56"/>
        <v>122598356</v>
      </c>
      <c r="L373">
        <v>122598084</v>
      </c>
      <c r="M373" s="4">
        <f t="shared" si="60"/>
        <v>272</v>
      </c>
      <c r="N373">
        <f t="shared" si="57"/>
        <v>2.2186268142127452E-4</v>
      </c>
      <c r="R373" s="4">
        <v>122602436</v>
      </c>
      <c r="S373" s="4">
        <f t="shared" si="58"/>
        <v>-4080</v>
      </c>
      <c r="T373">
        <f t="shared" si="59"/>
        <v>3.3279402213191177E-3</v>
      </c>
      <c r="V373" t="b">
        <f t="shared" si="55"/>
        <v>0</v>
      </c>
    </row>
    <row r="374" spans="8:22" x14ac:dyDescent="0.25">
      <c r="H374" s="4">
        <v>-32091</v>
      </c>
      <c r="I374" s="4">
        <v>-16727</v>
      </c>
      <c r="J374" s="4">
        <f t="shared" si="56"/>
        <v>536786157</v>
      </c>
      <c r="L374">
        <v>212467585</v>
      </c>
      <c r="M374" s="4">
        <f t="shared" si="60"/>
        <v>324318572</v>
      </c>
      <c r="N374">
        <f t="shared" si="57"/>
        <v>60.418579684050975</v>
      </c>
      <c r="R374" s="4">
        <v>214623873</v>
      </c>
      <c r="S374" s="4">
        <f t="shared" si="58"/>
        <v>322162284</v>
      </c>
      <c r="T374">
        <f t="shared" si="59"/>
        <v>60.016876329394606</v>
      </c>
      <c r="V374" t="b">
        <f t="shared" si="55"/>
        <v>1</v>
      </c>
    </row>
    <row r="375" spans="8:22" x14ac:dyDescent="0.25">
      <c r="H375" s="4">
        <v>15821</v>
      </c>
      <c r="I375" s="4">
        <v>-2767</v>
      </c>
      <c r="J375" s="4">
        <f t="shared" si="56"/>
        <v>-43776707</v>
      </c>
      <c r="L375">
        <v>-30420931</v>
      </c>
      <c r="M375" s="4">
        <f t="shared" si="60"/>
        <v>-13355776</v>
      </c>
      <c r="N375">
        <f t="shared" si="57"/>
        <v>30.508863994726692</v>
      </c>
      <c r="R375" s="4">
        <v>-29212355</v>
      </c>
      <c r="S375" s="4">
        <f t="shared" si="58"/>
        <v>-14564352</v>
      </c>
      <c r="T375">
        <f t="shared" si="59"/>
        <v>33.269638120564892</v>
      </c>
      <c r="V375" t="b">
        <f t="shared" si="55"/>
        <v>0</v>
      </c>
    </row>
    <row r="376" spans="8:22" x14ac:dyDescent="0.25">
      <c r="H376" s="4">
        <v>-28160</v>
      </c>
      <c r="I376" s="4">
        <v>30641</v>
      </c>
      <c r="J376" s="4">
        <f t="shared" si="56"/>
        <v>-862850560</v>
      </c>
      <c r="L376">
        <v>-872640336</v>
      </c>
      <c r="M376" s="4">
        <f t="shared" si="60"/>
        <v>9789776</v>
      </c>
      <c r="N376">
        <f t="shared" si="57"/>
        <v>1.1345853446511063</v>
      </c>
      <c r="R376" s="4">
        <v>-862751312</v>
      </c>
      <c r="S376" s="4">
        <f t="shared" si="58"/>
        <v>-99248</v>
      </c>
      <c r="T376">
        <f t="shared" si="59"/>
        <v>1.1502339408576151E-2</v>
      </c>
      <c r="V376" t="b">
        <f t="shared" si="55"/>
        <v>1</v>
      </c>
    </row>
    <row r="377" spans="8:22" x14ac:dyDescent="0.25">
      <c r="H377" s="4">
        <v>26892</v>
      </c>
      <c r="I377" s="4">
        <v>12763</v>
      </c>
      <c r="J377" s="4">
        <f t="shared" si="56"/>
        <v>343222596</v>
      </c>
      <c r="L377">
        <v>353270847</v>
      </c>
      <c r="M377" s="4">
        <f t="shared" si="60"/>
        <v>-10048251</v>
      </c>
      <c r="N377">
        <f t="shared" si="57"/>
        <v>2.9276193109383741</v>
      </c>
      <c r="R377" s="4">
        <v>328737087</v>
      </c>
      <c r="S377" s="4">
        <f t="shared" si="58"/>
        <v>14485509</v>
      </c>
      <c r="T377">
        <f t="shared" si="59"/>
        <v>4.220441535265353</v>
      </c>
      <c r="V377" t="b">
        <f t="shared" si="55"/>
        <v>0</v>
      </c>
    </row>
    <row r="378" spans="8:22" x14ac:dyDescent="0.25">
      <c r="H378" s="4">
        <v>-26764</v>
      </c>
      <c r="I378" s="4">
        <v>-9534</v>
      </c>
      <c r="J378" s="4">
        <f t="shared" si="56"/>
        <v>255167976</v>
      </c>
      <c r="L378">
        <v>277847963</v>
      </c>
      <c r="M378" s="4">
        <f t="shared" si="60"/>
        <v>-22679987</v>
      </c>
      <c r="N378">
        <f t="shared" si="57"/>
        <v>8.8882575923242033</v>
      </c>
      <c r="R378" s="4">
        <v>201356955</v>
      </c>
      <c r="S378" s="4">
        <f t="shared" si="58"/>
        <v>53811021</v>
      </c>
      <c r="T378">
        <f t="shared" si="59"/>
        <v>21.088469581308274</v>
      </c>
      <c r="V378" t="b">
        <f t="shared" si="55"/>
        <v>0</v>
      </c>
    </row>
    <row r="379" spans="8:22" x14ac:dyDescent="0.25">
      <c r="H379" s="4">
        <v>13110</v>
      </c>
      <c r="I379" s="4">
        <v>-3214</v>
      </c>
      <c r="J379" s="4">
        <f t="shared" si="56"/>
        <v>-42135540</v>
      </c>
      <c r="L379">
        <v>-58706831</v>
      </c>
      <c r="M379" s="4">
        <f t="shared" si="60"/>
        <v>16571291</v>
      </c>
      <c r="N379">
        <f t="shared" si="57"/>
        <v>39.328535958005993</v>
      </c>
      <c r="R379" s="4">
        <v>-50463375</v>
      </c>
      <c r="S379" s="4">
        <f t="shared" si="58"/>
        <v>8327835</v>
      </c>
      <c r="T379">
        <f t="shared" si="59"/>
        <v>19.764396041916161</v>
      </c>
      <c r="V379" t="b">
        <f t="shared" si="55"/>
        <v>1</v>
      </c>
    </row>
    <row r="380" spans="8:22" x14ac:dyDescent="0.25">
      <c r="H380" s="4">
        <v>-6452</v>
      </c>
      <c r="I380" s="4">
        <v>17723</v>
      </c>
      <c r="J380" s="4">
        <f t="shared" si="56"/>
        <v>-114348796</v>
      </c>
      <c r="L380">
        <v>-389358337</v>
      </c>
      <c r="M380" s="4">
        <f t="shared" si="60"/>
        <v>275009541</v>
      </c>
      <c r="N380">
        <f t="shared" si="57"/>
        <v>240.50060046106648</v>
      </c>
      <c r="R380" s="4">
        <v>-392026369</v>
      </c>
      <c r="S380" s="4">
        <f t="shared" si="58"/>
        <v>277677573</v>
      </c>
      <c r="T380">
        <f t="shared" si="59"/>
        <v>242.83384059417642</v>
      </c>
      <c r="V380" t="b">
        <f t="shared" si="55"/>
        <v>0</v>
      </c>
    </row>
    <row r="381" spans="8:22" x14ac:dyDescent="0.25">
      <c r="H381" s="4">
        <v>15725</v>
      </c>
      <c r="I381" s="4">
        <v>-26290</v>
      </c>
      <c r="J381" s="4">
        <f t="shared" si="56"/>
        <v>-413410250</v>
      </c>
      <c r="L381">
        <v>-396886749</v>
      </c>
      <c r="M381" s="4">
        <f t="shared" si="60"/>
        <v>-16523501</v>
      </c>
      <c r="N381">
        <f t="shared" si="57"/>
        <v>3.9968774359126318</v>
      </c>
      <c r="R381" s="4">
        <v>-402532829</v>
      </c>
      <c r="S381" s="4">
        <f t="shared" si="58"/>
        <v>-10877421</v>
      </c>
      <c r="T381">
        <f t="shared" si="59"/>
        <v>2.6311444866207356</v>
      </c>
      <c r="V381" t="b">
        <f t="shared" si="55"/>
        <v>1</v>
      </c>
    </row>
    <row r="382" spans="8:22" x14ac:dyDescent="0.25">
      <c r="H382" s="4">
        <v>-9685</v>
      </c>
      <c r="I382" s="4">
        <v>19283</v>
      </c>
      <c r="J382" s="4">
        <f t="shared" si="56"/>
        <v>-186755855</v>
      </c>
      <c r="L382">
        <v>-203533327</v>
      </c>
      <c r="M382" s="4">
        <f t="shared" si="60"/>
        <v>16777472</v>
      </c>
      <c r="N382">
        <f t="shared" si="57"/>
        <v>8.983639093938983</v>
      </c>
      <c r="R382" s="4">
        <v>-198096399</v>
      </c>
      <c r="S382" s="4">
        <f t="shared" si="58"/>
        <v>11340544</v>
      </c>
      <c r="T382">
        <f t="shared" si="59"/>
        <v>6.0723900731251508</v>
      </c>
      <c r="V382" t="b">
        <f t="shared" si="55"/>
        <v>1</v>
      </c>
    </row>
    <row r="383" spans="8:22" x14ac:dyDescent="0.25">
      <c r="H383" s="4">
        <v>-27291</v>
      </c>
      <c r="I383" s="4">
        <v>30852</v>
      </c>
      <c r="J383" s="4">
        <f t="shared" si="56"/>
        <v>-841981932</v>
      </c>
      <c r="L383">
        <v>-1120499628</v>
      </c>
      <c r="M383" s="4">
        <f t="shared" si="60"/>
        <v>278517696</v>
      </c>
      <c r="N383">
        <f t="shared" si="57"/>
        <v>33.078820983536261</v>
      </c>
      <c r="R383" s="4">
        <v>-1102532524</v>
      </c>
      <c r="S383" s="4">
        <f t="shared" si="58"/>
        <v>260550592</v>
      </c>
      <c r="T383">
        <f t="shared" si="59"/>
        <v>30.944914860714611</v>
      </c>
      <c r="V383" t="b">
        <f t="shared" si="55"/>
        <v>1</v>
      </c>
    </row>
    <row r="384" spans="8:22" x14ac:dyDescent="0.25">
      <c r="H384" s="4">
        <v>28203</v>
      </c>
      <c r="I384" s="4">
        <v>-32091</v>
      </c>
      <c r="J384" s="4">
        <f t="shared" si="56"/>
        <v>-905062473</v>
      </c>
      <c r="L384">
        <v>-912660889</v>
      </c>
      <c r="M384" s="4">
        <f t="shared" si="60"/>
        <v>7598416</v>
      </c>
      <c r="N384">
        <f t="shared" si="57"/>
        <v>0.83954602325004357</v>
      </c>
      <c r="R384" s="4">
        <v>-912513177</v>
      </c>
      <c r="S384" s="4">
        <f t="shared" si="58"/>
        <v>7450704</v>
      </c>
      <c r="T384">
        <f t="shared" si="59"/>
        <v>0.82322538192344219</v>
      </c>
      <c r="V384" t="b">
        <f t="shared" si="55"/>
        <v>1</v>
      </c>
    </row>
    <row r="385" spans="8:22" x14ac:dyDescent="0.25">
      <c r="H385" s="4">
        <v>-27368</v>
      </c>
      <c r="I385" s="4">
        <v>7608</v>
      </c>
      <c r="J385" s="4">
        <f t="shared" si="56"/>
        <v>-208215744</v>
      </c>
      <c r="L385">
        <v>-1276077732</v>
      </c>
      <c r="M385" s="4">
        <f t="shared" si="60"/>
        <v>1067861988</v>
      </c>
      <c r="N385">
        <f t="shared" si="57"/>
        <v>512.86322901691813</v>
      </c>
      <c r="R385" s="4">
        <v>-1262244516</v>
      </c>
      <c r="S385" s="4">
        <f t="shared" si="58"/>
        <v>1054028772</v>
      </c>
      <c r="T385">
        <f t="shared" si="59"/>
        <v>506.21953544492771</v>
      </c>
      <c r="V385" t="b">
        <f t="shared" si="55"/>
        <v>1</v>
      </c>
    </row>
    <row r="386" spans="8:22" x14ac:dyDescent="0.25">
      <c r="H386" s="4">
        <v>32313</v>
      </c>
      <c r="I386" s="4">
        <v>-1574</v>
      </c>
      <c r="J386" s="4">
        <f t="shared" si="56"/>
        <v>-50860662</v>
      </c>
      <c r="L386">
        <v>-59084301</v>
      </c>
      <c r="M386" s="4">
        <f t="shared" si="60"/>
        <v>8223639</v>
      </c>
      <c r="N386">
        <f t="shared" si="57"/>
        <v>16.16895784801228</v>
      </c>
      <c r="R386" s="4">
        <v>-59159565</v>
      </c>
      <c r="S386" s="4">
        <f t="shared" si="58"/>
        <v>8298903</v>
      </c>
      <c r="T386">
        <f t="shared" si="59"/>
        <v>16.316938619477661</v>
      </c>
      <c r="V386" t="b">
        <f t="shared" si="55"/>
        <v>0</v>
      </c>
    </row>
    <row r="387" spans="8:22" x14ac:dyDescent="0.25">
      <c r="H387" s="4">
        <v>57</v>
      </c>
      <c r="I387" s="4">
        <v>16371</v>
      </c>
      <c r="J387" s="4">
        <f t="shared" si="56"/>
        <v>933147</v>
      </c>
      <c r="L387">
        <v>-15797477</v>
      </c>
      <c r="M387" s="4">
        <f t="shared" si="60"/>
        <v>16730624</v>
      </c>
      <c r="N387">
        <f t="shared" si="57"/>
        <v>1792.9248017729253</v>
      </c>
      <c r="R387" s="4">
        <v>-2802405</v>
      </c>
      <c r="S387" s="4">
        <f t="shared" si="58"/>
        <v>3735552</v>
      </c>
      <c r="T387">
        <f t="shared" si="59"/>
        <v>400.31763484209881</v>
      </c>
      <c r="V387" t="b">
        <f t="shared" si="55"/>
        <v>1</v>
      </c>
    </row>
    <row r="388" spans="8:22" x14ac:dyDescent="0.25">
      <c r="H388" s="4">
        <v>13993</v>
      </c>
      <c r="I388" s="4">
        <v>31787</v>
      </c>
      <c r="J388" s="4">
        <f t="shared" si="56"/>
        <v>444795491</v>
      </c>
      <c r="L388">
        <v>452758115</v>
      </c>
      <c r="M388" s="4">
        <f t="shared" si="60"/>
        <v>-7962624</v>
      </c>
      <c r="N388">
        <f t="shared" si="57"/>
        <v>1.7901764206508111</v>
      </c>
      <c r="R388" s="4">
        <v>447501155</v>
      </c>
      <c r="S388" s="4">
        <f t="shared" si="58"/>
        <v>-2705664</v>
      </c>
      <c r="T388">
        <f t="shared" si="59"/>
        <v>0.6082939361451396</v>
      </c>
      <c r="V388" t="b">
        <f t="shared" si="55"/>
        <v>1</v>
      </c>
    </row>
    <row r="389" spans="8:22" x14ac:dyDescent="0.25">
      <c r="H389" s="4">
        <v>10935</v>
      </c>
      <c r="I389" s="4">
        <v>4599</v>
      </c>
      <c r="J389" s="4">
        <f t="shared" si="56"/>
        <v>50290065</v>
      </c>
      <c r="L389">
        <v>41989813</v>
      </c>
      <c r="M389" s="4">
        <f t="shared" si="60"/>
        <v>8300252</v>
      </c>
      <c r="N389">
        <f t="shared" si="57"/>
        <v>16.504754965021419</v>
      </c>
      <c r="R389" s="4">
        <v>36294581</v>
      </c>
      <c r="S389" s="4">
        <f t="shared" si="58"/>
        <v>13995484</v>
      </c>
      <c r="T389">
        <f t="shared" si="59"/>
        <v>27.829520602130859</v>
      </c>
      <c r="V389" t="b">
        <f t="shared" si="55"/>
        <v>0</v>
      </c>
    </row>
    <row r="390" spans="8:22" x14ac:dyDescent="0.25">
      <c r="H390" s="4">
        <v>-11910</v>
      </c>
      <c r="I390" s="4">
        <v>26345</v>
      </c>
      <c r="J390" s="4">
        <f t="shared" si="56"/>
        <v>-313768950</v>
      </c>
      <c r="L390">
        <v>-297980194</v>
      </c>
      <c r="M390" s="4">
        <f t="shared" si="60"/>
        <v>-15788756</v>
      </c>
      <c r="N390">
        <f t="shared" si="57"/>
        <v>5.0319689057824242</v>
      </c>
      <c r="R390" s="4">
        <v>-305072674</v>
      </c>
      <c r="S390" s="4">
        <f t="shared" si="58"/>
        <v>-8696276</v>
      </c>
      <c r="T390">
        <f t="shared" si="59"/>
        <v>2.7715540368159437</v>
      </c>
      <c r="V390" t="b">
        <f t="shared" si="55"/>
        <v>1</v>
      </c>
    </row>
    <row r="391" spans="8:22" x14ac:dyDescent="0.25">
      <c r="H391" s="4">
        <v>6453</v>
      </c>
      <c r="I391" s="4">
        <v>10013</v>
      </c>
      <c r="J391" s="4">
        <f t="shared" si="56"/>
        <v>64613889</v>
      </c>
      <c r="L391">
        <v>64477873</v>
      </c>
      <c r="M391" s="4">
        <f t="shared" si="60"/>
        <v>136016</v>
      </c>
      <c r="N391">
        <f t="shared" si="57"/>
        <v>0.21050582483899088</v>
      </c>
      <c r="R391" s="4">
        <v>64569009</v>
      </c>
      <c r="S391" s="4">
        <f t="shared" si="58"/>
        <v>44880</v>
      </c>
      <c r="T391">
        <f t="shared" si="59"/>
        <v>6.9458750579151796E-2</v>
      </c>
      <c r="V391" t="b">
        <f t="shared" si="55"/>
        <v>1</v>
      </c>
    </row>
    <row r="392" spans="8:22" x14ac:dyDescent="0.25">
      <c r="H392" s="4">
        <v>17061</v>
      </c>
      <c r="I392" s="4">
        <v>19674</v>
      </c>
      <c r="J392" s="4">
        <f t="shared" si="56"/>
        <v>335658114</v>
      </c>
      <c r="L392">
        <v>326229015</v>
      </c>
      <c r="M392" s="4">
        <f t="shared" si="60"/>
        <v>9429099</v>
      </c>
      <c r="N392">
        <f t="shared" si="57"/>
        <v>2.8091378121727755</v>
      </c>
      <c r="R392" s="4">
        <v>313484567</v>
      </c>
      <c r="S392" s="4">
        <f t="shared" si="58"/>
        <v>22173547</v>
      </c>
      <c r="T392">
        <f t="shared" si="59"/>
        <v>6.6059916549492375</v>
      </c>
      <c r="V392" t="b">
        <f t="shared" si="55"/>
        <v>0</v>
      </c>
    </row>
    <row r="393" spans="8:22" x14ac:dyDescent="0.25">
      <c r="H393" s="4">
        <v>-11349</v>
      </c>
      <c r="I393" s="4">
        <v>15891</v>
      </c>
      <c r="J393" s="4">
        <f t="shared" si="56"/>
        <v>-180346959</v>
      </c>
      <c r="L393">
        <v>-525420623</v>
      </c>
      <c r="M393" s="4">
        <f t="shared" si="60"/>
        <v>345073664</v>
      </c>
      <c r="N393">
        <f t="shared" si="57"/>
        <v>191.33877605332952</v>
      </c>
      <c r="R393" s="4">
        <v>-582628175</v>
      </c>
      <c r="S393" s="4">
        <f t="shared" si="58"/>
        <v>402281216</v>
      </c>
      <c r="T393">
        <f t="shared" si="59"/>
        <v>223.05960590108981</v>
      </c>
      <c r="V393" t="b">
        <f t="shared" si="55"/>
        <v>0</v>
      </c>
    </row>
    <row r="394" spans="8:22" x14ac:dyDescent="0.25">
      <c r="H394" s="4">
        <v>-14909</v>
      </c>
      <c r="I394" s="4">
        <v>6286</v>
      </c>
      <c r="J394" s="4">
        <f t="shared" si="56"/>
        <v>-93717974</v>
      </c>
      <c r="L394">
        <v>-1169635603</v>
      </c>
      <c r="M394" s="4">
        <f t="shared" si="60"/>
        <v>1075917629</v>
      </c>
      <c r="N394">
        <f t="shared" si="57"/>
        <v>1148.0376528412789</v>
      </c>
      <c r="R394" s="4">
        <v>-1185777171</v>
      </c>
      <c r="S394" s="4">
        <f t="shared" si="58"/>
        <v>1092059197</v>
      </c>
      <c r="T394">
        <f t="shared" si="59"/>
        <v>1165.2612091251567</v>
      </c>
      <c r="V394" t="b">
        <f t="shared" si="55"/>
        <v>0</v>
      </c>
    </row>
    <row r="395" spans="8:22" x14ac:dyDescent="0.25">
      <c r="H395" s="4">
        <v>-10687</v>
      </c>
      <c r="I395" s="4">
        <v>-1134</v>
      </c>
      <c r="J395" s="4">
        <f t="shared" si="56"/>
        <v>12119058</v>
      </c>
      <c r="L395">
        <v>-1343684525</v>
      </c>
      <c r="M395" s="4">
        <f t="shared" si="60"/>
        <v>1355803583</v>
      </c>
      <c r="N395">
        <f t="shared" si="57"/>
        <v>11187.367722804858</v>
      </c>
      <c r="R395" s="4">
        <v>-1381291437</v>
      </c>
      <c r="S395" s="4">
        <f t="shared" si="58"/>
        <v>1393410495</v>
      </c>
      <c r="T395">
        <f t="shared" si="59"/>
        <v>11497.679893932351</v>
      </c>
      <c r="V395" t="b">
        <f t="shared" si="55"/>
        <v>0</v>
      </c>
    </row>
    <row r="396" spans="8:22" x14ac:dyDescent="0.25">
      <c r="H396" s="4">
        <v>12017</v>
      </c>
      <c r="I396" s="4">
        <v>22643</v>
      </c>
      <c r="J396" s="4">
        <f t="shared" si="56"/>
        <v>272100931</v>
      </c>
      <c r="L396">
        <v>249864707</v>
      </c>
      <c r="M396" s="4">
        <f t="shared" si="60"/>
        <v>22236224</v>
      </c>
      <c r="N396">
        <f t="shared" si="57"/>
        <v>8.1720499515674199</v>
      </c>
      <c r="R396" s="4">
        <v>252755715</v>
      </c>
      <c r="S396" s="4">
        <f t="shared" si="58"/>
        <v>19345216</v>
      </c>
      <c r="T396">
        <f t="shared" si="59"/>
        <v>7.1095736162696186</v>
      </c>
      <c r="V396" t="b">
        <f t="shared" si="55"/>
        <v>1</v>
      </c>
    </row>
    <row r="397" spans="8:22" x14ac:dyDescent="0.25">
      <c r="H397" s="4">
        <v>30075</v>
      </c>
      <c r="I397" s="4">
        <v>-27011</v>
      </c>
      <c r="J397" s="4">
        <f t="shared" si="56"/>
        <v>-812355825</v>
      </c>
      <c r="L397">
        <v>-829030577</v>
      </c>
      <c r="M397" s="4">
        <f t="shared" si="60"/>
        <v>16674752</v>
      </c>
      <c r="N397">
        <f t="shared" si="57"/>
        <v>2.0526414025528776</v>
      </c>
      <c r="R397" s="4">
        <v>-828231857</v>
      </c>
      <c r="S397" s="4">
        <f t="shared" si="58"/>
        <v>15876032</v>
      </c>
      <c r="T397">
        <f t="shared" si="59"/>
        <v>1.9543199557903088</v>
      </c>
      <c r="V397" t="b">
        <f t="shared" si="55"/>
        <v>1</v>
      </c>
    </row>
    <row r="398" spans="8:22" x14ac:dyDescent="0.25">
      <c r="H398" s="4">
        <v>-17995</v>
      </c>
      <c r="I398" s="4">
        <v>-29495</v>
      </c>
      <c r="J398" s="4">
        <f t="shared" si="56"/>
        <v>530762525</v>
      </c>
      <c r="L398">
        <v>525955313</v>
      </c>
      <c r="M398" s="4">
        <f t="shared" si="60"/>
        <v>4807212</v>
      </c>
      <c r="N398">
        <f t="shared" si="57"/>
        <v>0.90571805159002128</v>
      </c>
      <c r="R398" s="4">
        <v>526219505</v>
      </c>
      <c r="S398" s="4">
        <f t="shared" si="58"/>
        <v>4543020</v>
      </c>
      <c r="T398">
        <f t="shared" si="59"/>
        <v>0.85594211837016942</v>
      </c>
      <c r="V398" t="b">
        <f t="shared" si="55"/>
        <v>1</v>
      </c>
    </row>
    <row r="399" spans="8:22" x14ac:dyDescent="0.25">
      <c r="H399" s="4">
        <v>-31042</v>
      </c>
      <c r="I399" s="4">
        <v>-17853</v>
      </c>
      <c r="J399" s="4">
        <f t="shared" si="56"/>
        <v>554192826</v>
      </c>
      <c r="L399">
        <v>305050809</v>
      </c>
      <c r="M399" s="4">
        <f t="shared" si="60"/>
        <v>249142017</v>
      </c>
      <c r="N399">
        <f t="shared" si="57"/>
        <v>44.955835823107535</v>
      </c>
      <c r="R399" s="4">
        <v>259127737</v>
      </c>
      <c r="S399" s="4">
        <f t="shared" si="58"/>
        <v>295065089</v>
      </c>
      <c r="T399">
        <f t="shared" si="59"/>
        <v>53.242314796763537</v>
      </c>
      <c r="V399" t="b">
        <f t="shared" si="55"/>
        <v>0</v>
      </c>
    </row>
    <row r="400" spans="8:22" x14ac:dyDescent="0.25">
      <c r="H400" s="4">
        <v>-15656</v>
      </c>
      <c r="I400" s="4">
        <v>-27828</v>
      </c>
      <c r="J400" s="4">
        <f t="shared" si="56"/>
        <v>435675168</v>
      </c>
      <c r="L400">
        <v>426397212</v>
      </c>
      <c r="M400" s="4">
        <f t="shared" si="60"/>
        <v>9277956</v>
      </c>
      <c r="N400">
        <f t="shared" si="57"/>
        <v>2.1295581390583176</v>
      </c>
      <c r="R400" s="4">
        <v>435533340</v>
      </c>
      <c r="S400" s="4">
        <f t="shared" si="58"/>
        <v>141828</v>
      </c>
      <c r="T400">
        <f t="shared" si="59"/>
        <v>3.255361113443124E-2</v>
      </c>
      <c r="V400" t="b">
        <f t="shared" si="55"/>
        <v>1</v>
      </c>
    </row>
    <row r="401" spans="8:22" x14ac:dyDescent="0.25">
      <c r="H401" s="4">
        <v>-18555</v>
      </c>
      <c r="I401" s="4">
        <v>28215</v>
      </c>
      <c r="J401" s="4">
        <f t="shared" si="56"/>
        <v>-523529325</v>
      </c>
      <c r="L401">
        <v>-598129281</v>
      </c>
      <c r="M401" s="4">
        <f t="shared" si="60"/>
        <v>74599956</v>
      </c>
      <c r="N401">
        <f t="shared" si="57"/>
        <v>14.249432159316003</v>
      </c>
      <c r="R401" s="4">
        <v>-597368705</v>
      </c>
      <c r="S401" s="4">
        <f t="shared" si="58"/>
        <v>73839380</v>
      </c>
      <c r="T401">
        <f t="shared" si="59"/>
        <v>14.104153573441183</v>
      </c>
      <c r="V401" t="b">
        <f t="shared" si="55"/>
        <v>1</v>
      </c>
    </row>
    <row r="402" spans="8:22" x14ac:dyDescent="0.25">
      <c r="H402" s="4">
        <v>-16137</v>
      </c>
      <c r="I402" s="4">
        <v>29115</v>
      </c>
      <c r="J402" s="4">
        <f t="shared" si="56"/>
        <v>-469828755</v>
      </c>
      <c r="L402">
        <v>-524536723</v>
      </c>
      <c r="M402" s="4">
        <f t="shared" si="60"/>
        <v>54707968</v>
      </c>
      <c r="N402">
        <f t="shared" si="57"/>
        <v>11.64423578118372</v>
      </c>
      <c r="R402" s="4">
        <v>-534365843</v>
      </c>
      <c r="S402" s="4">
        <f t="shared" si="58"/>
        <v>64537088</v>
      </c>
      <c r="T402">
        <f t="shared" si="59"/>
        <v>13.736300154723393</v>
      </c>
      <c r="V402" t="b">
        <f t="shared" si="55"/>
        <v>0</v>
      </c>
    </row>
    <row r="403" spans="8:22" x14ac:dyDescent="0.25">
      <c r="H403" s="4">
        <v>19182</v>
      </c>
      <c r="I403" s="4">
        <v>-25193</v>
      </c>
      <c r="J403" s="4">
        <f t="shared" si="56"/>
        <v>-483252126</v>
      </c>
      <c r="L403">
        <v>-464973335</v>
      </c>
      <c r="M403" s="4">
        <f t="shared" si="60"/>
        <v>-18278791</v>
      </c>
      <c r="N403">
        <f t="shared" si="57"/>
        <v>3.7824543373038368</v>
      </c>
      <c r="R403" s="4">
        <v>-468318231</v>
      </c>
      <c r="S403" s="4">
        <f t="shared" si="58"/>
        <v>-14933895</v>
      </c>
      <c r="T403">
        <f t="shared" si="59"/>
        <v>3.0902905950174753</v>
      </c>
      <c r="V403" t="b">
        <f t="shared" si="55"/>
        <v>1</v>
      </c>
    </row>
    <row r="404" spans="8:22" x14ac:dyDescent="0.25">
      <c r="H404" s="4">
        <v>-11880</v>
      </c>
      <c r="I404" s="4">
        <v>14319</v>
      </c>
      <c r="J404" s="4">
        <f t="shared" si="56"/>
        <v>-170109720</v>
      </c>
      <c r="L404">
        <v>-175105833</v>
      </c>
      <c r="M404" s="4">
        <f t="shared" si="60"/>
        <v>4996113</v>
      </c>
      <c r="N404">
        <f t="shared" si="57"/>
        <v>2.9369944292424912</v>
      </c>
      <c r="R404" s="4">
        <v>-155979817</v>
      </c>
      <c r="S404" s="4">
        <f t="shared" si="58"/>
        <v>-14129903</v>
      </c>
      <c r="T404">
        <f t="shared" si="59"/>
        <v>8.3063466332200182</v>
      </c>
      <c r="V404" t="b">
        <f t="shared" si="55"/>
        <v>0</v>
      </c>
    </row>
    <row r="405" spans="8:22" x14ac:dyDescent="0.25">
      <c r="H405" s="4">
        <v>13107</v>
      </c>
      <c r="I405" s="4">
        <v>31200</v>
      </c>
      <c r="J405" s="4">
        <f t="shared" si="56"/>
        <v>408938400</v>
      </c>
      <c r="L405">
        <v>389017552</v>
      </c>
      <c r="M405" s="4">
        <f t="shared" si="60"/>
        <v>19920848</v>
      </c>
      <c r="N405">
        <f t="shared" si="57"/>
        <v>4.871356663986556</v>
      </c>
      <c r="R405" s="4">
        <v>398571472</v>
      </c>
      <c r="S405" s="4">
        <f t="shared" si="58"/>
        <v>10366928</v>
      </c>
      <c r="T405">
        <f t="shared" si="59"/>
        <v>2.5350830345108211</v>
      </c>
      <c r="V405" t="b">
        <f t="shared" si="55"/>
        <v>1</v>
      </c>
    </row>
    <row r="406" spans="8:22" x14ac:dyDescent="0.25">
      <c r="H406" s="4">
        <v>14806</v>
      </c>
      <c r="I406" s="4">
        <v>-17976</v>
      </c>
      <c r="J406" s="4">
        <f t="shared" si="56"/>
        <v>-266152656</v>
      </c>
      <c r="L406">
        <v>-266326460</v>
      </c>
      <c r="M406" s="4">
        <f t="shared" si="60"/>
        <v>173804</v>
      </c>
      <c r="N406">
        <f t="shared" si="57"/>
        <v>6.5302372935928915E-2</v>
      </c>
      <c r="R406" s="4">
        <v>-328998332</v>
      </c>
      <c r="S406" s="4">
        <f t="shared" si="58"/>
        <v>62845676</v>
      </c>
      <c r="T406">
        <f t="shared" si="59"/>
        <v>23.61264281352879</v>
      </c>
      <c r="V406" t="b">
        <f t="shared" si="55"/>
        <v>0</v>
      </c>
    </row>
    <row r="407" spans="8:22" x14ac:dyDescent="0.25">
      <c r="H407" s="4">
        <v>-9787</v>
      </c>
      <c r="I407" s="4">
        <v>-28060</v>
      </c>
      <c r="J407" s="4">
        <f t="shared" si="56"/>
        <v>274623220</v>
      </c>
      <c r="L407">
        <v>264804868</v>
      </c>
      <c r="M407" s="4">
        <f t="shared" si="60"/>
        <v>9818352</v>
      </c>
      <c r="N407">
        <f t="shared" si="57"/>
        <v>3.5752082434981278</v>
      </c>
      <c r="R407" s="4">
        <v>258804228</v>
      </c>
      <c r="S407" s="4">
        <f t="shared" si="58"/>
        <v>15818992</v>
      </c>
      <c r="T407">
        <f t="shared" si="59"/>
        <v>5.7602529021398849</v>
      </c>
      <c r="V407" t="b">
        <f t="shared" si="55"/>
        <v>0</v>
      </c>
    </row>
    <row r="408" spans="8:22" x14ac:dyDescent="0.25">
      <c r="H408" s="4">
        <v>4382</v>
      </c>
      <c r="I408" s="4">
        <v>-14164</v>
      </c>
      <c r="J408" s="4">
        <f t="shared" si="56"/>
        <v>-62066648</v>
      </c>
      <c r="L408">
        <v>-63109676</v>
      </c>
      <c r="M408" s="4">
        <f t="shared" si="60"/>
        <v>1043028</v>
      </c>
      <c r="N408">
        <f t="shared" si="57"/>
        <v>1.680496746014059</v>
      </c>
      <c r="R408" s="4">
        <v>-63937068</v>
      </c>
      <c r="S408" s="4">
        <f t="shared" si="58"/>
        <v>1870420</v>
      </c>
      <c r="T408">
        <f t="shared" si="59"/>
        <v>3.0135669643380774</v>
      </c>
      <c r="V408" t="b">
        <f t="shared" si="55"/>
        <v>0</v>
      </c>
    </row>
    <row r="409" spans="8:22" x14ac:dyDescent="0.25">
      <c r="H409" s="4">
        <v>26220</v>
      </c>
      <c r="I409" s="4">
        <v>-21618</v>
      </c>
      <c r="J409" s="4">
        <f t="shared" si="56"/>
        <v>-566823960</v>
      </c>
      <c r="L409">
        <v>-573943149</v>
      </c>
      <c r="M409" s="4">
        <f t="shared" si="60"/>
        <v>7119189</v>
      </c>
      <c r="N409">
        <f t="shared" si="57"/>
        <v>1.2559788404145795</v>
      </c>
      <c r="R409" s="4">
        <v>-573301869</v>
      </c>
      <c r="S409" s="4">
        <f t="shared" si="58"/>
        <v>6477909</v>
      </c>
      <c r="T409">
        <f t="shared" si="59"/>
        <v>1.1428431853868704</v>
      </c>
      <c r="V409" t="b">
        <f t="shared" si="55"/>
        <v>1</v>
      </c>
    </row>
    <row r="410" spans="8:22" x14ac:dyDescent="0.25">
      <c r="H410" s="4">
        <v>-15814</v>
      </c>
      <c r="I410" s="4">
        <v>11683</v>
      </c>
      <c r="J410" s="4">
        <f t="shared" si="56"/>
        <v>-184754962</v>
      </c>
      <c r="L410">
        <v>-180658883</v>
      </c>
      <c r="M410" s="4">
        <f t="shared" si="60"/>
        <v>-4096079</v>
      </c>
      <c r="N410">
        <f t="shared" si="57"/>
        <v>2.2170332832522246</v>
      </c>
      <c r="R410" s="4">
        <v>-167308483</v>
      </c>
      <c r="S410" s="4">
        <f t="shared" si="58"/>
        <v>-17446479</v>
      </c>
      <c r="T410">
        <f t="shared" si="59"/>
        <v>9.4430367721328103</v>
      </c>
      <c r="V410" t="b">
        <f t="shared" si="55"/>
        <v>0</v>
      </c>
    </row>
    <row r="411" spans="8:22" x14ac:dyDescent="0.25">
      <c r="H411" s="4">
        <v>19762</v>
      </c>
      <c r="I411" s="4">
        <v>-24116</v>
      </c>
      <c r="J411" s="4">
        <f t="shared" si="56"/>
        <v>-476580392</v>
      </c>
      <c r="L411">
        <v>-481651820</v>
      </c>
      <c r="M411" s="4">
        <f t="shared" si="60"/>
        <v>5071428</v>
      </c>
      <c r="N411">
        <f t="shared" si="57"/>
        <v>1.0641285468580504</v>
      </c>
      <c r="R411" s="4">
        <v>-483702892</v>
      </c>
      <c r="S411" s="4">
        <f t="shared" si="58"/>
        <v>7122500</v>
      </c>
      <c r="T411">
        <f t="shared" si="59"/>
        <v>1.4945012676895864</v>
      </c>
      <c r="V411" t="b">
        <f t="shared" si="55"/>
        <v>0</v>
      </c>
    </row>
    <row r="412" spans="8:22" x14ac:dyDescent="0.25">
      <c r="H412" s="4">
        <v>-17868</v>
      </c>
      <c r="I412" s="4">
        <v>-27885</v>
      </c>
      <c r="J412" s="4">
        <f t="shared" si="56"/>
        <v>498249180</v>
      </c>
      <c r="L412">
        <v>493841371</v>
      </c>
      <c r="M412" s="4">
        <f t="shared" si="60"/>
        <v>4407809</v>
      </c>
      <c r="N412">
        <f t="shared" si="57"/>
        <v>0.88465955929922457</v>
      </c>
      <c r="R412" s="4">
        <v>507868123</v>
      </c>
      <c r="S412" s="4">
        <f t="shared" si="58"/>
        <v>-9618943</v>
      </c>
      <c r="T412">
        <f t="shared" si="59"/>
        <v>1.9305486865026051</v>
      </c>
      <c r="V412" t="b">
        <f t="shared" si="55"/>
        <v>0</v>
      </c>
    </row>
    <row r="413" spans="8:22" x14ac:dyDescent="0.25">
      <c r="H413" s="4">
        <v>-22389</v>
      </c>
      <c r="I413" s="4">
        <v>-28249</v>
      </c>
      <c r="J413" s="4">
        <f t="shared" si="56"/>
        <v>632466861</v>
      </c>
      <c r="L413">
        <v>578210609</v>
      </c>
      <c r="M413" s="4">
        <f t="shared" si="60"/>
        <v>54256252</v>
      </c>
      <c r="N413">
        <f t="shared" si="57"/>
        <v>8.5785130171428854</v>
      </c>
      <c r="R413" s="4">
        <v>574211121</v>
      </c>
      <c r="S413" s="4">
        <f t="shared" si="58"/>
        <v>58255740</v>
      </c>
      <c r="T413">
        <f t="shared" si="59"/>
        <v>9.2108762675551468</v>
      </c>
      <c r="V413" t="b">
        <f t="shared" si="55"/>
        <v>0</v>
      </c>
    </row>
    <row r="414" spans="8:22" x14ac:dyDescent="0.25">
      <c r="H414" s="4">
        <v>-23541</v>
      </c>
      <c r="I414" s="4">
        <v>-18411</v>
      </c>
      <c r="J414" s="4">
        <f t="shared" si="56"/>
        <v>433413351</v>
      </c>
      <c r="L414">
        <v>144017639</v>
      </c>
      <c r="M414" s="4">
        <f t="shared" si="60"/>
        <v>289395712</v>
      </c>
      <c r="N414">
        <f t="shared" si="57"/>
        <v>66.771296115425855</v>
      </c>
      <c r="R414" s="4">
        <v>157441255</v>
      </c>
      <c r="S414" s="4">
        <f t="shared" si="58"/>
        <v>275972096</v>
      </c>
      <c r="T414">
        <f t="shared" si="59"/>
        <v>63.674110491349403</v>
      </c>
      <c r="V414" t="b">
        <f t="shared" si="55"/>
        <v>1</v>
      </c>
    </row>
    <row r="415" spans="8:22" x14ac:dyDescent="0.25">
      <c r="H415" s="4">
        <v>-26989</v>
      </c>
      <c r="I415" s="4">
        <v>-28692</v>
      </c>
      <c r="J415" s="4">
        <f t="shared" si="56"/>
        <v>774368388</v>
      </c>
      <c r="L415">
        <v>734189700</v>
      </c>
      <c r="M415" s="4">
        <f t="shared" si="60"/>
        <v>40178688</v>
      </c>
      <c r="N415">
        <f t="shared" si="57"/>
        <v>5.1885754406596467</v>
      </c>
      <c r="R415" s="4">
        <v>721218692</v>
      </c>
      <c r="S415" s="4">
        <f t="shared" si="58"/>
        <v>53149696</v>
      </c>
      <c r="T415">
        <f t="shared" si="59"/>
        <v>6.8636190246960345</v>
      </c>
      <c r="V415" t="b">
        <f t="shared" si="55"/>
        <v>0</v>
      </c>
    </row>
    <row r="416" spans="8:22" x14ac:dyDescent="0.25">
      <c r="H416" s="4">
        <v>7191</v>
      </c>
      <c r="I416" s="4">
        <v>-5322</v>
      </c>
      <c r="J416" s="4">
        <f t="shared" si="56"/>
        <v>-38270502</v>
      </c>
      <c r="L416">
        <v>-55073643</v>
      </c>
      <c r="M416" s="4">
        <f t="shared" si="60"/>
        <v>16803141</v>
      </c>
      <c r="N416">
        <f t="shared" si="57"/>
        <v>43.906246643955704</v>
      </c>
      <c r="R416" s="4">
        <v>-41386347</v>
      </c>
      <c r="S416" s="4">
        <f t="shared" si="58"/>
        <v>3115845</v>
      </c>
      <c r="T416">
        <f t="shared" si="59"/>
        <v>8.1416360830594794</v>
      </c>
      <c r="V416" t="b">
        <f t="shared" si="55"/>
        <v>1</v>
      </c>
    </row>
    <row r="417" spans="8:22" x14ac:dyDescent="0.25">
      <c r="H417" s="4">
        <v>-6256</v>
      </c>
      <c r="I417" s="4">
        <v>27257</v>
      </c>
      <c r="J417" s="4">
        <f t="shared" si="56"/>
        <v>-170519792</v>
      </c>
      <c r="L417">
        <v>-178365108</v>
      </c>
      <c r="M417" s="4">
        <f t="shared" si="60"/>
        <v>7845316</v>
      </c>
      <c r="N417">
        <f t="shared" si="57"/>
        <v>4.6008242843739806</v>
      </c>
      <c r="R417" s="4">
        <v>-192497076</v>
      </c>
      <c r="S417" s="4">
        <f t="shared" si="58"/>
        <v>21977284</v>
      </c>
      <c r="T417">
        <f t="shared" si="59"/>
        <v>12.888406525853609</v>
      </c>
      <c r="V417" t="b">
        <f t="shared" si="55"/>
        <v>0</v>
      </c>
    </row>
    <row r="418" spans="8:22" x14ac:dyDescent="0.25">
      <c r="H418" s="4">
        <v>-32543</v>
      </c>
      <c r="I418" s="4">
        <v>14807</v>
      </c>
      <c r="J418" s="4">
        <f t="shared" si="56"/>
        <v>-481864201</v>
      </c>
      <c r="L418">
        <v>-864231053</v>
      </c>
      <c r="M418" s="4">
        <f t="shared" si="60"/>
        <v>382366852</v>
      </c>
      <c r="N418">
        <f t="shared" si="57"/>
        <v>79.351578973180466</v>
      </c>
      <c r="R418" s="4">
        <v>-886037901</v>
      </c>
      <c r="S418" s="4">
        <f t="shared" si="58"/>
        <v>404173700</v>
      </c>
      <c r="T418">
        <f t="shared" si="59"/>
        <v>83.87709631909344</v>
      </c>
      <c r="V418" t="b">
        <f t="shared" si="55"/>
        <v>0</v>
      </c>
    </row>
    <row r="419" spans="8:22" x14ac:dyDescent="0.25">
      <c r="H419" s="4">
        <v>4552</v>
      </c>
      <c r="I419" s="4">
        <v>890</v>
      </c>
      <c r="J419" s="4">
        <f t="shared" si="56"/>
        <v>4051280</v>
      </c>
      <c r="L419">
        <v>15144275</v>
      </c>
      <c r="M419" s="4">
        <f t="shared" si="60"/>
        <v>-11092995</v>
      </c>
      <c r="N419">
        <f t="shared" si="57"/>
        <v>273.81457218459354</v>
      </c>
      <c r="R419" s="4">
        <v>13828691</v>
      </c>
      <c r="S419" s="4">
        <f t="shared" si="58"/>
        <v>-9777411</v>
      </c>
      <c r="T419">
        <f t="shared" si="59"/>
        <v>241.34127979305308</v>
      </c>
      <c r="V419" t="b">
        <f t="shared" si="55"/>
        <v>1</v>
      </c>
    </row>
    <row r="420" spans="8:22" x14ac:dyDescent="0.25">
      <c r="H420" s="4">
        <v>338</v>
      </c>
      <c r="I420" s="4">
        <v>-5921</v>
      </c>
      <c r="J420" s="4">
        <f t="shared" si="56"/>
        <v>-2001298</v>
      </c>
      <c r="L420">
        <v>-2013427</v>
      </c>
      <c r="M420" s="4">
        <f t="shared" si="60"/>
        <v>12129</v>
      </c>
      <c r="N420">
        <f t="shared" si="57"/>
        <v>0.60605666922167512</v>
      </c>
      <c r="R420" s="4">
        <v>-2082803</v>
      </c>
      <c r="S420" s="4">
        <f t="shared" si="58"/>
        <v>81505</v>
      </c>
      <c r="T420">
        <f t="shared" si="59"/>
        <v>4.0726068781360896</v>
      </c>
      <c r="V420" t="b">
        <f t="shared" si="55"/>
        <v>0</v>
      </c>
    </row>
    <row r="421" spans="8:22" x14ac:dyDescent="0.25">
      <c r="H421" s="4">
        <v>16337</v>
      </c>
      <c r="I421" s="4">
        <v>11465</v>
      </c>
      <c r="J421" s="4">
        <f t="shared" si="56"/>
        <v>187303705</v>
      </c>
      <c r="L421">
        <v>180185437</v>
      </c>
      <c r="M421" s="4">
        <f t="shared" si="60"/>
        <v>7118268</v>
      </c>
      <c r="N421">
        <f t="shared" si="57"/>
        <v>3.8003882517967278</v>
      </c>
      <c r="R421" s="4">
        <v>148445533</v>
      </c>
      <c r="S421" s="4">
        <f t="shared" si="58"/>
        <v>38858172</v>
      </c>
      <c r="T421">
        <f t="shared" si="59"/>
        <v>20.746077606953904</v>
      </c>
      <c r="V421" t="b">
        <f t="shared" si="55"/>
        <v>0</v>
      </c>
    </row>
    <row r="422" spans="8:22" x14ac:dyDescent="0.25">
      <c r="H422" s="4">
        <v>28446</v>
      </c>
      <c r="I422" s="4">
        <v>-28909</v>
      </c>
      <c r="J422" s="4">
        <f t="shared" si="56"/>
        <v>-822345414</v>
      </c>
      <c r="L422">
        <v>-838647751</v>
      </c>
      <c r="M422" s="4">
        <f t="shared" si="60"/>
        <v>16302337</v>
      </c>
      <c r="N422">
        <f t="shared" si="57"/>
        <v>1.9824196405137366</v>
      </c>
      <c r="R422" s="4">
        <v>-813605063</v>
      </c>
      <c r="S422" s="4">
        <f t="shared" si="58"/>
        <v>-8740351</v>
      </c>
      <c r="T422">
        <f t="shared" si="59"/>
        <v>1.0628564166833185</v>
      </c>
      <c r="V422" t="b">
        <f t="shared" ref="V422:V485" si="61" xml:space="preserve"> T422 &lt; N422</f>
        <v>1</v>
      </c>
    </row>
    <row r="423" spans="8:22" x14ac:dyDescent="0.25">
      <c r="H423" s="4">
        <v>14441</v>
      </c>
      <c r="I423" s="4">
        <v>30257</v>
      </c>
      <c r="J423" s="4">
        <f t="shared" ref="J423:J486" si="62">H423*I423</f>
        <v>436941337</v>
      </c>
      <c r="L423">
        <v>437331737</v>
      </c>
      <c r="M423" s="4">
        <f t="shared" si="60"/>
        <v>-390400</v>
      </c>
      <c r="N423">
        <f t="shared" ref="N423:N486" si="63">IMABS(M423/J423 *100)</f>
        <v>8.9348378590236241E-2</v>
      </c>
      <c r="R423" s="4">
        <v>436649497</v>
      </c>
      <c r="S423" s="4">
        <f t="shared" ref="S423:S486" si="64">J423-R423</f>
        <v>291840</v>
      </c>
      <c r="T423">
        <f t="shared" ref="T423:T486" si="65">IMABS(S423/J423 *100)</f>
        <v>6.6791574814996271E-2</v>
      </c>
      <c r="V423" t="b">
        <f t="shared" si="61"/>
        <v>1</v>
      </c>
    </row>
    <row r="424" spans="8:22" x14ac:dyDescent="0.25">
      <c r="H424" s="4">
        <v>-490</v>
      </c>
      <c r="I424" s="4">
        <v>-5480</v>
      </c>
      <c r="J424" s="4">
        <f t="shared" si="62"/>
        <v>2685200</v>
      </c>
      <c r="L424">
        <v>-1070973884</v>
      </c>
      <c r="M424" s="4">
        <f t="shared" si="60"/>
        <v>1073659084</v>
      </c>
      <c r="N424">
        <f t="shared" si="63"/>
        <v>39984.324594071208</v>
      </c>
      <c r="R424" s="4">
        <v>-1129740732</v>
      </c>
      <c r="S424" s="4">
        <f t="shared" si="64"/>
        <v>1132425932</v>
      </c>
      <c r="T424">
        <f t="shared" si="65"/>
        <v>42172.870996573809</v>
      </c>
      <c r="V424" t="b">
        <f t="shared" si="61"/>
        <v>0</v>
      </c>
    </row>
    <row r="425" spans="8:22" x14ac:dyDescent="0.25">
      <c r="H425" s="4">
        <v>-29204</v>
      </c>
      <c r="I425" s="4">
        <v>31029</v>
      </c>
      <c r="J425" s="4">
        <f t="shared" si="62"/>
        <v>-906170916</v>
      </c>
      <c r="L425">
        <v>-1183226676</v>
      </c>
      <c r="M425" s="4">
        <f t="shared" si="60"/>
        <v>277055760</v>
      </c>
      <c r="N425">
        <f t="shared" si="63"/>
        <v>30.57433814174632</v>
      </c>
      <c r="R425" s="4">
        <v>-1182514740</v>
      </c>
      <c r="S425" s="4">
        <f t="shared" si="64"/>
        <v>276343824</v>
      </c>
      <c r="T425">
        <f t="shared" si="65"/>
        <v>30.495772830563901</v>
      </c>
      <c r="V425" t="b">
        <f t="shared" si="61"/>
        <v>1</v>
      </c>
    </row>
    <row r="426" spans="8:22" x14ac:dyDescent="0.25">
      <c r="H426" s="4">
        <v>-1416</v>
      </c>
      <c r="I426" s="4">
        <v>11012</v>
      </c>
      <c r="J426" s="4">
        <f t="shared" si="62"/>
        <v>-15592992</v>
      </c>
      <c r="L426">
        <v>-4129568</v>
      </c>
      <c r="M426" s="4">
        <f t="shared" si="60"/>
        <v>-11463424</v>
      </c>
      <c r="N426">
        <f t="shared" si="63"/>
        <v>73.516513059199923</v>
      </c>
      <c r="R426" s="4">
        <v>-86834976</v>
      </c>
      <c r="S426" s="4">
        <f t="shared" si="64"/>
        <v>71241984</v>
      </c>
      <c r="T426">
        <f t="shared" si="65"/>
        <v>456.88463124973066</v>
      </c>
      <c r="V426" t="b">
        <f t="shared" si="61"/>
        <v>0</v>
      </c>
    </row>
    <row r="427" spans="8:22" x14ac:dyDescent="0.25">
      <c r="H427" s="4">
        <v>-4725</v>
      </c>
      <c r="I427" s="4">
        <v>-30154</v>
      </c>
      <c r="J427" s="4">
        <f t="shared" si="62"/>
        <v>142477650</v>
      </c>
      <c r="L427">
        <v>133682993</v>
      </c>
      <c r="M427" s="4">
        <f t="shared" si="60"/>
        <v>8794657</v>
      </c>
      <c r="N427">
        <f t="shared" si="63"/>
        <v>6.1726572553660173</v>
      </c>
      <c r="R427" s="4">
        <v>135771185</v>
      </c>
      <c r="S427" s="4">
        <f t="shared" si="64"/>
        <v>6706465</v>
      </c>
      <c r="T427">
        <f t="shared" si="65"/>
        <v>4.7070294884846851</v>
      </c>
      <c r="V427" t="b">
        <f t="shared" si="61"/>
        <v>1</v>
      </c>
    </row>
    <row r="428" spans="8:22" x14ac:dyDescent="0.25">
      <c r="H428" s="4">
        <v>-25635</v>
      </c>
      <c r="I428" s="4">
        <v>-28506</v>
      </c>
      <c r="J428" s="4">
        <f t="shared" si="62"/>
        <v>730751310</v>
      </c>
      <c r="L428">
        <v>661028551</v>
      </c>
      <c r="M428" s="4">
        <f t="shared" si="60"/>
        <v>69722759</v>
      </c>
      <c r="N428">
        <f t="shared" si="63"/>
        <v>9.5412431077270323</v>
      </c>
      <c r="R428" s="4">
        <v>660860359</v>
      </c>
      <c r="S428" s="4">
        <f t="shared" si="64"/>
        <v>69890951</v>
      </c>
      <c r="T428">
        <f t="shared" si="65"/>
        <v>9.5642594195281028</v>
      </c>
      <c r="V428" t="b">
        <f t="shared" si="61"/>
        <v>0</v>
      </c>
    </row>
    <row r="429" spans="8:22" x14ac:dyDescent="0.25">
      <c r="H429" s="4">
        <v>20804</v>
      </c>
      <c r="I429" s="4">
        <v>22660</v>
      </c>
      <c r="J429" s="4">
        <f t="shared" si="62"/>
        <v>471418640</v>
      </c>
      <c r="L429">
        <v>483200976</v>
      </c>
      <c r="M429" s="4">
        <f t="shared" si="60"/>
        <v>-11782336</v>
      </c>
      <c r="N429">
        <f t="shared" si="63"/>
        <v>2.499336046618776</v>
      </c>
      <c r="R429" s="4">
        <v>476246992</v>
      </c>
      <c r="S429" s="4">
        <f t="shared" si="64"/>
        <v>-4828352</v>
      </c>
      <c r="T429">
        <f t="shared" si="65"/>
        <v>1.024217455635611</v>
      </c>
      <c r="V429" t="b">
        <f t="shared" si="61"/>
        <v>1</v>
      </c>
    </row>
    <row r="430" spans="8:22" x14ac:dyDescent="0.25">
      <c r="H430" s="4">
        <v>32198</v>
      </c>
      <c r="I430" s="4">
        <v>24381</v>
      </c>
      <c r="J430" s="4">
        <f t="shared" si="62"/>
        <v>785019438</v>
      </c>
      <c r="L430">
        <v>761775146</v>
      </c>
      <c r="M430" s="4">
        <f t="shared" si="60"/>
        <v>23244292</v>
      </c>
      <c r="N430">
        <f t="shared" si="63"/>
        <v>2.9609829865130042</v>
      </c>
      <c r="R430" s="4">
        <v>770160938</v>
      </c>
      <c r="S430" s="4">
        <f t="shared" si="64"/>
        <v>14858500</v>
      </c>
      <c r="T430">
        <f t="shared" si="65"/>
        <v>1.8927556797644547</v>
      </c>
      <c r="V430" t="b">
        <f t="shared" si="61"/>
        <v>1</v>
      </c>
    </row>
    <row r="431" spans="8:22" x14ac:dyDescent="0.25">
      <c r="H431" s="4">
        <v>1492</v>
      </c>
      <c r="I431" s="4">
        <v>19527</v>
      </c>
      <c r="J431" s="4">
        <f t="shared" si="62"/>
        <v>29134284</v>
      </c>
      <c r="L431">
        <v>40902267</v>
      </c>
      <c r="M431" s="4">
        <f t="shared" si="60"/>
        <v>-11767983</v>
      </c>
      <c r="N431">
        <f t="shared" si="63"/>
        <v>40.392216263148939</v>
      </c>
      <c r="R431" s="4">
        <v>34195323</v>
      </c>
      <c r="S431" s="4">
        <f t="shared" si="64"/>
        <v>-5061039</v>
      </c>
      <c r="T431">
        <f t="shared" si="65"/>
        <v>17.371420557306301</v>
      </c>
      <c r="V431" t="b">
        <f t="shared" si="61"/>
        <v>1</v>
      </c>
    </row>
    <row r="432" spans="8:22" x14ac:dyDescent="0.25">
      <c r="H432" s="4">
        <v>25212</v>
      </c>
      <c r="I432" s="4">
        <v>-31794</v>
      </c>
      <c r="J432" s="4">
        <f t="shared" si="62"/>
        <v>-801590328</v>
      </c>
      <c r="L432">
        <v>-808085629</v>
      </c>
      <c r="M432" s="4">
        <f t="shared" si="60"/>
        <v>6495301</v>
      </c>
      <c r="N432">
        <f t="shared" si="63"/>
        <v>0.81030181791315226</v>
      </c>
      <c r="R432" s="4">
        <v>-808092541</v>
      </c>
      <c r="S432" s="4">
        <f t="shared" si="64"/>
        <v>6502213</v>
      </c>
      <c r="T432">
        <f t="shared" si="65"/>
        <v>0.81116410376648151</v>
      </c>
      <c r="V432" t="b">
        <f t="shared" si="61"/>
        <v>0</v>
      </c>
    </row>
    <row r="433" spans="8:22" x14ac:dyDescent="0.25">
      <c r="H433" s="4">
        <v>-9051</v>
      </c>
      <c r="I433" s="4">
        <v>-7489</v>
      </c>
      <c r="J433" s="4">
        <f t="shared" si="62"/>
        <v>67782939</v>
      </c>
      <c r="L433">
        <v>-1007303397</v>
      </c>
      <c r="M433" s="4">
        <f t="shared" ref="M433:M496" si="66">J433-L433</f>
        <v>1075086336</v>
      </c>
      <c r="N433">
        <f t="shared" si="63"/>
        <v>1586.0721766579052</v>
      </c>
      <c r="R433" s="4">
        <v>-1064836837</v>
      </c>
      <c r="S433" s="4">
        <f t="shared" si="64"/>
        <v>1132619776</v>
      </c>
      <c r="T433">
        <f t="shared" si="65"/>
        <v>1670.9511164748992</v>
      </c>
      <c r="V433" t="b">
        <f t="shared" si="61"/>
        <v>0</v>
      </c>
    </row>
    <row r="434" spans="8:22" x14ac:dyDescent="0.25">
      <c r="H434" s="4">
        <v>22080</v>
      </c>
      <c r="I434" s="4">
        <v>8941</v>
      </c>
      <c r="J434" s="4">
        <f t="shared" si="62"/>
        <v>197417280</v>
      </c>
      <c r="L434">
        <v>175043628</v>
      </c>
      <c r="M434" s="4">
        <f t="shared" si="66"/>
        <v>22373652</v>
      </c>
      <c r="N434">
        <f t="shared" si="63"/>
        <v>11.333178129087788</v>
      </c>
      <c r="R434" s="4">
        <v>181873708</v>
      </c>
      <c r="S434" s="4">
        <f t="shared" si="64"/>
        <v>15543572</v>
      </c>
      <c r="T434">
        <f t="shared" si="65"/>
        <v>7.8734607223845856</v>
      </c>
      <c r="V434" t="b">
        <f t="shared" si="61"/>
        <v>1</v>
      </c>
    </row>
    <row r="435" spans="8:22" x14ac:dyDescent="0.25">
      <c r="H435" s="4">
        <v>14811</v>
      </c>
      <c r="I435" s="4">
        <v>14031</v>
      </c>
      <c r="J435" s="4">
        <f t="shared" si="62"/>
        <v>207813141</v>
      </c>
      <c r="L435">
        <v>200473365</v>
      </c>
      <c r="M435" s="4">
        <f t="shared" si="66"/>
        <v>7339776</v>
      </c>
      <c r="N435">
        <f t="shared" si="63"/>
        <v>3.5319113914937654</v>
      </c>
      <c r="R435" s="4">
        <v>194858005</v>
      </c>
      <c r="S435" s="4">
        <f t="shared" si="64"/>
        <v>12955136</v>
      </c>
      <c r="T435">
        <f t="shared" si="65"/>
        <v>6.2340311770755639</v>
      </c>
      <c r="V435" t="b">
        <f t="shared" si="61"/>
        <v>0</v>
      </c>
    </row>
    <row r="436" spans="8:22" x14ac:dyDescent="0.25">
      <c r="H436" s="4">
        <v>16514</v>
      </c>
      <c r="I436" s="4">
        <v>-23038</v>
      </c>
      <c r="J436" s="4">
        <f t="shared" si="62"/>
        <v>-380449532</v>
      </c>
      <c r="L436">
        <v>-374521083</v>
      </c>
      <c r="M436" s="4">
        <f t="shared" si="66"/>
        <v>-5928449</v>
      </c>
      <c r="N436">
        <f t="shared" si="63"/>
        <v>1.5582747516692963</v>
      </c>
      <c r="R436" s="4">
        <v>-362467835</v>
      </c>
      <c r="S436" s="4">
        <f t="shared" si="64"/>
        <v>-17981697</v>
      </c>
      <c r="T436">
        <f t="shared" si="65"/>
        <v>4.7264342540970716</v>
      </c>
      <c r="V436" t="b">
        <f t="shared" si="61"/>
        <v>0</v>
      </c>
    </row>
    <row r="437" spans="8:22" x14ac:dyDescent="0.25">
      <c r="H437" s="4">
        <v>-28285</v>
      </c>
      <c r="I437" s="4">
        <v>20806</v>
      </c>
      <c r="J437" s="4">
        <f t="shared" si="62"/>
        <v>-588497710</v>
      </c>
      <c r="L437">
        <v>-662195255</v>
      </c>
      <c r="M437" s="4">
        <f t="shared" si="66"/>
        <v>73697545</v>
      </c>
      <c r="N437">
        <f t="shared" si="63"/>
        <v>12.522996053799428</v>
      </c>
      <c r="R437" s="4">
        <v>-659333431</v>
      </c>
      <c r="S437" s="4">
        <f t="shared" si="64"/>
        <v>70835721</v>
      </c>
      <c r="T437">
        <f t="shared" si="65"/>
        <v>12.03670291257378</v>
      </c>
      <c r="V437" t="b">
        <f t="shared" si="61"/>
        <v>1</v>
      </c>
    </row>
    <row r="438" spans="8:22" x14ac:dyDescent="0.25">
      <c r="H438" s="4">
        <v>2070</v>
      </c>
      <c r="I438" s="4">
        <v>13826</v>
      </c>
      <c r="J438" s="4">
        <f t="shared" si="62"/>
        <v>28619820</v>
      </c>
      <c r="L438">
        <v>28600385</v>
      </c>
      <c r="M438" s="4">
        <f t="shared" si="66"/>
        <v>19435</v>
      </c>
      <c r="N438">
        <f t="shared" si="63"/>
        <v>6.7907485092498832E-2</v>
      </c>
      <c r="R438" s="4">
        <v>28644161</v>
      </c>
      <c r="S438" s="4">
        <f t="shared" si="64"/>
        <v>-24341</v>
      </c>
      <c r="T438">
        <f t="shared" si="65"/>
        <v>8.5049451743581889E-2</v>
      </c>
      <c r="V438" t="b">
        <f t="shared" si="61"/>
        <v>0</v>
      </c>
    </row>
    <row r="439" spans="8:22" x14ac:dyDescent="0.25">
      <c r="H439" s="4">
        <v>-749</v>
      </c>
      <c r="I439" s="4">
        <v>-16921</v>
      </c>
      <c r="J439" s="4">
        <f t="shared" si="62"/>
        <v>12673829</v>
      </c>
      <c r="L439">
        <v>-259707639</v>
      </c>
      <c r="M439" s="4">
        <f t="shared" si="66"/>
        <v>272381468</v>
      </c>
      <c r="N439">
        <f t="shared" si="63"/>
        <v>2149.1647709622716</v>
      </c>
      <c r="R439" s="4">
        <v>-315876087</v>
      </c>
      <c r="S439" s="4">
        <f t="shared" si="64"/>
        <v>328549916</v>
      </c>
      <c r="T439">
        <f t="shared" si="65"/>
        <v>2592.3492892321651</v>
      </c>
      <c r="V439" t="b">
        <f t="shared" si="61"/>
        <v>0</v>
      </c>
    </row>
    <row r="440" spans="8:22" x14ac:dyDescent="0.25">
      <c r="H440" s="4">
        <v>23827</v>
      </c>
      <c r="I440" s="4">
        <v>9473</v>
      </c>
      <c r="J440" s="4">
        <f t="shared" si="62"/>
        <v>225713171</v>
      </c>
      <c r="L440">
        <v>225790995</v>
      </c>
      <c r="M440" s="4">
        <f t="shared" si="66"/>
        <v>-77824</v>
      </c>
      <c r="N440">
        <f t="shared" si="63"/>
        <v>3.4479157620801851E-2</v>
      </c>
      <c r="R440" s="4">
        <v>226081555</v>
      </c>
      <c r="S440" s="4">
        <f t="shared" si="64"/>
        <v>-368384</v>
      </c>
      <c r="T440">
        <f t="shared" si="65"/>
        <v>0.16320890729057189</v>
      </c>
      <c r="V440" t="b">
        <f t="shared" si="61"/>
        <v>0</v>
      </c>
    </row>
    <row r="441" spans="8:22" x14ac:dyDescent="0.25">
      <c r="H441" s="4">
        <v>21863</v>
      </c>
      <c r="I441" s="4">
        <v>21419</v>
      </c>
      <c r="J441" s="4">
        <f t="shared" si="62"/>
        <v>468283597</v>
      </c>
      <c r="L441">
        <v>445974989</v>
      </c>
      <c r="M441" s="4">
        <f t="shared" si="66"/>
        <v>22308608</v>
      </c>
      <c r="N441">
        <f t="shared" si="63"/>
        <v>4.7639097638519248</v>
      </c>
      <c r="R441" s="4">
        <v>474989773</v>
      </c>
      <c r="S441" s="4">
        <f t="shared" si="64"/>
        <v>-6706176</v>
      </c>
      <c r="T441">
        <f t="shared" si="65"/>
        <v>1.4320757854774915</v>
      </c>
      <c r="V441" t="b">
        <f t="shared" si="61"/>
        <v>1</v>
      </c>
    </row>
    <row r="442" spans="8:22" x14ac:dyDescent="0.25">
      <c r="H442" s="4">
        <v>14452</v>
      </c>
      <c r="I442" s="4">
        <v>8238</v>
      </c>
      <c r="J442" s="4">
        <f t="shared" si="62"/>
        <v>119055576</v>
      </c>
      <c r="L442">
        <v>118995899</v>
      </c>
      <c r="M442" s="4">
        <f t="shared" si="66"/>
        <v>59677</v>
      </c>
      <c r="N442">
        <f t="shared" si="63"/>
        <v>5.012532970316317E-2</v>
      </c>
      <c r="R442" s="4">
        <v>119041211</v>
      </c>
      <c r="S442" s="4">
        <f t="shared" si="64"/>
        <v>14365</v>
      </c>
      <c r="T442">
        <f t="shared" si="65"/>
        <v>1.2065793541664944E-2</v>
      </c>
      <c r="V442" t="b">
        <f t="shared" si="61"/>
        <v>1</v>
      </c>
    </row>
    <row r="443" spans="8:22" x14ac:dyDescent="0.25">
      <c r="H443" s="4">
        <v>-21259</v>
      </c>
      <c r="I443" s="4">
        <v>6690</v>
      </c>
      <c r="J443" s="4">
        <f t="shared" si="62"/>
        <v>-142222710</v>
      </c>
      <c r="L443">
        <v>-1221855281</v>
      </c>
      <c r="M443" s="4">
        <f t="shared" si="66"/>
        <v>1079632571</v>
      </c>
      <c r="N443">
        <f t="shared" si="63"/>
        <v>759.11404796041359</v>
      </c>
      <c r="R443" s="4">
        <v>-1285000497</v>
      </c>
      <c r="S443" s="4">
        <f t="shared" si="64"/>
        <v>1142777787</v>
      </c>
      <c r="T443">
        <f t="shared" si="65"/>
        <v>803.51287568630914</v>
      </c>
      <c r="V443" t="b">
        <f t="shared" si="61"/>
        <v>0</v>
      </c>
    </row>
    <row r="444" spans="8:22" x14ac:dyDescent="0.25">
      <c r="H444" s="4">
        <v>15624</v>
      </c>
      <c r="I444" s="4">
        <v>-7507</v>
      </c>
      <c r="J444" s="4">
        <f t="shared" si="62"/>
        <v>-117289368</v>
      </c>
      <c r="L444">
        <v>-121193196</v>
      </c>
      <c r="M444" s="4">
        <f t="shared" si="66"/>
        <v>3903828</v>
      </c>
      <c r="N444">
        <f t="shared" si="63"/>
        <v>3.3283732929654799</v>
      </c>
      <c r="R444" s="4">
        <v>-120137196</v>
      </c>
      <c r="S444" s="4">
        <f t="shared" si="64"/>
        <v>2847828</v>
      </c>
      <c r="T444">
        <f t="shared" si="65"/>
        <v>2.4280359324640575</v>
      </c>
      <c r="V444" t="b">
        <f t="shared" si="61"/>
        <v>1</v>
      </c>
    </row>
    <row r="445" spans="8:22" x14ac:dyDescent="0.25">
      <c r="H445" s="4">
        <v>30177</v>
      </c>
      <c r="I445" s="4">
        <v>25475</v>
      </c>
      <c r="J445" s="4">
        <f t="shared" si="62"/>
        <v>768759075</v>
      </c>
      <c r="L445">
        <v>754837859</v>
      </c>
      <c r="M445" s="4">
        <f t="shared" si="66"/>
        <v>13921216</v>
      </c>
      <c r="N445">
        <f t="shared" si="63"/>
        <v>1.8108685090969496</v>
      </c>
      <c r="R445" s="4">
        <v>730195555</v>
      </c>
      <c r="S445" s="4">
        <f t="shared" si="64"/>
        <v>38563520</v>
      </c>
      <c r="T445">
        <f t="shared" si="65"/>
        <v>5.0163336283217212</v>
      </c>
      <c r="V445" t="b">
        <f t="shared" si="61"/>
        <v>0</v>
      </c>
    </row>
    <row r="446" spans="8:22" x14ac:dyDescent="0.25">
      <c r="H446" s="4">
        <v>-303</v>
      </c>
      <c r="I446" s="4">
        <v>-31311</v>
      </c>
      <c r="J446" s="4">
        <f t="shared" si="62"/>
        <v>9487233</v>
      </c>
      <c r="L446">
        <v>-268620415</v>
      </c>
      <c r="M446" s="4">
        <f t="shared" si="66"/>
        <v>278107648</v>
      </c>
      <c r="N446">
        <f t="shared" si="63"/>
        <v>2931.388403763247</v>
      </c>
      <c r="R446" s="4">
        <v>-249442175</v>
      </c>
      <c r="S446" s="4">
        <f t="shared" si="64"/>
        <v>258929408</v>
      </c>
      <c r="T446">
        <f t="shared" si="65"/>
        <v>2729.2405277703201</v>
      </c>
      <c r="V446" t="b">
        <f t="shared" si="61"/>
        <v>1</v>
      </c>
    </row>
    <row r="447" spans="8:22" x14ac:dyDescent="0.25">
      <c r="H447" s="4">
        <v>-21885</v>
      </c>
      <c r="I447" s="4">
        <v>32334</v>
      </c>
      <c r="J447" s="4">
        <f t="shared" si="62"/>
        <v>-707629590</v>
      </c>
      <c r="L447">
        <v>-1053014035</v>
      </c>
      <c r="M447" s="4">
        <f t="shared" si="66"/>
        <v>345384445</v>
      </c>
      <c r="N447">
        <f t="shared" si="63"/>
        <v>48.808649310439378</v>
      </c>
      <c r="R447" s="4">
        <v>-1050142483</v>
      </c>
      <c r="S447" s="4">
        <f t="shared" si="64"/>
        <v>342512893</v>
      </c>
      <c r="T447">
        <f t="shared" si="65"/>
        <v>48.402850564799024</v>
      </c>
      <c r="V447" t="b">
        <f t="shared" si="61"/>
        <v>1</v>
      </c>
    </row>
    <row r="448" spans="8:22" x14ac:dyDescent="0.25">
      <c r="H448" s="4">
        <v>21367</v>
      </c>
      <c r="I448" s="4">
        <v>19311</v>
      </c>
      <c r="J448" s="4">
        <f t="shared" si="62"/>
        <v>412618137</v>
      </c>
      <c r="L448">
        <v>412307417</v>
      </c>
      <c r="M448" s="4">
        <f t="shared" si="66"/>
        <v>310720</v>
      </c>
      <c r="N448">
        <f t="shared" si="63"/>
        <v>7.5304493946663331E-2</v>
      </c>
      <c r="R448" s="4">
        <v>412439769</v>
      </c>
      <c r="S448" s="4">
        <f t="shared" si="64"/>
        <v>178368</v>
      </c>
      <c r="T448">
        <f t="shared" si="65"/>
        <v>4.3228346988537732E-2</v>
      </c>
      <c r="V448" t="b">
        <f t="shared" si="61"/>
        <v>1</v>
      </c>
    </row>
    <row r="449" spans="8:22" x14ac:dyDescent="0.25">
      <c r="H449" s="4">
        <v>27848</v>
      </c>
      <c r="I449" s="4">
        <v>27401</v>
      </c>
      <c r="J449" s="4">
        <f t="shared" si="62"/>
        <v>763063048</v>
      </c>
      <c r="L449">
        <v>772716836</v>
      </c>
      <c r="M449" s="4">
        <f t="shared" si="66"/>
        <v>-9653788</v>
      </c>
      <c r="N449">
        <f t="shared" si="63"/>
        <v>1.2651363508300824</v>
      </c>
      <c r="R449" s="4">
        <v>684389924</v>
      </c>
      <c r="S449" s="4">
        <f t="shared" si="64"/>
        <v>78673124</v>
      </c>
      <c r="T449">
        <f t="shared" si="65"/>
        <v>10.31017347861405</v>
      </c>
      <c r="V449" t="b">
        <f t="shared" si="61"/>
        <v>0</v>
      </c>
    </row>
    <row r="450" spans="8:22" x14ac:dyDescent="0.25">
      <c r="H450" s="4">
        <v>12730</v>
      </c>
      <c r="I450" s="4">
        <v>-3534</v>
      </c>
      <c r="J450" s="4">
        <f t="shared" si="62"/>
        <v>-44987820</v>
      </c>
      <c r="L450">
        <v>-31444419</v>
      </c>
      <c r="M450" s="4">
        <f t="shared" si="66"/>
        <v>-13543401</v>
      </c>
      <c r="N450">
        <f t="shared" si="63"/>
        <v>30.104594977040449</v>
      </c>
      <c r="R450" s="4">
        <v>-57204931</v>
      </c>
      <c r="S450" s="4">
        <f t="shared" si="64"/>
        <v>12217111</v>
      </c>
      <c r="T450">
        <f t="shared" si="65"/>
        <v>27.156485911075485</v>
      </c>
      <c r="V450" t="b">
        <f t="shared" si="61"/>
        <v>1</v>
      </c>
    </row>
    <row r="451" spans="8:22" x14ac:dyDescent="0.25">
      <c r="H451" s="4">
        <v>-15784</v>
      </c>
      <c r="I451" s="4">
        <v>13827</v>
      </c>
      <c r="J451" s="4">
        <f t="shared" si="62"/>
        <v>-218245368</v>
      </c>
      <c r="L451">
        <v>-206734073</v>
      </c>
      <c r="M451" s="4">
        <f t="shared" si="66"/>
        <v>-11511295</v>
      </c>
      <c r="N451">
        <f t="shared" si="63"/>
        <v>5.2744739123168927</v>
      </c>
      <c r="R451" s="4">
        <v>-293258233</v>
      </c>
      <c r="S451" s="4">
        <f t="shared" si="64"/>
        <v>75012865</v>
      </c>
      <c r="T451">
        <f t="shared" si="65"/>
        <v>34.370885250586397</v>
      </c>
      <c r="V451" t="b">
        <f t="shared" si="61"/>
        <v>0</v>
      </c>
    </row>
    <row r="452" spans="8:22" x14ac:dyDescent="0.25">
      <c r="H452" s="4">
        <v>25520</v>
      </c>
      <c r="I452" s="4">
        <v>-423</v>
      </c>
      <c r="J452" s="4">
        <f t="shared" si="62"/>
        <v>-10794960</v>
      </c>
      <c r="L452">
        <v>735980</v>
      </c>
      <c r="M452" s="4">
        <f t="shared" si="66"/>
        <v>-11530940</v>
      </c>
      <c r="N452">
        <f t="shared" si="63"/>
        <v>106.81781127489126</v>
      </c>
      <c r="R452" s="4">
        <v>-923668</v>
      </c>
      <c r="S452" s="4">
        <f t="shared" si="64"/>
        <v>-9871292</v>
      </c>
      <c r="T452">
        <f t="shared" si="65"/>
        <v>91.443525497083826</v>
      </c>
      <c r="V452" t="b">
        <f t="shared" si="61"/>
        <v>1</v>
      </c>
    </row>
    <row r="453" spans="8:22" x14ac:dyDescent="0.25">
      <c r="H453" s="4">
        <v>722</v>
      </c>
      <c r="I453" s="4">
        <v>-15711</v>
      </c>
      <c r="J453" s="4">
        <f t="shared" si="62"/>
        <v>-11343342</v>
      </c>
      <c r="L453">
        <v>-8514334</v>
      </c>
      <c r="M453" s="4">
        <f t="shared" si="66"/>
        <v>-2829008</v>
      </c>
      <c r="N453">
        <f t="shared" si="63"/>
        <v>24.939810507344308</v>
      </c>
      <c r="R453" s="4">
        <v>-17050910</v>
      </c>
      <c r="S453" s="4">
        <f t="shared" si="64"/>
        <v>5707568</v>
      </c>
      <c r="T453">
        <f t="shared" si="65"/>
        <v>50.3164587649742</v>
      </c>
      <c r="V453" t="b">
        <f t="shared" si="61"/>
        <v>0</v>
      </c>
    </row>
    <row r="454" spans="8:22" x14ac:dyDescent="0.25">
      <c r="H454" s="4">
        <v>-5419</v>
      </c>
      <c r="I454" s="4">
        <v>29005</v>
      </c>
      <c r="J454" s="4">
        <f t="shared" si="62"/>
        <v>-157178095</v>
      </c>
      <c r="L454">
        <v>-232253935</v>
      </c>
      <c r="M454" s="4">
        <f t="shared" si="66"/>
        <v>75075840</v>
      </c>
      <c r="N454">
        <f t="shared" si="63"/>
        <v>47.764823717961463</v>
      </c>
      <c r="R454" s="4">
        <v>-236709615</v>
      </c>
      <c r="S454" s="4">
        <f t="shared" si="64"/>
        <v>79531520</v>
      </c>
      <c r="T454">
        <f t="shared" si="65"/>
        <v>50.599620767766652</v>
      </c>
      <c r="V454" t="b">
        <f t="shared" si="61"/>
        <v>0</v>
      </c>
    </row>
    <row r="455" spans="8:22" x14ac:dyDescent="0.25">
      <c r="H455" s="4">
        <v>-29471</v>
      </c>
      <c r="I455" s="4">
        <v>6944</v>
      </c>
      <c r="J455" s="4">
        <f t="shared" si="62"/>
        <v>-204646624</v>
      </c>
      <c r="L455">
        <v>-1284452304</v>
      </c>
      <c r="M455" s="4">
        <f t="shared" si="66"/>
        <v>1079805680</v>
      </c>
      <c r="N455">
        <f t="shared" si="63"/>
        <v>527.64402309417039</v>
      </c>
      <c r="R455" s="4">
        <v>-1346822096</v>
      </c>
      <c r="S455" s="4">
        <f t="shared" si="64"/>
        <v>1142175472</v>
      </c>
      <c r="T455">
        <f t="shared" si="65"/>
        <v>558.12084737835698</v>
      </c>
      <c r="V455" t="b">
        <f t="shared" si="61"/>
        <v>0</v>
      </c>
    </row>
    <row r="456" spans="8:22" x14ac:dyDescent="0.25">
      <c r="H456" s="4">
        <v>22129</v>
      </c>
      <c r="I456" s="4">
        <v>25409</v>
      </c>
      <c r="J456" s="4">
        <f t="shared" si="62"/>
        <v>562275761</v>
      </c>
      <c r="L456">
        <v>562460081</v>
      </c>
      <c r="M456" s="4">
        <f t="shared" si="66"/>
        <v>-184320</v>
      </c>
      <c r="N456">
        <f t="shared" si="63"/>
        <v>3.278106807808847E-2</v>
      </c>
      <c r="R456" s="4">
        <v>562042289</v>
      </c>
      <c r="S456" s="4">
        <f t="shared" si="64"/>
        <v>233472</v>
      </c>
      <c r="T456">
        <f t="shared" si="65"/>
        <v>4.1522686232245393E-2</v>
      </c>
      <c r="V456" t="b">
        <f t="shared" si="61"/>
        <v>0</v>
      </c>
    </row>
    <row r="457" spans="8:22" x14ac:dyDescent="0.25">
      <c r="H457" s="4">
        <v>22696</v>
      </c>
      <c r="I457" s="4">
        <v>-23225</v>
      </c>
      <c r="J457" s="4">
        <f t="shared" si="62"/>
        <v>-527114600</v>
      </c>
      <c r="L457">
        <v>-521251081</v>
      </c>
      <c r="M457" s="4">
        <f t="shared" si="66"/>
        <v>-5863519</v>
      </c>
      <c r="N457">
        <f t="shared" si="63"/>
        <v>1.1123803059145014</v>
      </c>
      <c r="R457" s="4">
        <v>-552659721</v>
      </c>
      <c r="S457" s="4">
        <f t="shared" si="64"/>
        <v>25545121</v>
      </c>
      <c r="T457">
        <f t="shared" si="65"/>
        <v>4.8462176915608106</v>
      </c>
      <c r="V457" t="b">
        <f t="shared" si="61"/>
        <v>0</v>
      </c>
    </row>
    <row r="458" spans="8:22" x14ac:dyDescent="0.25">
      <c r="H458" s="4">
        <v>-27015</v>
      </c>
      <c r="I458" s="4">
        <v>3345</v>
      </c>
      <c r="J458" s="4">
        <f t="shared" si="62"/>
        <v>-90365175</v>
      </c>
      <c r="L458">
        <v>-1151786231</v>
      </c>
      <c r="M458" s="4">
        <f t="shared" si="66"/>
        <v>1061421056</v>
      </c>
      <c r="N458">
        <f t="shared" si="63"/>
        <v>1174.5908266099191</v>
      </c>
      <c r="R458" s="4">
        <v>-1246871031</v>
      </c>
      <c r="S458" s="4">
        <f t="shared" si="64"/>
        <v>1156505856</v>
      </c>
      <c r="T458">
        <f t="shared" si="65"/>
        <v>1279.8136627301392</v>
      </c>
      <c r="V458" t="b">
        <f t="shared" si="61"/>
        <v>0</v>
      </c>
    </row>
    <row r="459" spans="8:22" x14ac:dyDescent="0.25">
      <c r="H459" s="4">
        <v>5926</v>
      </c>
      <c r="I459" s="4">
        <v>-7144</v>
      </c>
      <c r="J459" s="4">
        <f t="shared" si="62"/>
        <v>-42335344</v>
      </c>
      <c r="L459">
        <v>-25739068</v>
      </c>
      <c r="M459" s="4">
        <f t="shared" si="66"/>
        <v>-16596276</v>
      </c>
      <c r="N459">
        <f t="shared" si="63"/>
        <v>39.201939637008735</v>
      </c>
      <c r="R459" s="4">
        <v>-38416188</v>
      </c>
      <c r="S459" s="4">
        <f t="shared" si="64"/>
        <v>-3919156</v>
      </c>
      <c r="T459">
        <f t="shared" si="65"/>
        <v>9.2574091284105311</v>
      </c>
      <c r="V459" t="b">
        <f t="shared" si="61"/>
        <v>1</v>
      </c>
    </row>
    <row r="460" spans="8:22" x14ac:dyDescent="0.25">
      <c r="H460" s="4">
        <v>-8545</v>
      </c>
      <c r="I460" s="4">
        <v>-27998</v>
      </c>
      <c r="J460" s="4">
        <f t="shared" si="62"/>
        <v>239242910</v>
      </c>
      <c r="L460">
        <v>249289645</v>
      </c>
      <c r="M460" s="4">
        <f t="shared" si="66"/>
        <v>-10046735</v>
      </c>
      <c r="N460">
        <f t="shared" si="63"/>
        <v>4.1993867237277795</v>
      </c>
      <c r="R460" s="4">
        <v>248266925</v>
      </c>
      <c r="S460" s="4">
        <f t="shared" si="64"/>
        <v>-9024015</v>
      </c>
      <c r="T460">
        <f t="shared" si="65"/>
        <v>3.7719048811101654</v>
      </c>
      <c r="V460" t="b">
        <f t="shared" si="61"/>
        <v>1</v>
      </c>
    </row>
    <row r="461" spans="8:22" x14ac:dyDescent="0.25">
      <c r="H461" s="4">
        <v>-16838</v>
      </c>
      <c r="I461" s="4">
        <v>-4147</v>
      </c>
      <c r="J461" s="4">
        <f t="shared" si="62"/>
        <v>69827186</v>
      </c>
      <c r="L461">
        <v>-1083446482</v>
      </c>
      <c r="M461" s="4">
        <f t="shared" si="66"/>
        <v>1153273668</v>
      </c>
      <c r="N461">
        <f t="shared" si="63"/>
        <v>1651.6112621236089</v>
      </c>
      <c r="R461" s="4">
        <v>-1066713042</v>
      </c>
      <c r="S461" s="4">
        <f t="shared" si="64"/>
        <v>1136540228</v>
      </c>
      <c r="T461">
        <f t="shared" si="65"/>
        <v>1627.6471860114771</v>
      </c>
      <c r="V461" t="b">
        <f t="shared" si="61"/>
        <v>1</v>
      </c>
    </row>
    <row r="462" spans="8:22" x14ac:dyDescent="0.25">
      <c r="H462" s="4">
        <v>-15758</v>
      </c>
      <c r="I462" s="4">
        <v>-19862</v>
      </c>
      <c r="J462" s="4">
        <f t="shared" si="62"/>
        <v>312985396</v>
      </c>
      <c r="L462">
        <v>312924305</v>
      </c>
      <c r="M462" s="4">
        <f t="shared" si="66"/>
        <v>61091</v>
      </c>
      <c r="N462">
        <f t="shared" si="63"/>
        <v>1.9518802084938173E-2</v>
      </c>
      <c r="R462" s="4">
        <v>306981265</v>
      </c>
      <c r="S462" s="4">
        <f t="shared" si="64"/>
        <v>6004131</v>
      </c>
      <c r="T462">
        <f t="shared" si="65"/>
        <v>1.9183422219482726</v>
      </c>
      <c r="V462" t="b">
        <f t="shared" si="61"/>
        <v>0</v>
      </c>
    </row>
    <row r="463" spans="8:22" x14ac:dyDescent="0.25">
      <c r="H463" s="4">
        <v>-2616</v>
      </c>
      <c r="I463" s="4">
        <v>27451</v>
      </c>
      <c r="J463" s="4">
        <f t="shared" si="62"/>
        <v>-71811816</v>
      </c>
      <c r="L463">
        <v>-79962861</v>
      </c>
      <c r="M463" s="4">
        <f t="shared" si="66"/>
        <v>8151045</v>
      </c>
      <c r="N463">
        <f t="shared" si="63"/>
        <v>11.350562419978349</v>
      </c>
      <c r="R463" s="4">
        <v>-78016493</v>
      </c>
      <c r="S463" s="4">
        <f t="shared" si="64"/>
        <v>6204677</v>
      </c>
      <c r="T463">
        <f t="shared" si="65"/>
        <v>8.6401895197859915</v>
      </c>
      <c r="V463" t="b">
        <f t="shared" si="61"/>
        <v>1</v>
      </c>
    </row>
    <row r="464" spans="8:22" x14ac:dyDescent="0.25">
      <c r="H464" s="4">
        <v>1876</v>
      </c>
      <c r="I464" s="4">
        <v>10612</v>
      </c>
      <c r="J464" s="4">
        <f t="shared" si="62"/>
        <v>19908112</v>
      </c>
      <c r="L464">
        <v>19807488</v>
      </c>
      <c r="M464" s="4">
        <f t="shared" si="66"/>
        <v>100624</v>
      </c>
      <c r="N464">
        <f t="shared" si="63"/>
        <v>0.50544220366049775</v>
      </c>
      <c r="R464" s="4">
        <v>21356800</v>
      </c>
      <c r="S464" s="4">
        <f t="shared" si="64"/>
        <v>-1448688</v>
      </c>
      <c r="T464">
        <f t="shared" si="65"/>
        <v>7.2768728646895289</v>
      </c>
      <c r="V464" t="b">
        <f t="shared" si="61"/>
        <v>0</v>
      </c>
    </row>
    <row r="465" spans="8:22" x14ac:dyDescent="0.25">
      <c r="H465" s="4">
        <v>-32623</v>
      </c>
      <c r="I465" s="4">
        <v>-16118</v>
      </c>
      <c r="J465" s="4">
        <f t="shared" si="62"/>
        <v>525817514</v>
      </c>
      <c r="L465">
        <v>205719483</v>
      </c>
      <c r="M465" s="4">
        <f t="shared" si="66"/>
        <v>320098031</v>
      </c>
      <c r="N465">
        <f t="shared" si="63"/>
        <v>60.876258868775523</v>
      </c>
      <c r="R465" s="4">
        <v>184220603</v>
      </c>
      <c r="S465" s="4">
        <f t="shared" si="64"/>
        <v>341596911</v>
      </c>
      <c r="T465">
        <f t="shared" si="65"/>
        <v>64.964916897005452</v>
      </c>
      <c r="V465" t="b">
        <f t="shared" si="61"/>
        <v>0</v>
      </c>
    </row>
    <row r="466" spans="8:22" x14ac:dyDescent="0.25">
      <c r="H466" s="4">
        <v>24645</v>
      </c>
      <c r="I466" s="4">
        <v>27484</v>
      </c>
      <c r="J466" s="4">
        <f t="shared" si="62"/>
        <v>677343180</v>
      </c>
      <c r="L466">
        <v>677391228</v>
      </c>
      <c r="M466" s="4">
        <f t="shared" si="66"/>
        <v>-48048</v>
      </c>
      <c r="N466">
        <f t="shared" si="63"/>
        <v>7.0935976649237091E-3</v>
      </c>
      <c r="R466" s="4">
        <v>677456764</v>
      </c>
      <c r="S466" s="4">
        <f t="shared" si="64"/>
        <v>-113584</v>
      </c>
      <c r="T466">
        <f t="shared" si="65"/>
        <v>1.6769047560204267E-2</v>
      </c>
      <c r="V466" t="b">
        <f t="shared" si="61"/>
        <v>0</v>
      </c>
    </row>
    <row r="467" spans="8:22" x14ac:dyDescent="0.25">
      <c r="H467" s="4">
        <v>17540</v>
      </c>
      <c r="I467" s="4">
        <v>-20294</v>
      </c>
      <c r="J467" s="4">
        <f t="shared" si="62"/>
        <v>-355956760</v>
      </c>
      <c r="L467">
        <v>-372332377</v>
      </c>
      <c r="M467" s="4">
        <f t="shared" si="66"/>
        <v>16375617</v>
      </c>
      <c r="N467">
        <f t="shared" si="63"/>
        <v>4.6004511896332572</v>
      </c>
      <c r="R467" s="4">
        <v>-363123289</v>
      </c>
      <c r="S467" s="4">
        <f t="shared" si="64"/>
        <v>7166529</v>
      </c>
      <c r="T467">
        <f t="shared" si="65"/>
        <v>2.0133144823545424</v>
      </c>
      <c r="V467" t="b">
        <f t="shared" si="61"/>
        <v>1</v>
      </c>
    </row>
    <row r="468" spans="8:22" x14ac:dyDescent="0.25">
      <c r="H468" s="4">
        <v>6969</v>
      </c>
      <c r="I468" s="4">
        <v>-2343</v>
      </c>
      <c r="J468" s="4">
        <f t="shared" si="62"/>
        <v>-16328367</v>
      </c>
      <c r="L468">
        <v>-18124379</v>
      </c>
      <c r="M468" s="4">
        <f t="shared" si="66"/>
        <v>1796012</v>
      </c>
      <c r="N468">
        <f t="shared" si="63"/>
        <v>10.999336308401201</v>
      </c>
      <c r="R468" s="4">
        <v>-18150491</v>
      </c>
      <c r="S468" s="4">
        <f t="shared" si="64"/>
        <v>1822124</v>
      </c>
      <c r="T468">
        <f t="shared" si="65"/>
        <v>11.15925432102304</v>
      </c>
      <c r="V468" t="b">
        <f t="shared" si="61"/>
        <v>0</v>
      </c>
    </row>
    <row r="469" spans="8:22" x14ac:dyDescent="0.25">
      <c r="H469" s="4">
        <v>1504</v>
      </c>
      <c r="I469" s="4">
        <v>-27937</v>
      </c>
      <c r="J469" s="4">
        <f t="shared" si="62"/>
        <v>-42017248</v>
      </c>
      <c r="L469">
        <v>-52532257</v>
      </c>
      <c r="M469" s="4">
        <f t="shared" si="66"/>
        <v>10515009</v>
      </c>
      <c r="N469">
        <f t="shared" si="63"/>
        <v>25.025458592623679</v>
      </c>
      <c r="R469" s="4">
        <v>-43967009</v>
      </c>
      <c r="S469" s="4">
        <f t="shared" si="64"/>
        <v>1949761</v>
      </c>
      <c r="T469">
        <f t="shared" si="65"/>
        <v>4.6403824448474111</v>
      </c>
      <c r="V469" t="b">
        <f t="shared" si="61"/>
        <v>1</v>
      </c>
    </row>
    <row r="470" spans="8:22" x14ac:dyDescent="0.25">
      <c r="H470" s="4">
        <v>-10548</v>
      </c>
      <c r="I470" s="4">
        <v>-1254</v>
      </c>
      <c r="J470" s="4">
        <f t="shared" si="62"/>
        <v>13227192</v>
      </c>
      <c r="L470">
        <v>-1338104321</v>
      </c>
      <c r="M470" s="4">
        <f t="shared" si="66"/>
        <v>1351331513</v>
      </c>
      <c r="N470">
        <f t="shared" si="63"/>
        <v>10216.31433943047</v>
      </c>
      <c r="R470" s="4">
        <v>-1329843457</v>
      </c>
      <c r="S470" s="4">
        <f t="shared" si="64"/>
        <v>1343070649</v>
      </c>
      <c r="T470">
        <f t="shared" si="65"/>
        <v>10153.860690916106</v>
      </c>
      <c r="V470" t="b">
        <f t="shared" si="61"/>
        <v>1</v>
      </c>
    </row>
    <row r="471" spans="8:22" x14ac:dyDescent="0.25">
      <c r="H471" s="4">
        <v>26108</v>
      </c>
      <c r="I471" s="4">
        <v>27052</v>
      </c>
      <c r="J471" s="4">
        <f t="shared" si="62"/>
        <v>706273616</v>
      </c>
      <c r="L471">
        <v>692851708</v>
      </c>
      <c r="M471" s="4">
        <f t="shared" si="66"/>
        <v>13421908</v>
      </c>
      <c r="N471">
        <f t="shared" si="63"/>
        <v>1.9003836043055586</v>
      </c>
      <c r="R471" s="4">
        <v>685083644</v>
      </c>
      <c r="S471" s="4">
        <f t="shared" si="64"/>
        <v>21189972</v>
      </c>
      <c r="T471">
        <f t="shared" si="65"/>
        <v>3.0002496935975023</v>
      </c>
      <c r="V471" t="b">
        <f t="shared" si="61"/>
        <v>0</v>
      </c>
    </row>
    <row r="472" spans="8:22" x14ac:dyDescent="0.25">
      <c r="H472" s="4">
        <v>29025</v>
      </c>
      <c r="I472" s="4">
        <v>2479</v>
      </c>
      <c r="J472" s="4">
        <f t="shared" si="62"/>
        <v>71952975</v>
      </c>
      <c r="L472">
        <v>81333583</v>
      </c>
      <c r="M472" s="4">
        <f t="shared" si="66"/>
        <v>-9380608</v>
      </c>
      <c r="N472">
        <f t="shared" si="63"/>
        <v>13.03713710239222</v>
      </c>
      <c r="R472" s="4">
        <v>78220623</v>
      </c>
      <c r="S472" s="4">
        <f t="shared" si="64"/>
        <v>-6267648</v>
      </c>
      <c r="T472">
        <f t="shared" si="65"/>
        <v>8.7107558791002049</v>
      </c>
      <c r="V472" t="b">
        <f t="shared" si="61"/>
        <v>1</v>
      </c>
    </row>
    <row r="473" spans="8:22" x14ac:dyDescent="0.25">
      <c r="H473" s="4">
        <v>-12268</v>
      </c>
      <c r="I473" s="4">
        <v>5149</v>
      </c>
      <c r="J473" s="4">
        <f t="shared" si="62"/>
        <v>-63167932</v>
      </c>
      <c r="L473">
        <v>-1141170944</v>
      </c>
      <c r="M473" s="4">
        <f t="shared" si="66"/>
        <v>1078003012</v>
      </c>
      <c r="N473">
        <f t="shared" si="63"/>
        <v>1706.5668890347715</v>
      </c>
      <c r="R473" s="4">
        <v>-1146137344</v>
      </c>
      <c r="S473" s="4">
        <f t="shared" si="64"/>
        <v>1082969412</v>
      </c>
      <c r="T473">
        <f t="shared" si="65"/>
        <v>1714.4291062116772</v>
      </c>
      <c r="V473" t="b">
        <f t="shared" si="61"/>
        <v>0</v>
      </c>
    </row>
    <row r="474" spans="8:22" x14ac:dyDescent="0.25">
      <c r="H474" s="4">
        <v>3378</v>
      </c>
      <c r="I474" s="4">
        <v>-5097</v>
      </c>
      <c r="J474" s="4">
        <f t="shared" si="62"/>
        <v>-17217666</v>
      </c>
      <c r="L474">
        <v>-458827</v>
      </c>
      <c r="M474" s="4">
        <f t="shared" si="66"/>
        <v>-16758839</v>
      </c>
      <c r="N474">
        <f t="shared" si="63"/>
        <v>97.335138223729047</v>
      </c>
      <c r="R474" s="4">
        <v>-21360459</v>
      </c>
      <c r="S474" s="4">
        <f t="shared" si="64"/>
        <v>4142793</v>
      </c>
      <c r="T474">
        <f t="shared" si="65"/>
        <v>24.061292628164583</v>
      </c>
      <c r="V474" t="b">
        <f t="shared" si="61"/>
        <v>1</v>
      </c>
    </row>
    <row r="475" spans="8:22" x14ac:dyDescent="0.25">
      <c r="H475" s="4">
        <v>18932</v>
      </c>
      <c r="I475" s="4">
        <v>-16936</v>
      </c>
      <c r="J475" s="4">
        <f t="shared" si="62"/>
        <v>-320632352</v>
      </c>
      <c r="L475">
        <v>-322171604</v>
      </c>
      <c r="M475" s="4">
        <f t="shared" si="66"/>
        <v>1539252</v>
      </c>
      <c r="N475">
        <f t="shared" si="63"/>
        <v>0.48006758843848674</v>
      </c>
      <c r="R475" s="4">
        <v>-380128980</v>
      </c>
      <c r="S475" s="4">
        <f t="shared" si="64"/>
        <v>59496628</v>
      </c>
      <c r="T475">
        <f t="shared" si="65"/>
        <v>18.55602768369425</v>
      </c>
      <c r="V475" t="b">
        <f t="shared" si="61"/>
        <v>0</v>
      </c>
    </row>
    <row r="476" spans="8:22" x14ac:dyDescent="0.25">
      <c r="H476" s="4">
        <v>-25742</v>
      </c>
      <c r="I476" s="4">
        <v>-24074</v>
      </c>
      <c r="J476" s="4">
        <f t="shared" si="62"/>
        <v>619712908</v>
      </c>
      <c r="L476">
        <v>554966693</v>
      </c>
      <c r="M476" s="4">
        <f t="shared" si="66"/>
        <v>64746215</v>
      </c>
      <c r="N476">
        <f t="shared" si="63"/>
        <v>10.44777576264395</v>
      </c>
      <c r="R476" s="4">
        <v>499421861</v>
      </c>
      <c r="S476" s="4">
        <f t="shared" si="64"/>
        <v>120291047</v>
      </c>
      <c r="T476">
        <f t="shared" si="65"/>
        <v>19.410769962532392</v>
      </c>
      <c r="V476" t="b">
        <f t="shared" si="61"/>
        <v>0</v>
      </c>
    </row>
    <row r="477" spans="8:22" x14ac:dyDescent="0.25">
      <c r="H477" s="4">
        <v>-5701</v>
      </c>
      <c r="I477" s="4">
        <v>-5824</v>
      </c>
      <c r="J477" s="4">
        <f t="shared" si="62"/>
        <v>33202624</v>
      </c>
      <c r="L477">
        <v>-1044563776</v>
      </c>
      <c r="M477" s="4">
        <f t="shared" si="66"/>
        <v>1077766400</v>
      </c>
      <c r="N477">
        <f t="shared" si="63"/>
        <v>3246.02778382817</v>
      </c>
      <c r="R477" s="4">
        <v>-1027618624</v>
      </c>
      <c r="S477" s="4">
        <f t="shared" si="64"/>
        <v>1060821248</v>
      </c>
      <c r="T477">
        <f t="shared" si="65"/>
        <v>3194.9922030258813</v>
      </c>
      <c r="V477" t="b">
        <f t="shared" si="61"/>
        <v>1</v>
      </c>
    </row>
    <row r="478" spans="8:22" x14ac:dyDescent="0.25">
      <c r="H478" s="4">
        <v>-20157</v>
      </c>
      <c r="I478" s="4">
        <v>23501</v>
      </c>
      <c r="J478" s="4">
        <f t="shared" si="62"/>
        <v>-473709657</v>
      </c>
      <c r="L478">
        <v>-468496217</v>
      </c>
      <c r="M478" s="4">
        <f t="shared" si="66"/>
        <v>-5213440</v>
      </c>
      <c r="N478">
        <f t="shared" si="63"/>
        <v>1.1005559888765366</v>
      </c>
      <c r="R478" s="4">
        <v>-482001753</v>
      </c>
      <c r="S478" s="4">
        <f t="shared" si="64"/>
        <v>8292096</v>
      </c>
      <c r="T478">
        <f t="shared" si="65"/>
        <v>1.7504595647286962</v>
      </c>
      <c r="V478" t="b">
        <f t="shared" si="61"/>
        <v>0</v>
      </c>
    </row>
    <row r="479" spans="8:22" x14ac:dyDescent="0.25">
      <c r="H479" s="4">
        <v>28631</v>
      </c>
      <c r="I479" s="4">
        <v>4732</v>
      </c>
      <c r="J479" s="4">
        <f t="shared" si="62"/>
        <v>135481892</v>
      </c>
      <c r="L479">
        <v>147197540</v>
      </c>
      <c r="M479" s="4">
        <f t="shared" si="66"/>
        <v>-11715648</v>
      </c>
      <c r="N479">
        <f t="shared" si="63"/>
        <v>8.647390309547788</v>
      </c>
      <c r="R479" s="4">
        <v>126549092</v>
      </c>
      <c r="S479" s="4">
        <f t="shared" si="64"/>
        <v>8932800</v>
      </c>
      <c r="T479">
        <f t="shared" si="65"/>
        <v>6.5933534497731996</v>
      </c>
      <c r="V479" t="b">
        <f t="shared" si="61"/>
        <v>1</v>
      </c>
    </row>
    <row r="480" spans="8:22" x14ac:dyDescent="0.25">
      <c r="H480" s="4">
        <v>28460</v>
      </c>
      <c r="I480" s="4">
        <v>-470</v>
      </c>
      <c r="J480" s="4">
        <f t="shared" si="62"/>
        <v>-13376200</v>
      </c>
      <c r="L480">
        <v>-30163185</v>
      </c>
      <c r="M480" s="4">
        <f t="shared" si="66"/>
        <v>16786985</v>
      </c>
      <c r="N480">
        <f t="shared" si="63"/>
        <v>125.49890850914312</v>
      </c>
      <c r="R480" s="4">
        <v>-23627249</v>
      </c>
      <c r="S480" s="4">
        <f t="shared" si="64"/>
        <v>10251049</v>
      </c>
      <c r="T480">
        <f t="shared" si="65"/>
        <v>76.63648121290052</v>
      </c>
      <c r="V480" t="b">
        <f t="shared" si="61"/>
        <v>1</v>
      </c>
    </row>
    <row r="481" spans="8:22" x14ac:dyDescent="0.25">
      <c r="H481" s="4">
        <v>-25292</v>
      </c>
      <c r="I481" s="4">
        <v>-5580</v>
      </c>
      <c r="J481" s="4">
        <f t="shared" si="62"/>
        <v>141129360</v>
      </c>
      <c r="L481">
        <v>-932686464</v>
      </c>
      <c r="M481" s="4">
        <f t="shared" si="66"/>
        <v>1073815824</v>
      </c>
      <c r="N481">
        <f t="shared" si="63"/>
        <v>760.87344546875295</v>
      </c>
      <c r="R481" s="4">
        <v>-939964544</v>
      </c>
      <c r="S481" s="4">
        <f t="shared" si="64"/>
        <v>1081093904</v>
      </c>
      <c r="T481">
        <f t="shared" si="65"/>
        <v>766.03047303551864</v>
      </c>
      <c r="V481" t="b">
        <f t="shared" si="61"/>
        <v>0</v>
      </c>
    </row>
    <row r="482" spans="8:22" x14ac:dyDescent="0.25">
      <c r="H482" s="4">
        <v>-31944</v>
      </c>
      <c r="I482" s="4">
        <v>16524</v>
      </c>
      <c r="J482" s="4">
        <f t="shared" si="62"/>
        <v>-527842656</v>
      </c>
      <c r="L482">
        <v>-871937956</v>
      </c>
      <c r="M482" s="4">
        <f t="shared" si="66"/>
        <v>344095300</v>
      </c>
      <c r="N482">
        <f t="shared" si="63"/>
        <v>65.188990713171918</v>
      </c>
      <c r="R482" s="4">
        <v>-861615012</v>
      </c>
      <c r="S482" s="4">
        <f t="shared" si="64"/>
        <v>333772356</v>
      </c>
      <c r="T482">
        <f t="shared" si="65"/>
        <v>63.233304888493137</v>
      </c>
      <c r="V482" t="b">
        <f t="shared" si="61"/>
        <v>1</v>
      </c>
    </row>
    <row r="483" spans="8:22" x14ac:dyDescent="0.25">
      <c r="H483" s="4">
        <v>26555</v>
      </c>
      <c r="I483" s="4">
        <v>-26157</v>
      </c>
      <c r="J483" s="4">
        <f t="shared" si="62"/>
        <v>-694599135</v>
      </c>
      <c r="L483">
        <v>-711479263</v>
      </c>
      <c r="M483" s="4">
        <f t="shared" si="66"/>
        <v>16880128</v>
      </c>
      <c r="N483">
        <f t="shared" si="63"/>
        <v>2.4301970949042428</v>
      </c>
      <c r="R483" s="4">
        <v>-685826015</v>
      </c>
      <c r="S483" s="4">
        <f t="shared" si="64"/>
        <v>-8773120</v>
      </c>
      <c r="T483">
        <f t="shared" si="65"/>
        <v>1.2630479305160667</v>
      </c>
      <c r="V483" t="b">
        <f t="shared" si="61"/>
        <v>1</v>
      </c>
    </row>
    <row r="484" spans="8:22" x14ac:dyDescent="0.25">
      <c r="H484" s="4">
        <v>-5811</v>
      </c>
      <c r="I484" s="4">
        <v>-29586</v>
      </c>
      <c r="J484" s="4">
        <f t="shared" si="62"/>
        <v>171924246</v>
      </c>
      <c r="L484">
        <v>155468003</v>
      </c>
      <c r="M484" s="4">
        <f t="shared" si="66"/>
        <v>16456243</v>
      </c>
      <c r="N484">
        <f t="shared" si="63"/>
        <v>9.5717988491280046</v>
      </c>
      <c r="R484" s="4">
        <v>121617379</v>
      </c>
      <c r="S484" s="4">
        <f t="shared" si="64"/>
        <v>50306867</v>
      </c>
      <c r="T484">
        <f t="shared" si="65"/>
        <v>29.261065946451787</v>
      </c>
      <c r="V484" t="b">
        <f t="shared" si="61"/>
        <v>0</v>
      </c>
    </row>
    <row r="485" spans="8:22" x14ac:dyDescent="0.25">
      <c r="H485" s="4">
        <v>8294</v>
      </c>
      <c r="I485" s="4">
        <v>4799</v>
      </c>
      <c r="J485" s="4">
        <f t="shared" si="62"/>
        <v>39802906</v>
      </c>
      <c r="L485">
        <v>54498777</v>
      </c>
      <c r="M485" s="4">
        <f t="shared" si="66"/>
        <v>-14695871</v>
      </c>
      <c r="N485">
        <f t="shared" si="63"/>
        <v>36.921603161337011</v>
      </c>
      <c r="R485" s="4">
        <v>46461657</v>
      </c>
      <c r="S485" s="4">
        <f t="shared" si="64"/>
        <v>-6658751</v>
      </c>
      <c r="T485">
        <f t="shared" si="65"/>
        <v>16.729308659021029</v>
      </c>
      <c r="V485" t="b">
        <f t="shared" si="61"/>
        <v>1</v>
      </c>
    </row>
    <row r="486" spans="8:22" x14ac:dyDescent="0.25">
      <c r="H486" s="4">
        <v>-5947</v>
      </c>
      <c r="I486" s="4">
        <v>-29416</v>
      </c>
      <c r="J486" s="4">
        <f t="shared" si="62"/>
        <v>174936952</v>
      </c>
      <c r="L486">
        <v>195188284</v>
      </c>
      <c r="M486" s="4">
        <f t="shared" si="66"/>
        <v>-20251332</v>
      </c>
      <c r="N486">
        <f t="shared" si="63"/>
        <v>11.57636037925252</v>
      </c>
      <c r="R486" s="4">
        <v>180946492</v>
      </c>
      <c r="S486" s="4">
        <f t="shared" si="64"/>
        <v>-6009540</v>
      </c>
      <c r="T486">
        <f t="shared" si="65"/>
        <v>3.4352604931632738</v>
      </c>
      <c r="V486" t="b">
        <f t="shared" ref="V486:V537" si="67" xml:space="preserve"> T486 &lt; N486</f>
        <v>1</v>
      </c>
    </row>
    <row r="487" spans="8:22" x14ac:dyDescent="0.25">
      <c r="H487" s="4">
        <v>6567</v>
      </c>
      <c r="I487" s="4">
        <v>-14440</v>
      </c>
      <c r="J487" s="4">
        <f t="shared" ref="J487:J537" si="68">H487*I487</f>
        <v>-94827480</v>
      </c>
      <c r="L487">
        <v>-76660972</v>
      </c>
      <c r="M487" s="4">
        <f t="shared" si="66"/>
        <v>-18166508</v>
      </c>
      <c r="N487">
        <f t="shared" ref="N487:N537" si="69">IMABS(M487/J487 *100)</f>
        <v>19.157429892685116</v>
      </c>
      <c r="R487" s="4">
        <v>-102704620</v>
      </c>
      <c r="S487" s="4">
        <f t="shared" ref="S487:S537" si="70">J487-R487</f>
        <v>7877140</v>
      </c>
      <c r="T487">
        <f t="shared" ref="T487:T537" si="71">IMABS(S487/J487 *100)</f>
        <v>8.3068114854470458</v>
      </c>
      <c r="V487" t="b">
        <f t="shared" si="67"/>
        <v>1</v>
      </c>
    </row>
    <row r="488" spans="8:22" x14ac:dyDescent="0.25">
      <c r="H488" s="4">
        <v>2033</v>
      </c>
      <c r="I488" s="4">
        <v>-3182</v>
      </c>
      <c r="J488" s="4">
        <f t="shared" si="68"/>
        <v>-6469006</v>
      </c>
      <c r="L488">
        <v>-10188125</v>
      </c>
      <c r="M488" s="4">
        <f t="shared" si="66"/>
        <v>3719119</v>
      </c>
      <c r="N488">
        <f t="shared" si="69"/>
        <v>57.491351839834437</v>
      </c>
      <c r="R488" s="4">
        <v>-14069085</v>
      </c>
      <c r="S488" s="4">
        <f t="shared" si="70"/>
        <v>7600079</v>
      </c>
      <c r="T488">
        <f t="shared" si="71"/>
        <v>117.48449452667072</v>
      </c>
      <c r="V488" t="b">
        <f t="shared" si="67"/>
        <v>0</v>
      </c>
    </row>
    <row r="489" spans="8:22" x14ac:dyDescent="0.25">
      <c r="H489" s="4">
        <v>-30030</v>
      </c>
      <c r="I489" s="4">
        <v>-3599</v>
      </c>
      <c r="J489" s="4">
        <f t="shared" si="68"/>
        <v>108077970</v>
      </c>
      <c r="L489">
        <v>-1032971134</v>
      </c>
      <c r="M489" s="4">
        <f t="shared" si="66"/>
        <v>1141049104</v>
      </c>
      <c r="N489">
        <f t="shared" si="69"/>
        <v>1055.7647446561032</v>
      </c>
      <c r="R489" s="4">
        <v>-1098827902</v>
      </c>
      <c r="S489" s="4">
        <f t="shared" si="70"/>
        <v>1206905872</v>
      </c>
      <c r="T489">
        <f t="shared" si="71"/>
        <v>1116.6992422229989</v>
      </c>
      <c r="V489" t="b">
        <f t="shared" si="67"/>
        <v>0</v>
      </c>
    </row>
    <row r="490" spans="8:22" x14ac:dyDescent="0.25">
      <c r="H490" s="4">
        <v>-5222</v>
      </c>
      <c r="I490" s="4">
        <v>-19929</v>
      </c>
      <c r="J490" s="4">
        <f t="shared" si="68"/>
        <v>104069238</v>
      </c>
      <c r="L490">
        <v>92381085</v>
      </c>
      <c r="M490" s="4">
        <f t="shared" si="66"/>
        <v>11688153</v>
      </c>
      <c r="N490">
        <f t="shared" si="69"/>
        <v>11.231131528031367</v>
      </c>
      <c r="R490" s="4">
        <v>101412765</v>
      </c>
      <c r="S490" s="4">
        <f t="shared" si="70"/>
        <v>2656473</v>
      </c>
      <c r="T490">
        <f t="shared" si="71"/>
        <v>2.5526015670452011</v>
      </c>
      <c r="V490" t="b">
        <f t="shared" si="67"/>
        <v>1</v>
      </c>
    </row>
    <row r="491" spans="8:22" x14ac:dyDescent="0.25">
      <c r="H491" s="4">
        <v>327</v>
      </c>
      <c r="I491" s="4">
        <v>-21412</v>
      </c>
      <c r="J491" s="4">
        <f t="shared" si="68"/>
        <v>-7001724</v>
      </c>
      <c r="L491">
        <v>9771284</v>
      </c>
      <c r="M491" s="4">
        <f t="shared" si="66"/>
        <v>-16773008</v>
      </c>
      <c r="N491">
        <f t="shared" si="69"/>
        <v>239.55540092697171</v>
      </c>
      <c r="R491" s="4">
        <v>-11684588</v>
      </c>
      <c r="S491" s="4">
        <f t="shared" si="70"/>
        <v>4682864</v>
      </c>
      <c r="T491">
        <f t="shared" si="71"/>
        <v>66.881585163882491</v>
      </c>
      <c r="V491" t="b">
        <f t="shared" si="67"/>
        <v>1</v>
      </c>
    </row>
    <row r="492" spans="8:22" x14ac:dyDescent="0.25">
      <c r="H492" s="4">
        <v>-6622</v>
      </c>
      <c r="I492" s="4">
        <v>3092</v>
      </c>
      <c r="J492" s="4">
        <f t="shared" si="68"/>
        <v>-20475224</v>
      </c>
      <c r="L492">
        <v>-1098477912</v>
      </c>
      <c r="M492" s="4">
        <f t="shared" si="66"/>
        <v>1078002688</v>
      </c>
      <c r="N492">
        <f t="shared" si="69"/>
        <v>5264.9127941164397</v>
      </c>
      <c r="R492" s="4">
        <v>-1177222488</v>
      </c>
      <c r="S492" s="4">
        <f t="shared" si="70"/>
        <v>1156747264</v>
      </c>
      <c r="T492">
        <f t="shared" si="71"/>
        <v>5649.4974804671247</v>
      </c>
      <c r="V492" t="b">
        <f t="shared" si="67"/>
        <v>0</v>
      </c>
    </row>
    <row r="493" spans="8:22" x14ac:dyDescent="0.25">
      <c r="H493" s="4">
        <v>19305</v>
      </c>
      <c r="I493" s="4">
        <v>-1932</v>
      </c>
      <c r="J493" s="4">
        <f t="shared" si="68"/>
        <v>-37297260</v>
      </c>
      <c r="L493">
        <v>-54276780</v>
      </c>
      <c r="M493" s="4">
        <f t="shared" si="66"/>
        <v>16979520</v>
      </c>
      <c r="N493">
        <f t="shared" si="69"/>
        <v>45.524845524845524</v>
      </c>
      <c r="R493" s="4">
        <v>-48294572</v>
      </c>
      <c r="S493" s="4">
        <f t="shared" si="70"/>
        <v>10997312</v>
      </c>
      <c r="T493">
        <f t="shared" si="71"/>
        <v>29.485576152242821</v>
      </c>
      <c r="V493" t="b">
        <f t="shared" si="67"/>
        <v>1</v>
      </c>
    </row>
    <row r="494" spans="8:22" x14ac:dyDescent="0.25">
      <c r="H494" s="4">
        <v>4413</v>
      </c>
      <c r="I494" s="4">
        <v>29114</v>
      </c>
      <c r="J494" s="4">
        <f t="shared" si="68"/>
        <v>128480082</v>
      </c>
      <c r="L494">
        <v>110692175</v>
      </c>
      <c r="M494" s="4">
        <f t="shared" si="66"/>
        <v>17787907</v>
      </c>
      <c r="N494">
        <f t="shared" si="69"/>
        <v>13.84487519240531</v>
      </c>
      <c r="R494" s="4">
        <v>122168399</v>
      </c>
      <c r="S494" s="4">
        <f t="shared" si="70"/>
        <v>6311683</v>
      </c>
      <c r="T494">
        <f t="shared" si="71"/>
        <v>4.9125770327574978</v>
      </c>
      <c r="V494" t="b">
        <f t="shared" si="67"/>
        <v>1</v>
      </c>
    </row>
    <row r="495" spans="8:22" x14ac:dyDescent="0.25">
      <c r="H495" s="4">
        <v>-18429</v>
      </c>
      <c r="I495" s="4">
        <v>-21578</v>
      </c>
      <c r="J495" s="4">
        <f t="shared" si="68"/>
        <v>397660962</v>
      </c>
      <c r="L495">
        <v>385652505</v>
      </c>
      <c r="M495" s="4">
        <f t="shared" si="66"/>
        <v>12008457</v>
      </c>
      <c r="N495">
        <f t="shared" si="69"/>
        <v>3.0197726574930934</v>
      </c>
      <c r="R495" s="4">
        <v>392808729</v>
      </c>
      <c r="S495" s="4">
        <f t="shared" si="70"/>
        <v>4852233</v>
      </c>
      <c r="T495">
        <f t="shared" si="71"/>
        <v>1.2201934471002964</v>
      </c>
      <c r="V495" t="b">
        <f t="shared" si="67"/>
        <v>1</v>
      </c>
    </row>
    <row r="496" spans="8:22" x14ac:dyDescent="0.25">
      <c r="H496" s="4">
        <v>-12037</v>
      </c>
      <c r="I496" s="4">
        <v>-23842</v>
      </c>
      <c r="J496" s="4">
        <f t="shared" si="68"/>
        <v>286986154</v>
      </c>
      <c r="L496">
        <v>295939317</v>
      </c>
      <c r="M496" s="4">
        <f t="shared" si="66"/>
        <v>-8953163</v>
      </c>
      <c r="N496">
        <f t="shared" si="69"/>
        <v>3.1197194969900881</v>
      </c>
      <c r="R496" s="4">
        <v>222996469</v>
      </c>
      <c r="S496" s="4">
        <f t="shared" si="70"/>
        <v>63989685</v>
      </c>
      <c r="T496">
        <f t="shared" si="71"/>
        <v>22.297133192007585</v>
      </c>
      <c r="V496" t="b">
        <f t="shared" si="67"/>
        <v>0</v>
      </c>
    </row>
    <row r="497" spans="8:22" x14ac:dyDescent="0.25">
      <c r="H497" s="4">
        <v>24190</v>
      </c>
      <c r="I497" s="4">
        <v>-27223</v>
      </c>
      <c r="J497" s="4">
        <f t="shared" si="68"/>
        <v>-658524370</v>
      </c>
      <c r="L497">
        <v>-664691502</v>
      </c>
      <c r="M497" s="4">
        <f t="shared" ref="M497:M537" si="72">J497-L497</f>
        <v>6167132</v>
      </c>
      <c r="N497">
        <f t="shared" si="69"/>
        <v>0.93650778634054199</v>
      </c>
      <c r="R497" s="4">
        <v>-664768558</v>
      </c>
      <c r="S497" s="4">
        <f t="shared" si="70"/>
        <v>6244188</v>
      </c>
      <c r="T497">
        <f t="shared" si="71"/>
        <v>0.94820909968753331</v>
      </c>
      <c r="V497" t="b">
        <f t="shared" si="67"/>
        <v>0</v>
      </c>
    </row>
    <row r="498" spans="8:22" x14ac:dyDescent="0.25">
      <c r="H498" s="4">
        <v>-27074</v>
      </c>
      <c r="I498" s="4">
        <v>8803</v>
      </c>
      <c r="J498" s="4">
        <f t="shared" si="68"/>
        <v>-238332422</v>
      </c>
      <c r="L498">
        <v>-221842871</v>
      </c>
      <c r="M498" s="4">
        <f t="shared" si="72"/>
        <v>-16489551</v>
      </c>
      <c r="N498">
        <f t="shared" si="69"/>
        <v>6.9187191829066377</v>
      </c>
      <c r="R498" s="4">
        <v>-230373559</v>
      </c>
      <c r="S498" s="4">
        <f t="shared" si="70"/>
        <v>-7958863</v>
      </c>
      <c r="T498">
        <f t="shared" si="71"/>
        <v>3.3393958460255146</v>
      </c>
      <c r="V498" t="b">
        <f t="shared" si="67"/>
        <v>1</v>
      </c>
    </row>
    <row r="499" spans="8:22" x14ac:dyDescent="0.25">
      <c r="H499" s="4">
        <v>-2698</v>
      </c>
      <c r="I499" s="4">
        <v>-28834</v>
      </c>
      <c r="J499" s="4">
        <f t="shared" si="68"/>
        <v>77794132</v>
      </c>
      <c r="L499">
        <v>10285033</v>
      </c>
      <c r="M499" s="4">
        <f t="shared" si="72"/>
        <v>67509099</v>
      </c>
      <c r="N499">
        <f t="shared" si="69"/>
        <v>86.779166068720968</v>
      </c>
      <c r="R499" s="4">
        <v>-14387479</v>
      </c>
      <c r="S499" s="4">
        <f t="shared" si="70"/>
        <v>92181611</v>
      </c>
      <c r="T499">
        <f t="shared" si="71"/>
        <v>118.49429851598576</v>
      </c>
      <c r="V499" t="b">
        <f t="shared" si="67"/>
        <v>0</v>
      </c>
    </row>
    <row r="500" spans="8:22" x14ac:dyDescent="0.25">
      <c r="H500" s="4">
        <v>-20989</v>
      </c>
      <c r="I500" s="4">
        <v>-19458</v>
      </c>
      <c r="J500" s="4">
        <f t="shared" si="68"/>
        <v>408403962</v>
      </c>
      <c r="L500">
        <v>408332797</v>
      </c>
      <c r="M500" s="4">
        <f t="shared" si="72"/>
        <v>71165</v>
      </c>
      <c r="N500">
        <f t="shared" si="69"/>
        <v>1.74251492692424E-2</v>
      </c>
      <c r="R500" s="4">
        <v>408599037</v>
      </c>
      <c r="S500" s="4">
        <f t="shared" si="70"/>
        <v>-195075</v>
      </c>
      <c r="T500">
        <f t="shared" si="71"/>
        <v>4.7765207527541077E-2</v>
      </c>
      <c r="V500" t="b">
        <f t="shared" si="67"/>
        <v>0</v>
      </c>
    </row>
    <row r="501" spans="8:22" x14ac:dyDescent="0.25">
      <c r="H501" s="4">
        <v>29617</v>
      </c>
      <c r="I501" s="4">
        <v>15790</v>
      </c>
      <c r="J501" s="4">
        <f t="shared" si="68"/>
        <v>467652430</v>
      </c>
      <c r="L501">
        <v>455040831</v>
      </c>
      <c r="M501" s="4">
        <f t="shared" si="72"/>
        <v>12611599</v>
      </c>
      <c r="N501">
        <f t="shared" si="69"/>
        <v>2.6967889378870544</v>
      </c>
      <c r="R501" s="4">
        <v>426534463</v>
      </c>
      <c r="S501" s="4">
        <f t="shared" si="70"/>
        <v>41117967</v>
      </c>
      <c r="T501">
        <f t="shared" si="71"/>
        <v>8.7924202596359873</v>
      </c>
      <c r="V501" t="b">
        <f t="shared" si="67"/>
        <v>0</v>
      </c>
    </row>
    <row r="502" spans="8:22" x14ac:dyDescent="0.25">
      <c r="H502" s="4">
        <v>-28960</v>
      </c>
      <c r="I502" s="4">
        <v>21085</v>
      </c>
      <c r="J502" s="4">
        <f t="shared" si="68"/>
        <v>-610621600</v>
      </c>
      <c r="L502">
        <v>-616020132</v>
      </c>
      <c r="M502" s="4">
        <f t="shared" si="72"/>
        <v>5398532</v>
      </c>
      <c r="N502">
        <f t="shared" si="69"/>
        <v>0.88410432909677616</v>
      </c>
      <c r="R502" s="4">
        <v>-617218212</v>
      </c>
      <c r="S502" s="4">
        <f t="shared" si="70"/>
        <v>6596612</v>
      </c>
      <c r="T502">
        <f t="shared" si="71"/>
        <v>1.0803109487119356</v>
      </c>
      <c r="V502" t="b">
        <f t="shared" si="67"/>
        <v>0</v>
      </c>
    </row>
    <row r="503" spans="8:22" x14ac:dyDescent="0.25">
      <c r="H503" s="4">
        <v>-11205</v>
      </c>
      <c r="I503" s="4">
        <v>1832</v>
      </c>
      <c r="J503" s="4">
        <f t="shared" si="68"/>
        <v>-20527560</v>
      </c>
      <c r="L503">
        <v>-1345972700</v>
      </c>
      <c r="M503" s="4">
        <f t="shared" si="72"/>
        <v>1325445140</v>
      </c>
      <c r="N503">
        <f t="shared" si="69"/>
        <v>6456.9054480902751</v>
      </c>
      <c r="R503" s="4">
        <v>-1428694492</v>
      </c>
      <c r="S503" s="4">
        <f t="shared" si="70"/>
        <v>1408166932</v>
      </c>
      <c r="T503">
        <f t="shared" si="71"/>
        <v>6859.8846234038529</v>
      </c>
      <c r="V503" t="b">
        <f t="shared" si="67"/>
        <v>0</v>
      </c>
    </row>
    <row r="504" spans="8:22" x14ac:dyDescent="0.25">
      <c r="H504" s="4">
        <v>20229</v>
      </c>
      <c r="I504" s="4">
        <v>30516</v>
      </c>
      <c r="J504" s="4">
        <f t="shared" si="68"/>
        <v>617308164</v>
      </c>
      <c r="L504">
        <v>617221124</v>
      </c>
      <c r="M504" s="4">
        <f t="shared" si="72"/>
        <v>87040</v>
      </c>
      <c r="N504">
        <f t="shared" si="69"/>
        <v>1.4099926920778584E-2</v>
      </c>
      <c r="R504" s="4">
        <v>617286404</v>
      </c>
      <c r="S504" s="4">
        <f t="shared" si="70"/>
        <v>21760</v>
      </c>
      <c r="T504">
        <f t="shared" si="71"/>
        <v>3.524981730194646E-3</v>
      </c>
      <c r="V504" t="b">
        <f t="shared" si="67"/>
        <v>1</v>
      </c>
    </row>
    <row r="505" spans="8:22" x14ac:dyDescent="0.25">
      <c r="H505" s="4">
        <v>28692</v>
      </c>
      <c r="I505" s="4">
        <v>-10678</v>
      </c>
      <c r="J505" s="4">
        <f t="shared" si="68"/>
        <v>-306373176</v>
      </c>
      <c r="L505">
        <v>-323187753</v>
      </c>
      <c r="M505" s="4">
        <f t="shared" si="72"/>
        <v>16814577</v>
      </c>
      <c r="N505">
        <f t="shared" si="69"/>
        <v>5.4882667012597732</v>
      </c>
      <c r="R505" s="4">
        <v>-315605289</v>
      </c>
      <c r="S505" s="4">
        <f t="shared" si="70"/>
        <v>9232113</v>
      </c>
      <c r="T505">
        <f t="shared" si="71"/>
        <v>3.0133555164764165</v>
      </c>
      <c r="V505" t="b">
        <f t="shared" si="67"/>
        <v>1</v>
      </c>
    </row>
    <row r="506" spans="8:22" x14ac:dyDescent="0.25">
      <c r="H506" s="4">
        <v>-9974</v>
      </c>
      <c r="I506" s="4">
        <v>-14184</v>
      </c>
      <c r="J506" s="4">
        <f t="shared" si="68"/>
        <v>141471216</v>
      </c>
      <c r="L506">
        <v>110796212</v>
      </c>
      <c r="M506" s="4">
        <f t="shared" si="72"/>
        <v>30675004</v>
      </c>
      <c r="N506">
        <f t="shared" si="69"/>
        <v>21.682858794399561</v>
      </c>
      <c r="R506" s="4">
        <v>117068212</v>
      </c>
      <c r="S506" s="4">
        <f t="shared" si="70"/>
        <v>24403004</v>
      </c>
      <c r="T506">
        <f t="shared" si="71"/>
        <v>17.249448113883464</v>
      </c>
      <c r="V506" t="b">
        <f t="shared" si="67"/>
        <v>1</v>
      </c>
    </row>
    <row r="507" spans="8:22" x14ac:dyDescent="0.25">
      <c r="H507" s="4">
        <v>3872</v>
      </c>
      <c r="I507" s="4">
        <v>29139</v>
      </c>
      <c r="J507" s="4">
        <f t="shared" si="68"/>
        <v>112826208</v>
      </c>
      <c r="L507">
        <v>95643423</v>
      </c>
      <c r="M507" s="4">
        <f t="shared" si="72"/>
        <v>17182785</v>
      </c>
      <c r="N507">
        <f t="shared" si="69"/>
        <v>15.22942701397888</v>
      </c>
      <c r="R507" s="4">
        <v>108771359</v>
      </c>
      <c r="S507" s="4">
        <f t="shared" si="70"/>
        <v>4054849</v>
      </c>
      <c r="T507">
        <f t="shared" si="71"/>
        <v>3.5938892850143471</v>
      </c>
      <c r="V507" t="b">
        <f t="shared" si="67"/>
        <v>1</v>
      </c>
    </row>
    <row r="508" spans="8:22" x14ac:dyDescent="0.25">
      <c r="H508" s="4">
        <v>1320</v>
      </c>
      <c r="I508" s="4">
        <v>-16803</v>
      </c>
      <c r="J508" s="4">
        <f t="shared" si="68"/>
        <v>-22179960</v>
      </c>
      <c r="L508">
        <v>-5445628</v>
      </c>
      <c r="M508" s="4">
        <f t="shared" si="72"/>
        <v>-16734332</v>
      </c>
      <c r="N508">
        <f t="shared" si="69"/>
        <v>75.447980970209144</v>
      </c>
      <c r="R508" s="4">
        <v>-25410300</v>
      </c>
      <c r="S508" s="4">
        <f t="shared" si="70"/>
        <v>3230340</v>
      </c>
      <c r="T508">
        <f t="shared" si="71"/>
        <v>14.564228249284488</v>
      </c>
      <c r="V508" t="b">
        <f t="shared" si="67"/>
        <v>1</v>
      </c>
    </row>
    <row r="509" spans="8:22" x14ac:dyDescent="0.25">
      <c r="H509" s="4">
        <v>-11808</v>
      </c>
      <c r="I509" s="4">
        <v>187</v>
      </c>
      <c r="J509" s="4">
        <f t="shared" si="68"/>
        <v>-2208096</v>
      </c>
      <c r="L509">
        <v>-1431788709</v>
      </c>
      <c r="M509" s="4">
        <f t="shared" si="72"/>
        <v>1429580613</v>
      </c>
      <c r="N509">
        <f t="shared" si="69"/>
        <v>64742.683877874879</v>
      </c>
      <c r="R509" s="4">
        <v>-1427969957</v>
      </c>
      <c r="S509" s="4">
        <f t="shared" si="70"/>
        <v>1425761861</v>
      </c>
      <c r="T509">
        <f t="shared" si="71"/>
        <v>64569.740672506989</v>
      </c>
      <c r="V509" t="b">
        <f t="shared" si="67"/>
        <v>1</v>
      </c>
    </row>
    <row r="510" spans="8:22" x14ac:dyDescent="0.25">
      <c r="H510" s="4">
        <v>-603</v>
      </c>
      <c r="I510" s="4">
        <v>-8821</v>
      </c>
      <c r="J510" s="4">
        <f t="shared" si="68"/>
        <v>5319063</v>
      </c>
      <c r="L510">
        <v>7856855</v>
      </c>
      <c r="M510" s="4">
        <f t="shared" si="72"/>
        <v>-2537792</v>
      </c>
      <c r="N510">
        <f t="shared" si="69"/>
        <v>47.711260423123399</v>
      </c>
      <c r="R510" s="4">
        <v>9348823</v>
      </c>
      <c r="S510" s="4">
        <f t="shared" si="70"/>
        <v>-4029760</v>
      </c>
      <c r="T510">
        <f t="shared" si="71"/>
        <v>75.760711990062916</v>
      </c>
      <c r="V510" t="b">
        <f t="shared" si="67"/>
        <v>0</v>
      </c>
    </row>
    <row r="511" spans="8:22" x14ac:dyDescent="0.25">
      <c r="H511" s="4">
        <v>2227</v>
      </c>
      <c r="I511" s="4">
        <v>-23865</v>
      </c>
      <c r="J511" s="4">
        <f t="shared" si="68"/>
        <v>-53147355</v>
      </c>
      <c r="L511">
        <v>-64405159</v>
      </c>
      <c r="M511" s="4">
        <f t="shared" si="72"/>
        <v>11257804</v>
      </c>
      <c r="N511">
        <f t="shared" si="69"/>
        <v>21.182246981058604</v>
      </c>
      <c r="R511" s="4">
        <v>-55347367</v>
      </c>
      <c r="S511" s="4">
        <f t="shared" si="70"/>
        <v>2200012</v>
      </c>
      <c r="T511">
        <f t="shared" si="71"/>
        <v>4.1394571752441864</v>
      </c>
      <c r="V511" t="b">
        <f t="shared" si="67"/>
        <v>1</v>
      </c>
    </row>
    <row r="512" spans="8:22" x14ac:dyDescent="0.25">
      <c r="H512" s="4">
        <v>-13425</v>
      </c>
      <c r="I512" s="4">
        <v>26572</v>
      </c>
      <c r="J512" s="4">
        <f t="shared" si="68"/>
        <v>-356729100</v>
      </c>
      <c r="L512">
        <v>-343517452</v>
      </c>
      <c r="M512" s="4">
        <f t="shared" si="72"/>
        <v>-13211648</v>
      </c>
      <c r="N512">
        <f t="shared" si="69"/>
        <v>3.703552079154742</v>
      </c>
      <c r="R512" s="4">
        <v>-349154828</v>
      </c>
      <c r="S512" s="4">
        <f t="shared" si="70"/>
        <v>-7574272</v>
      </c>
      <c r="T512">
        <f t="shared" si="71"/>
        <v>2.1232559945347886</v>
      </c>
      <c r="V512" t="b">
        <f t="shared" si="67"/>
        <v>1</v>
      </c>
    </row>
    <row r="513" spans="8:22" x14ac:dyDescent="0.25">
      <c r="H513" s="4">
        <v>30930</v>
      </c>
      <c r="I513" s="4">
        <v>-19387</v>
      </c>
      <c r="J513" s="4">
        <f t="shared" si="68"/>
        <v>-599639910</v>
      </c>
      <c r="L513">
        <v>-594701414</v>
      </c>
      <c r="M513" s="4">
        <f t="shared" si="72"/>
        <v>-4938496</v>
      </c>
      <c r="N513">
        <f t="shared" si="69"/>
        <v>0.82357693636502616</v>
      </c>
      <c r="R513" s="4">
        <v>-625997926</v>
      </c>
      <c r="S513" s="4">
        <f t="shared" si="70"/>
        <v>26358016</v>
      </c>
      <c r="T513">
        <f t="shared" si="71"/>
        <v>4.3956407104390367</v>
      </c>
      <c r="V513" t="b">
        <f t="shared" si="67"/>
        <v>0</v>
      </c>
    </row>
    <row r="514" spans="8:22" x14ac:dyDescent="0.25">
      <c r="H514" s="4">
        <v>27989</v>
      </c>
      <c r="I514" s="4">
        <v>-18956</v>
      </c>
      <c r="J514" s="4">
        <f t="shared" si="68"/>
        <v>-530559484</v>
      </c>
      <c r="L514">
        <v>-537659132</v>
      </c>
      <c r="M514" s="4">
        <f t="shared" si="72"/>
        <v>7099648</v>
      </c>
      <c r="N514">
        <f t="shared" si="69"/>
        <v>1.3381436415902426</v>
      </c>
      <c r="R514" s="4">
        <v>-537809660</v>
      </c>
      <c r="S514" s="4">
        <f t="shared" si="70"/>
        <v>7250176</v>
      </c>
      <c r="T514">
        <f t="shared" si="71"/>
        <v>1.3665152011494341</v>
      </c>
      <c r="V514" t="b">
        <f t="shared" si="67"/>
        <v>0</v>
      </c>
    </row>
    <row r="515" spans="8:22" x14ac:dyDescent="0.25">
      <c r="H515" s="4">
        <v>-12989</v>
      </c>
      <c r="I515" s="4">
        <v>29867</v>
      </c>
      <c r="J515" s="4">
        <f t="shared" si="68"/>
        <v>-387942463</v>
      </c>
      <c r="L515">
        <v>-401378111</v>
      </c>
      <c r="M515" s="4">
        <f t="shared" si="72"/>
        <v>13435648</v>
      </c>
      <c r="N515">
        <f t="shared" si="69"/>
        <v>3.4633094547322085</v>
      </c>
      <c r="R515" s="4">
        <v>-405589055</v>
      </c>
      <c r="S515" s="4">
        <f t="shared" si="70"/>
        <v>17646592</v>
      </c>
      <c r="T515">
        <f t="shared" si="71"/>
        <v>4.5487652636777742</v>
      </c>
      <c r="V515" t="b">
        <f t="shared" si="67"/>
        <v>0</v>
      </c>
    </row>
    <row r="516" spans="8:22" x14ac:dyDescent="0.25">
      <c r="H516" s="4">
        <v>8509</v>
      </c>
      <c r="I516" s="4">
        <v>24680</v>
      </c>
      <c r="J516" s="4">
        <f t="shared" si="68"/>
        <v>210002120</v>
      </c>
      <c r="L516">
        <v>210515324</v>
      </c>
      <c r="M516" s="4">
        <f t="shared" si="72"/>
        <v>-513204</v>
      </c>
      <c r="N516">
        <f t="shared" si="69"/>
        <v>0.24438039006463361</v>
      </c>
      <c r="R516" s="4">
        <v>210035068</v>
      </c>
      <c r="S516" s="4">
        <f t="shared" si="70"/>
        <v>-32948</v>
      </c>
      <c r="T516">
        <f t="shared" si="71"/>
        <v>1.5689365421644317E-2</v>
      </c>
      <c r="V516" t="b">
        <f t="shared" si="67"/>
        <v>1</v>
      </c>
    </row>
    <row r="517" spans="8:22" x14ac:dyDescent="0.25">
      <c r="H517" s="4">
        <v>-17743</v>
      </c>
      <c r="I517" s="4">
        <v>-11303</v>
      </c>
      <c r="J517" s="4">
        <f t="shared" si="68"/>
        <v>200549129</v>
      </c>
      <c r="L517">
        <v>208051645</v>
      </c>
      <c r="M517" s="4">
        <f t="shared" si="72"/>
        <v>-7502516</v>
      </c>
      <c r="N517">
        <f t="shared" si="69"/>
        <v>3.7409865789045633</v>
      </c>
      <c r="R517" s="4">
        <v>140633533</v>
      </c>
      <c r="S517" s="4">
        <f t="shared" si="70"/>
        <v>59915596</v>
      </c>
      <c r="T517">
        <f t="shared" si="71"/>
        <v>29.875769742186215</v>
      </c>
      <c r="V517" t="b">
        <f t="shared" si="67"/>
        <v>0</v>
      </c>
    </row>
    <row r="518" spans="8:22" x14ac:dyDescent="0.25">
      <c r="H518" s="4">
        <v>4245</v>
      </c>
      <c r="I518" s="4">
        <v>28545</v>
      </c>
      <c r="J518" s="4">
        <f t="shared" si="68"/>
        <v>121173525</v>
      </c>
      <c r="L518">
        <v>112480597</v>
      </c>
      <c r="M518" s="4">
        <f t="shared" si="72"/>
        <v>8692928</v>
      </c>
      <c r="N518">
        <f t="shared" si="69"/>
        <v>7.1739499201661419</v>
      </c>
      <c r="R518" s="4">
        <v>123572565</v>
      </c>
      <c r="S518" s="4">
        <f t="shared" si="70"/>
        <v>-2399040</v>
      </c>
      <c r="T518">
        <f t="shared" si="71"/>
        <v>1.9798384176741579</v>
      </c>
      <c r="V518" t="b">
        <f t="shared" si="67"/>
        <v>1</v>
      </c>
    </row>
    <row r="519" spans="8:22" x14ac:dyDescent="0.25">
      <c r="H519" s="4">
        <v>24371</v>
      </c>
      <c r="I519" s="4">
        <v>-19756</v>
      </c>
      <c r="J519" s="4">
        <f t="shared" si="68"/>
        <v>-481473476</v>
      </c>
      <c r="L519">
        <v>-487650244</v>
      </c>
      <c r="M519" s="4">
        <f t="shared" si="72"/>
        <v>6176768</v>
      </c>
      <c r="N519">
        <f t="shared" si="69"/>
        <v>1.282888530291542</v>
      </c>
      <c r="R519" s="4">
        <v>-489446852</v>
      </c>
      <c r="S519" s="4">
        <f t="shared" si="70"/>
        <v>7973376</v>
      </c>
      <c r="T519">
        <f t="shared" si="71"/>
        <v>1.6560363960734565</v>
      </c>
      <c r="V519" t="b">
        <f t="shared" si="67"/>
        <v>0</v>
      </c>
    </row>
    <row r="520" spans="8:22" x14ac:dyDescent="0.25">
      <c r="H520" s="4">
        <v>20053</v>
      </c>
      <c r="I520" s="4">
        <v>24013</v>
      </c>
      <c r="J520" s="4">
        <f t="shared" si="68"/>
        <v>481532689</v>
      </c>
      <c r="L520">
        <v>459584017</v>
      </c>
      <c r="M520" s="4">
        <f t="shared" si="72"/>
        <v>21948672</v>
      </c>
      <c r="N520">
        <f t="shared" si="69"/>
        <v>4.5580855674784733</v>
      </c>
      <c r="R520" s="4">
        <v>465692945</v>
      </c>
      <c r="S520" s="4">
        <f t="shared" si="70"/>
        <v>15839744</v>
      </c>
      <c r="T520">
        <f t="shared" si="71"/>
        <v>3.2894431389267531</v>
      </c>
      <c r="V520" t="b">
        <f t="shared" si="67"/>
        <v>1</v>
      </c>
    </row>
    <row r="521" spans="8:22" x14ac:dyDescent="0.25">
      <c r="H521" s="4">
        <v>-922</v>
      </c>
      <c r="I521" s="4">
        <v>2146</v>
      </c>
      <c r="J521" s="4">
        <f t="shared" si="68"/>
        <v>-1978612</v>
      </c>
      <c r="L521">
        <v>-1109257535</v>
      </c>
      <c r="M521" s="4">
        <f t="shared" si="72"/>
        <v>1107278923</v>
      </c>
      <c r="N521">
        <f t="shared" si="69"/>
        <v>55962.408142677792</v>
      </c>
      <c r="R521" s="4">
        <v>-1164186687</v>
      </c>
      <c r="S521" s="4">
        <f t="shared" si="70"/>
        <v>1162208075</v>
      </c>
      <c r="T521">
        <f t="shared" si="71"/>
        <v>58738.553844816466</v>
      </c>
      <c r="V521" t="b">
        <f t="shared" si="67"/>
        <v>0</v>
      </c>
    </row>
    <row r="522" spans="8:22" x14ac:dyDescent="0.25">
      <c r="H522" s="4">
        <v>-11983</v>
      </c>
      <c r="I522" s="4">
        <v>5443</v>
      </c>
      <c r="J522" s="4">
        <f t="shared" si="68"/>
        <v>-65223469</v>
      </c>
      <c r="L522">
        <v>-1123236653</v>
      </c>
      <c r="M522" s="4">
        <f t="shared" si="72"/>
        <v>1058013184</v>
      </c>
      <c r="N522">
        <f t="shared" si="69"/>
        <v>1622.1357131433781</v>
      </c>
      <c r="R522" s="4">
        <v>-1207916333</v>
      </c>
      <c r="S522" s="4">
        <f t="shared" si="70"/>
        <v>1142692864</v>
      </c>
      <c r="T522">
        <f t="shared" si="71"/>
        <v>1751.9657901053988</v>
      </c>
      <c r="V522" t="b">
        <f t="shared" si="67"/>
        <v>0</v>
      </c>
    </row>
    <row r="523" spans="8:22" x14ac:dyDescent="0.25">
      <c r="H523" s="4">
        <v>23961</v>
      </c>
      <c r="I523" s="4">
        <v>1959</v>
      </c>
      <c r="J523" s="4">
        <f t="shared" si="68"/>
        <v>46939599</v>
      </c>
      <c r="L523">
        <v>35190523</v>
      </c>
      <c r="M523" s="4">
        <f t="shared" si="72"/>
        <v>11749076</v>
      </c>
      <c r="N523">
        <f t="shared" si="69"/>
        <v>25.030201046242428</v>
      </c>
      <c r="R523" s="4">
        <v>51017723</v>
      </c>
      <c r="S523" s="4">
        <f t="shared" si="70"/>
        <v>-4078124</v>
      </c>
      <c r="T523">
        <f t="shared" si="71"/>
        <v>8.6880247954397731</v>
      </c>
      <c r="V523" t="b">
        <f t="shared" si="67"/>
        <v>1</v>
      </c>
    </row>
    <row r="524" spans="8:22" x14ac:dyDescent="0.25">
      <c r="H524" s="4">
        <v>7379</v>
      </c>
      <c r="I524" s="4">
        <v>-21970</v>
      </c>
      <c r="J524" s="4">
        <f t="shared" si="68"/>
        <v>-162116630</v>
      </c>
      <c r="L524">
        <v>-156420099</v>
      </c>
      <c r="M524" s="4">
        <f t="shared" si="72"/>
        <v>-5696531</v>
      </c>
      <c r="N524">
        <f t="shared" si="69"/>
        <v>3.5138474072647572</v>
      </c>
      <c r="R524" s="4">
        <v>-143142147</v>
      </c>
      <c r="S524" s="4">
        <f t="shared" si="70"/>
        <v>-18974483</v>
      </c>
      <c r="T524">
        <f t="shared" si="71"/>
        <v>11.704217513033672</v>
      </c>
      <c r="V524" t="b">
        <f t="shared" si="67"/>
        <v>0</v>
      </c>
    </row>
    <row r="525" spans="8:22" x14ac:dyDescent="0.25">
      <c r="H525" s="4">
        <v>345</v>
      </c>
      <c r="I525" s="4">
        <v>-28137</v>
      </c>
      <c r="J525" s="4">
        <f t="shared" si="68"/>
        <v>-9707265</v>
      </c>
      <c r="L525">
        <v>7484827</v>
      </c>
      <c r="M525" s="4">
        <f t="shared" si="72"/>
        <v>-17192092</v>
      </c>
      <c r="N525">
        <f t="shared" si="69"/>
        <v>177.10541537703978</v>
      </c>
      <c r="R525" s="4">
        <v>-3712869</v>
      </c>
      <c r="S525" s="4">
        <f t="shared" si="70"/>
        <v>-5994396</v>
      </c>
      <c r="T525">
        <f t="shared" si="71"/>
        <v>61.751646833582882</v>
      </c>
      <c r="V525" t="b">
        <f t="shared" si="67"/>
        <v>1</v>
      </c>
    </row>
    <row r="526" spans="8:22" x14ac:dyDescent="0.25">
      <c r="H526" s="4">
        <v>28457</v>
      </c>
      <c r="I526" s="4">
        <v>531</v>
      </c>
      <c r="J526" s="4">
        <f t="shared" si="68"/>
        <v>15110667</v>
      </c>
      <c r="L526">
        <v>15104779</v>
      </c>
      <c r="M526" s="4">
        <f t="shared" si="72"/>
        <v>5888</v>
      </c>
      <c r="N526">
        <f t="shared" si="69"/>
        <v>3.8965851077255559E-2</v>
      </c>
      <c r="R526" s="4">
        <v>15110667</v>
      </c>
      <c r="S526" s="4">
        <f t="shared" si="70"/>
        <v>0</v>
      </c>
      <c r="T526">
        <f t="shared" si="71"/>
        <v>0</v>
      </c>
      <c r="V526" t="b">
        <f t="shared" si="67"/>
        <v>1</v>
      </c>
    </row>
    <row r="527" spans="8:22" x14ac:dyDescent="0.25">
      <c r="H527" s="4">
        <v>12644</v>
      </c>
      <c r="I527" s="4">
        <v>9163</v>
      </c>
      <c r="J527" s="4">
        <f t="shared" si="68"/>
        <v>115856972</v>
      </c>
      <c r="L527">
        <v>95789319</v>
      </c>
      <c r="M527" s="4">
        <f t="shared" si="72"/>
        <v>20067653</v>
      </c>
      <c r="N527">
        <f t="shared" si="69"/>
        <v>17.321057726245424</v>
      </c>
      <c r="R527" s="4">
        <v>122375175</v>
      </c>
      <c r="S527" s="4">
        <f t="shared" si="70"/>
        <v>-6518203</v>
      </c>
      <c r="T527">
        <f t="shared" si="71"/>
        <v>5.6260774707628292</v>
      </c>
      <c r="V527" t="b">
        <f t="shared" si="67"/>
        <v>1</v>
      </c>
    </row>
    <row r="528" spans="8:22" x14ac:dyDescent="0.25">
      <c r="H528" s="4">
        <v>-9583</v>
      </c>
      <c r="I528" s="4">
        <v>4653</v>
      </c>
      <c r="J528" s="4">
        <f t="shared" si="68"/>
        <v>-44589699</v>
      </c>
      <c r="L528">
        <v>-1123652227</v>
      </c>
      <c r="M528" s="4">
        <f t="shared" si="72"/>
        <v>1079062528</v>
      </c>
      <c r="N528">
        <f t="shared" si="69"/>
        <v>2419.9816374629486</v>
      </c>
      <c r="R528" s="4">
        <v>-1187680131</v>
      </c>
      <c r="S528" s="4">
        <f t="shared" si="70"/>
        <v>1143090432</v>
      </c>
      <c r="T528">
        <f t="shared" si="71"/>
        <v>2563.5751252772529</v>
      </c>
      <c r="V528" t="b">
        <f t="shared" si="67"/>
        <v>0</v>
      </c>
    </row>
    <row r="529" spans="8:22" x14ac:dyDescent="0.25">
      <c r="H529" s="4">
        <v>-20183</v>
      </c>
      <c r="I529" s="4">
        <v>27298</v>
      </c>
      <c r="J529" s="4">
        <f t="shared" si="68"/>
        <v>-550955534</v>
      </c>
      <c r="L529">
        <v>-545417877</v>
      </c>
      <c r="M529" s="4">
        <f t="shared" si="72"/>
        <v>-5537657</v>
      </c>
      <c r="N529">
        <f t="shared" si="69"/>
        <v>1.0051005313978751</v>
      </c>
      <c r="R529" s="4">
        <v>-559255957</v>
      </c>
      <c r="S529" s="4">
        <f t="shared" si="70"/>
        <v>8300423</v>
      </c>
      <c r="T529">
        <f t="shared" si="71"/>
        <v>1.5065504360647732</v>
      </c>
      <c r="V529" t="b">
        <f t="shared" si="67"/>
        <v>0</v>
      </c>
    </row>
    <row r="530" spans="8:22" x14ac:dyDescent="0.25">
      <c r="H530" s="4">
        <v>12508</v>
      </c>
      <c r="I530" s="4">
        <v>7894</v>
      </c>
      <c r="J530" s="4">
        <f t="shared" si="68"/>
        <v>98738152</v>
      </c>
      <c r="L530">
        <v>89012051</v>
      </c>
      <c r="M530" s="4">
        <f t="shared" si="72"/>
        <v>9726101</v>
      </c>
      <c r="N530">
        <f t="shared" si="69"/>
        <v>9.8503980507960076</v>
      </c>
      <c r="R530" s="4">
        <v>61370963</v>
      </c>
      <c r="S530" s="4">
        <f t="shared" si="70"/>
        <v>37367189</v>
      </c>
      <c r="T530">
        <f t="shared" si="71"/>
        <v>37.844731993768733</v>
      </c>
      <c r="V530" t="b">
        <f t="shared" si="67"/>
        <v>0</v>
      </c>
    </row>
    <row r="531" spans="8:22" x14ac:dyDescent="0.25">
      <c r="H531" s="4">
        <v>-6967</v>
      </c>
      <c r="I531" s="4">
        <v>22076</v>
      </c>
      <c r="J531" s="4">
        <f t="shared" si="68"/>
        <v>-153803492</v>
      </c>
      <c r="L531">
        <v>-160515812</v>
      </c>
      <c r="M531" s="4">
        <f t="shared" si="72"/>
        <v>6712320</v>
      </c>
      <c r="N531">
        <f t="shared" si="69"/>
        <v>4.3642182064370818</v>
      </c>
      <c r="R531" s="4">
        <v>-159726308</v>
      </c>
      <c r="S531" s="4">
        <f t="shared" si="70"/>
        <v>5922816</v>
      </c>
      <c r="T531">
        <f t="shared" si="71"/>
        <v>3.8508982617897911</v>
      </c>
      <c r="V531" t="b">
        <f t="shared" si="67"/>
        <v>1</v>
      </c>
    </row>
    <row r="532" spans="8:22" x14ac:dyDescent="0.25">
      <c r="H532" s="4">
        <v>-13130</v>
      </c>
      <c r="I532" s="4">
        <v>-3456</v>
      </c>
      <c r="J532" s="4">
        <f t="shared" si="68"/>
        <v>45377280</v>
      </c>
      <c r="L532">
        <v>-1012679104</v>
      </c>
      <c r="M532" s="4">
        <f t="shared" si="72"/>
        <v>1058056384</v>
      </c>
      <c r="N532">
        <f t="shared" si="69"/>
        <v>2331.6875405489268</v>
      </c>
      <c r="R532" s="4">
        <v>-1016346048</v>
      </c>
      <c r="S532" s="4">
        <f t="shared" si="70"/>
        <v>1061723328</v>
      </c>
      <c r="T532">
        <f t="shared" si="71"/>
        <v>2339.7685537784546</v>
      </c>
      <c r="V532" t="b">
        <f t="shared" si="67"/>
        <v>0</v>
      </c>
    </row>
    <row r="533" spans="8:22" x14ac:dyDescent="0.25">
      <c r="H533" s="4">
        <v>18404</v>
      </c>
      <c r="I533" s="4">
        <v>-14811</v>
      </c>
      <c r="J533" s="4">
        <f t="shared" si="68"/>
        <v>-272581644</v>
      </c>
      <c r="L533">
        <v>-286517212</v>
      </c>
      <c r="M533" s="4">
        <f t="shared" si="72"/>
        <v>13935568</v>
      </c>
      <c r="N533">
        <f t="shared" si="69"/>
        <v>5.1124381654987738</v>
      </c>
      <c r="R533" s="4">
        <v>-298031836</v>
      </c>
      <c r="S533" s="4">
        <f t="shared" si="70"/>
        <v>25450192</v>
      </c>
      <c r="T533">
        <f t="shared" si="71"/>
        <v>9.3367226151149048</v>
      </c>
      <c r="V533" t="b">
        <f t="shared" si="67"/>
        <v>0</v>
      </c>
    </row>
    <row r="534" spans="8:22" x14ac:dyDescent="0.25">
      <c r="H534" s="4">
        <v>-28491</v>
      </c>
      <c r="I534" s="4">
        <v>-32625</v>
      </c>
      <c r="J534" s="4">
        <f t="shared" si="68"/>
        <v>929518875</v>
      </c>
      <c r="L534">
        <v>591333723</v>
      </c>
      <c r="M534" s="4">
        <f t="shared" si="72"/>
        <v>338185152</v>
      </c>
      <c r="N534">
        <f t="shared" si="69"/>
        <v>36.382817078351422</v>
      </c>
      <c r="R534" s="4">
        <v>576899675</v>
      </c>
      <c r="S534" s="4">
        <f t="shared" si="70"/>
        <v>352619200</v>
      </c>
      <c r="T534">
        <f t="shared" si="71"/>
        <v>37.935668600597275</v>
      </c>
      <c r="V534" t="b">
        <f t="shared" si="67"/>
        <v>0</v>
      </c>
    </row>
    <row r="535" spans="8:22" x14ac:dyDescent="0.25">
      <c r="H535" s="4">
        <v>-28904</v>
      </c>
      <c r="I535" s="4">
        <v>2894</v>
      </c>
      <c r="J535" s="4">
        <f t="shared" si="68"/>
        <v>-83648176</v>
      </c>
      <c r="L535">
        <v>-1140872345</v>
      </c>
      <c r="M535" s="4">
        <f t="shared" si="72"/>
        <v>1057224169</v>
      </c>
      <c r="N535">
        <f t="shared" si="69"/>
        <v>1263.8938702022624</v>
      </c>
      <c r="R535" s="4">
        <v>-1147095449</v>
      </c>
      <c r="S535" s="4">
        <f t="shared" si="70"/>
        <v>1063447273</v>
      </c>
      <c r="T535">
        <f t="shared" si="71"/>
        <v>1271.3334872956464</v>
      </c>
      <c r="V535" t="b">
        <f t="shared" si="67"/>
        <v>0</v>
      </c>
    </row>
    <row r="536" spans="8:22" x14ac:dyDescent="0.25">
      <c r="H536" s="4">
        <v>28280</v>
      </c>
      <c r="I536" s="4">
        <v>-5232</v>
      </c>
      <c r="J536" s="4">
        <f t="shared" si="68"/>
        <v>-147960960</v>
      </c>
      <c r="L536">
        <v>-155452352</v>
      </c>
      <c r="M536" s="4">
        <f t="shared" si="72"/>
        <v>7491392</v>
      </c>
      <c r="N536">
        <f t="shared" si="69"/>
        <v>5.0630869115745121</v>
      </c>
      <c r="R536" s="4">
        <v>-154694592</v>
      </c>
      <c r="S536" s="4">
        <f t="shared" si="70"/>
        <v>6733632</v>
      </c>
      <c r="T536">
        <f t="shared" si="71"/>
        <v>4.5509518186418907</v>
      </c>
      <c r="V536" t="b">
        <f t="shared" si="67"/>
        <v>1</v>
      </c>
    </row>
    <row r="537" spans="8:22" x14ac:dyDescent="0.25">
      <c r="H537" s="4">
        <v>-13706</v>
      </c>
      <c r="I537" s="4">
        <v>2855</v>
      </c>
      <c r="J537" s="4">
        <f t="shared" si="68"/>
        <v>-39130630</v>
      </c>
      <c r="L537">
        <v>-1096070287</v>
      </c>
      <c r="M537" s="4">
        <f t="shared" si="72"/>
        <v>1056939657</v>
      </c>
      <c r="N537">
        <f t="shared" si="69"/>
        <v>2701.0545370723653</v>
      </c>
      <c r="R537" s="4">
        <v>-1179016847</v>
      </c>
      <c r="S537" s="4">
        <f t="shared" si="70"/>
        <v>1139886217</v>
      </c>
      <c r="T537">
        <f t="shared" si="71"/>
        <v>2913.0280217824247</v>
      </c>
      <c r="V537" t="b">
        <f t="shared" si="67"/>
        <v>0</v>
      </c>
    </row>
    <row r="538" spans="8:22" x14ac:dyDescent="0.25">
      <c r="J538" s="9"/>
    </row>
  </sheetData>
  <mergeCells count="2">
    <mergeCell ref="R35:T35"/>
    <mergeCell ref="L35:N35"/>
  </mergeCells>
  <conditionalFormatting sqref="N38:N537">
    <cfRule type="expression" dxfId="4" priority="2">
      <formula>N38 &lt; T38</formula>
    </cfRule>
  </conditionalFormatting>
  <conditionalFormatting sqref="T38:T537">
    <cfRule type="expression" dxfId="3" priority="1">
      <formula>T38&lt;N38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Results</vt:lpstr>
      <vt:lpstr>old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verma</dc:creator>
  <cp:lastModifiedBy>siddhant verma</cp:lastModifiedBy>
  <dcterms:created xsi:type="dcterms:W3CDTF">2021-06-17T17:39:18Z</dcterms:created>
  <dcterms:modified xsi:type="dcterms:W3CDTF">2021-06-30T11:16:56Z</dcterms:modified>
</cp:coreProperties>
</file>