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hus\Google Drive\14 Scripts\tSNE analysis\HEK293\youngs modulus\"/>
    </mc:Choice>
  </mc:AlternateContent>
  <bookViews>
    <workbookView xWindow="5436" yWindow="1056" windowWidth="25440" windowHeight="159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3" i="1" l="1"/>
  <c r="G73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2" i="1"/>
  <c r="D62" i="1" l="1"/>
  <c r="D60" i="1"/>
  <c r="D61" i="1"/>
  <c r="D59" i="1"/>
  <c r="D58" i="1"/>
  <c r="D57" i="1"/>
  <c r="D56" i="1"/>
  <c r="D55" i="1"/>
  <c r="D54" i="1"/>
  <c r="D53" i="1"/>
  <c r="D52" i="1"/>
  <c r="D51" i="1"/>
  <c r="D50" i="1"/>
  <c r="D72" i="1"/>
  <c r="D49" i="1"/>
  <c r="D48" i="1"/>
  <c r="D47" i="1"/>
  <c r="D46" i="1"/>
  <c r="D45" i="1"/>
  <c r="D44" i="1"/>
  <c r="D43" i="1"/>
  <c r="D42" i="1"/>
  <c r="D41" i="1"/>
  <c r="D66" i="1"/>
  <c r="D40" i="1"/>
  <c r="D39" i="1"/>
  <c r="D38" i="1"/>
  <c r="D37" i="1"/>
  <c r="D36" i="1"/>
  <c r="D71" i="1"/>
  <c r="D35" i="1"/>
  <c r="D34" i="1"/>
  <c r="D33" i="1"/>
  <c r="D32" i="1"/>
  <c r="D30" i="1"/>
  <c r="D31" i="1"/>
  <c r="D64" i="1"/>
  <c r="D65" i="1"/>
  <c r="D67" i="1"/>
  <c r="D70" i="1"/>
  <c r="D69" i="1"/>
  <c r="D29" i="1"/>
  <c r="D28" i="1"/>
  <c r="D27" i="1"/>
  <c r="D63" i="1"/>
  <c r="D26" i="1"/>
  <c r="D25" i="1"/>
  <c r="D24" i="1"/>
  <c r="D23" i="1"/>
  <c r="D22" i="1"/>
  <c r="D21" i="1"/>
  <c r="D19" i="1"/>
  <c r="D20" i="1"/>
  <c r="D18" i="1"/>
  <c r="D17" i="1"/>
  <c r="D16" i="1"/>
  <c r="D15" i="1"/>
  <c r="D14" i="1"/>
  <c r="D13" i="1"/>
  <c r="D12" i="1"/>
  <c r="D10" i="1"/>
  <c r="D11" i="1"/>
  <c r="D9" i="1" l="1"/>
  <c r="D8" i="1"/>
  <c r="D7" i="1"/>
  <c r="D6" i="1"/>
  <c r="D5" i="1"/>
  <c r="D68" i="1"/>
  <c r="D4" i="1"/>
  <c r="D2" i="1"/>
  <c r="D3" i="1"/>
</calcChain>
</file>

<file path=xl/sharedStrings.xml><?xml version="1.0" encoding="utf-8"?>
<sst xmlns="http://schemas.openxmlformats.org/spreadsheetml/2006/main" count="44" uniqueCount="39">
  <si>
    <t>EV n° 385nm</t>
  </si>
  <si>
    <t>EV n° 555nm</t>
  </si>
  <si>
    <t>EV n° 630nm</t>
  </si>
  <si>
    <t>Radius</t>
  </si>
  <si>
    <t>Diamter</t>
  </si>
  <si>
    <t>Surface area</t>
  </si>
  <si>
    <t>Height (nm)</t>
  </si>
  <si>
    <t>X coordinate (um)</t>
  </si>
  <si>
    <t>Y coordinate (um)</t>
  </si>
  <si>
    <t>Number First</t>
  </si>
  <si>
    <t>New number</t>
  </si>
  <si>
    <t>Adhesion minimum (pN)</t>
  </si>
  <si>
    <t>E min (MPa)</t>
  </si>
  <si>
    <t>E max (MPa)</t>
  </si>
  <si>
    <t>E mean (MPa)</t>
  </si>
  <si>
    <t>NA</t>
  </si>
  <si>
    <t>CD9-PB mean</t>
  </si>
  <si>
    <t>CD63-RPE mean</t>
  </si>
  <si>
    <t>CD81-APC mean</t>
  </si>
  <si>
    <t>CD9-PB sum int</t>
  </si>
  <si>
    <t>CD63-RPE sum int</t>
  </si>
  <si>
    <t>CD81-APC sum int</t>
  </si>
  <si>
    <t>1586n</t>
  </si>
  <si>
    <t>949n</t>
  </si>
  <si>
    <t>145n</t>
  </si>
  <si>
    <t>137n</t>
  </si>
  <si>
    <t>1573n</t>
  </si>
  <si>
    <t>1716n</t>
  </si>
  <si>
    <t>1081n</t>
  </si>
  <si>
    <t>291n</t>
  </si>
  <si>
    <t>293n</t>
  </si>
  <si>
    <t>1082n</t>
  </si>
  <si>
    <t>1717n</t>
  </si>
  <si>
    <t>E mean (Mpa) - from script</t>
  </si>
  <si>
    <t>20.60</t>
  </si>
  <si>
    <t>26.33</t>
  </si>
  <si>
    <t>Comment</t>
  </si>
  <si>
    <t>No proper figure</t>
  </si>
  <si>
    <t>Equiv. Diameter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</si>
</sst>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tabSelected="1" topLeftCell="M41" zoomScale="70" zoomScaleNormal="70" workbookViewId="0">
      <selection activeCell="M63" sqref="A63:XFD63"/>
    </sheetView>
  </sheetViews>
  <sheetFormatPr defaultColWidth="11" defaultRowHeight="15.6" x14ac:dyDescent="0.3"/>
  <cols>
    <col min="1" max="1" width="21.5" style="2" customWidth="1"/>
    <col min="2" max="2" width="27.796875" style="2" customWidth="1"/>
    <col min="3" max="5" width="11" style="2"/>
    <col min="6" max="6" width="11.19921875" style="2" customWidth="1"/>
    <col min="7" max="7" width="19.5" style="2" bestFit="1" customWidth="1"/>
    <col min="8" max="8" width="12.5" style="2" bestFit="1" customWidth="1"/>
    <col min="9" max="10" width="14.5" style="2" bestFit="1" customWidth="1"/>
    <col min="11" max="11" width="14" style="2" bestFit="1" customWidth="1"/>
    <col min="12" max="13" width="16" style="2" bestFit="1" customWidth="1"/>
    <col min="14" max="15" width="15.796875" style="2" bestFit="1" customWidth="1"/>
    <col min="16" max="19" width="11" style="2"/>
    <col min="20" max="20" width="21.69921875" style="2" bestFit="1" customWidth="1"/>
    <col min="21" max="21" width="15.796875" style="2" bestFit="1" customWidth="1"/>
    <col min="22" max="22" width="11.296875" style="2" bestFit="1" customWidth="1"/>
    <col min="23" max="23" width="11.796875" style="2" bestFit="1" customWidth="1"/>
    <col min="24" max="24" width="12.796875" style="2" bestFit="1" customWidth="1"/>
    <col min="25" max="25" width="24.19921875" style="2" bestFit="1" customWidth="1"/>
    <col min="26" max="16384" width="11" style="2"/>
  </cols>
  <sheetData>
    <row r="1" spans="1:26" x14ac:dyDescent="0.3">
      <c r="A1" s="1" t="s">
        <v>9</v>
      </c>
      <c r="B1" s="1" t="s">
        <v>10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38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7</v>
      </c>
      <c r="O1" s="1" t="s">
        <v>8</v>
      </c>
      <c r="P1" s="1" t="s">
        <v>0</v>
      </c>
      <c r="Q1" s="1" t="s">
        <v>1</v>
      </c>
      <c r="R1" s="1" t="s">
        <v>2</v>
      </c>
      <c r="T1" s="1" t="s">
        <v>11</v>
      </c>
      <c r="U1" s="1"/>
      <c r="V1" s="1" t="s">
        <v>12</v>
      </c>
      <c r="W1" s="1" t="s">
        <v>13</v>
      </c>
      <c r="X1" s="1" t="s">
        <v>14</v>
      </c>
      <c r="Y1" s="1" t="s">
        <v>33</v>
      </c>
      <c r="Z1" s="1" t="s">
        <v>36</v>
      </c>
    </row>
    <row r="2" spans="1:26" x14ac:dyDescent="0.3">
      <c r="A2" s="2">
        <v>1</v>
      </c>
      <c r="B2" s="2">
        <v>1</v>
      </c>
      <c r="C2" s="2">
        <v>68.8</v>
      </c>
      <c r="D2" s="2">
        <f t="shared" ref="D2:D58" si="0">C2*2</f>
        <v>137.6</v>
      </c>
      <c r="E2" s="2">
        <v>16031</v>
      </c>
      <c r="F2" s="2">
        <v>23.6</v>
      </c>
      <c r="G2" s="3">
        <f>2*SQRT(E2/(2*PI()))</f>
        <v>101.02302495384257</v>
      </c>
      <c r="H2" s="2">
        <v>6629</v>
      </c>
      <c r="I2" s="2">
        <v>1323</v>
      </c>
      <c r="J2" s="2">
        <v>2293</v>
      </c>
      <c r="K2" s="2">
        <v>71956</v>
      </c>
      <c r="L2" s="2">
        <v>56380</v>
      </c>
      <c r="M2" s="2">
        <v>321234</v>
      </c>
      <c r="N2" s="2">
        <v>53.143999999999998</v>
      </c>
      <c r="O2" s="2">
        <v>86.224999999999994</v>
      </c>
      <c r="P2" s="2">
        <v>1782</v>
      </c>
      <c r="Q2" s="2">
        <v>1188</v>
      </c>
      <c r="R2" s="2">
        <v>464</v>
      </c>
      <c r="T2" s="2">
        <v>-427</v>
      </c>
      <c r="V2" s="2">
        <v>1.31</v>
      </c>
      <c r="W2" s="2">
        <v>2.63</v>
      </c>
      <c r="X2" s="2">
        <v>1.97</v>
      </c>
      <c r="Y2" s="2">
        <v>18.899999999999999</v>
      </c>
      <c r="Z2" s="1"/>
    </row>
    <row r="3" spans="1:26" x14ac:dyDescent="0.3">
      <c r="A3" s="2">
        <v>2</v>
      </c>
      <c r="B3" s="2">
        <v>2</v>
      </c>
      <c r="C3" s="2">
        <v>60.4</v>
      </c>
      <c r="D3" s="2">
        <f t="shared" si="0"/>
        <v>120.8</v>
      </c>
      <c r="E3" s="2">
        <v>12418</v>
      </c>
      <c r="F3" s="2">
        <v>21.8</v>
      </c>
      <c r="G3" s="3">
        <f t="shared" ref="G3:G59" si="1">2*SQRT(E3/(2*PI()))</f>
        <v>88.913128014150004</v>
      </c>
      <c r="H3" s="2">
        <v>6564</v>
      </c>
      <c r="I3" s="2">
        <v>1157</v>
      </c>
      <c r="J3" s="2">
        <v>1749</v>
      </c>
      <c r="K3" s="2">
        <v>56191</v>
      </c>
      <c r="L3" s="2">
        <v>33750</v>
      </c>
      <c r="M3" s="2">
        <v>91892</v>
      </c>
      <c r="N3" s="2">
        <v>54.4</v>
      </c>
      <c r="O3" s="2">
        <v>89.7</v>
      </c>
      <c r="P3" s="2">
        <v>1806</v>
      </c>
      <c r="Q3" s="2">
        <v>1205</v>
      </c>
      <c r="R3" s="2">
        <v>493</v>
      </c>
      <c r="T3" s="2">
        <v>-390</v>
      </c>
      <c r="V3" s="2">
        <v>1.8</v>
      </c>
      <c r="W3" s="2">
        <v>4.5999999999999996</v>
      </c>
      <c r="X3" s="2">
        <v>3.3</v>
      </c>
      <c r="Y3" s="2">
        <v>19.489999999999998</v>
      </c>
    </row>
    <row r="4" spans="1:26" x14ac:dyDescent="0.3">
      <c r="A4" s="2">
        <v>3</v>
      </c>
      <c r="B4" s="2">
        <v>3</v>
      </c>
      <c r="C4" s="2">
        <v>41.2</v>
      </c>
      <c r="D4" s="2">
        <f t="shared" si="0"/>
        <v>82.4</v>
      </c>
      <c r="E4" s="2">
        <v>6155</v>
      </c>
      <c r="F4" s="2">
        <v>23.8</v>
      </c>
      <c r="G4" s="3">
        <f t="shared" si="1"/>
        <v>62.597082191764045</v>
      </c>
      <c r="H4" s="2">
        <v>6807</v>
      </c>
      <c r="I4" s="2">
        <v>1465</v>
      </c>
      <c r="J4" s="2">
        <v>1956</v>
      </c>
      <c r="K4" s="2">
        <v>59962</v>
      </c>
      <c r="L4" s="2">
        <v>47423</v>
      </c>
      <c r="M4" s="2">
        <v>126292</v>
      </c>
      <c r="N4" s="2">
        <v>58.42</v>
      </c>
      <c r="O4" s="2">
        <v>81.89</v>
      </c>
      <c r="P4" s="2">
        <v>1763</v>
      </c>
      <c r="Q4" s="2">
        <v>1168</v>
      </c>
      <c r="R4" s="2">
        <v>437</v>
      </c>
      <c r="T4" s="2">
        <v>-390.1</v>
      </c>
      <c r="V4" s="2">
        <v>1</v>
      </c>
      <c r="W4" s="2">
        <v>7.7</v>
      </c>
      <c r="X4" s="2">
        <v>4.5999999999999996</v>
      </c>
      <c r="Y4" s="2">
        <v>18.28</v>
      </c>
    </row>
    <row r="5" spans="1:26" x14ac:dyDescent="0.3">
      <c r="A5" s="2">
        <v>4</v>
      </c>
      <c r="B5" s="2">
        <v>4</v>
      </c>
      <c r="C5" s="2">
        <v>137.6</v>
      </c>
      <c r="D5" s="2">
        <f t="shared" si="0"/>
        <v>275.2</v>
      </c>
      <c r="E5" s="2">
        <v>76103</v>
      </c>
      <c r="F5" s="2">
        <v>73.099999999999994</v>
      </c>
      <c r="G5" s="3">
        <f t="shared" si="1"/>
        <v>220.11059614768672</v>
      </c>
      <c r="H5" s="2">
        <v>6548</v>
      </c>
      <c r="I5" s="2">
        <v>1125</v>
      </c>
      <c r="J5" s="2">
        <v>0</v>
      </c>
      <c r="K5" s="2">
        <v>40967</v>
      </c>
      <c r="L5" s="2">
        <v>20105</v>
      </c>
      <c r="M5" s="2">
        <v>0</v>
      </c>
      <c r="N5" s="2">
        <v>45.9</v>
      </c>
      <c r="O5" s="2">
        <v>42.2</v>
      </c>
      <c r="P5" s="2">
        <v>1545</v>
      </c>
      <c r="Q5" s="2">
        <v>951</v>
      </c>
      <c r="R5" s="2">
        <v>0</v>
      </c>
      <c r="T5" s="2">
        <v>-364</v>
      </c>
      <c r="V5" s="2" t="s">
        <v>15</v>
      </c>
      <c r="Y5">
        <v>16.13</v>
      </c>
    </row>
    <row r="6" spans="1:26" x14ac:dyDescent="0.3">
      <c r="A6" s="2">
        <v>5</v>
      </c>
      <c r="B6" s="2">
        <v>5</v>
      </c>
      <c r="C6" s="2">
        <v>39.700000000000003</v>
      </c>
      <c r="D6" s="2">
        <f t="shared" si="0"/>
        <v>79.400000000000006</v>
      </c>
      <c r="E6" s="2">
        <v>6483</v>
      </c>
      <c r="F6" s="2">
        <v>36.4</v>
      </c>
      <c r="G6" s="3">
        <f t="shared" si="1"/>
        <v>64.2433341620672</v>
      </c>
      <c r="H6" s="2">
        <v>6530</v>
      </c>
      <c r="I6" s="2">
        <v>1108</v>
      </c>
      <c r="J6" s="2">
        <v>1523</v>
      </c>
      <c r="K6" s="2">
        <v>21523</v>
      </c>
      <c r="L6" s="2">
        <v>19270</v>
      </c>
      <c r="M6" s="2">
        <v>63422</v>
      </c>
      <c r="N6" s="2">
        <v>46.9</v>
      </c>
      <c r="O6" s="2">
        <v>42.4</v>
      </c>
      <c r="P6" s="2">
        <v>1546</v>
      </c>
      <c r="Q6" s="2">
        <v>952</v>
      </c>
      <c r="R6" s="2">
        <v>187</v>
      </c>
      <c r="T6" s="2">
        <v>-434.8</v>
      </c>
      <c r="V6" s="2">
        <v>7.0000000000000007E-2</v>
      </c>
      <c r="W6" s="2">
        <v>4.05</v>
      </c>
      <c r="X6" s="2">
        <v>1.01</v>
      </c>
      <c r="Y6">
        <v>10.97</v>
      </c>
    </row>
    <row r="7" spans="1:26" x14ac:dyDescent="0.3">
      <c r="A7" s="2">
        <v>6</v>
      </c>
      <c r="B7" s="2">
        <v>6</v>
      </c>
      <c r="C7" s="2">
        <v>64.3</v>
      </c>
      <c r="D7" s="2">
        <f t="shared" si="0"/>
        <v>128.6</v>
      </c>
      <c r="E7" s="2">
        <v>13800</v>
      </c>
      <c r="F7" s="2">
        <v>20.3</v>
      </c>
      <c r="G7" s="3">
        <f t="shared" si="1"/>
        <v>93.730213158152068</v>
      </c>
      <c r="H7" s="2">
        <v>6839</v>
      </c>
      <c r="I7" s="2">
        <v>1296</v>
      </c>
      <c r="J7" s="2">
        <v>1876</v>
      </c>
      <c r="K7" s="2">
        <v>56416</v>
      </c>
      <c r="L7" s="2">
        <v>52613</v>
      </c>
      <c r="M7" s="2">
        <v>211009</v>
      </c>
      <c r="N7" s="2">
        <v>47.5</v>
      </c>
      <c r="O7" s="2">
        <v>41.4</v>
      </c>
      <c r="P7" s="2">
        <v>1543</v>
      </c>
      <c r="Q7" s="2">
        <v>948</v>
      </c>
      <c r="R7" s="2">
        <v>184</v>
      </c>
      <c r="T7" s="2">
        <v>-384.9</v>
      </c>
      <c r="V7" s="2">
        <v>0.04</v>
      </c>
      <c r="W7" s="2">
        <v>9.27</v>
      </c>
      <c r="X7" s="2">
        <v>2.57</v>
      </c>
      <c r="Y7">
        <v>25.64</v>
      </c>
    </row>
    <row r="8" spans="1:26" x14ac:dyDescent="0.3">
      <c r="A8" s="2">
        <v>7</v>
      </c>
      <c r="B8" s="2">
        <v>7</v>
      </c>
      <c r="C8" s="2">
        <v>15.6</v>
      </c>
      <c r="D8" s="2">
        <f t="shared" si="0"/>
        <v>31.2</v>
      </c>
      <c r="E8" s="2">
        <v>1047</v>
      </c>
      <c r="F8" s="2">
        <v>22.8</v>
      </c>
      <c r="G8" s="3">
        <f t="shared" si="1"/>
        <v>25.817453431135647</v>
      </c>
      <c r="H8" s="2">
        <v>6625</v>
      </c>
      <c r="I8" s="2">
        <v>1252</v>
      </c>
      <c r="J8" s="2">
        <v>1831</v>
      </c>
      <c r="K8" s="2">
        <v>23394</v>
      </c>
      <c r="L8" s="2">
        <v>54178</v>
      </c>
      <c r="M8" s="2">
        <v>141560</v>
      </c>
      <c r="N8" s="2">
        <v>49.1</v>
      </c>
      <c r="O8" s="2">
        <v>40.700000000000003</v>
      </c>
      <c r="P8" s="2">
        <v>1536</v>
      </c>
      <c r="Q8" s="2">
        <v>940</v>
      </c>
      <c r="R8" s="2">
        <v>182</v>
      </c>
      <c r="T8" s="2">
        <v>-452.9</v>
      </c>
      <c r="V8" s="2">
        <v>0.1</v>
      </c>
      <c r="W8" s="2">
        <v>9.9</v>
      </c>
      <c r="X8" s="2">
        <v>4.97</v>
      </c>
      <c r="Y8">
        <v>24.58</v>
      </c>
    </row>
    <row r="9" spans="1:26" x14ac:dyDescent="0.3">
      <c r="A9" s="2">
        <v>8</v>
      </c>
      <c r="B9" s="2">
        <v>8</v>
      </c>
      <c r="C9" s="2">
        <v>102</v>
      </c>
      <c r="D9" s="2">
        <f t="shared" si="0"/>
        <v>204</v>
      </c>
      <c r="E9" s="2">
        <v>35121</v>
      </c>
      <c r="F9" s="2">
        <v>31</v>
      </c>
      <c r="G9" s="3">
        <f t="shared" si="1"/>
        <v>149.52833519210273</v>
      </c>
      <c r="H9" s="2">
        <v>6477</v>
      </c>
      <c r="I9" s="2">
        <v>1141</v>
      </c>
      <c r="J9" s="2">
        <v>0</v>
      </c>
      <c r="K9" s="2">
        <v>17137</v>
      </c>
      <c r="L9" s="2">
        <v>15150</v>
      </c>
      <c r="M9" s="2">
        <v>0</v>
      </c>
      <c r="N9" s="2">
        <v>49.2</v>
      </c>
      <c r="O9" s="2">
        <v>42.7</v>
      </c>
      <c r="P9" s="2">
        <v>1549</v>
      </c>
      <c r="Q9" s="2">
        <v>956</v>
      </c>
      <c r="R9" s="2">
        <v>0</v>
      </c>
      <c r="T9" s="2">
        <v>-436.8</v>
      </c>
      <c r="V9" s="2">
        <v>0.4</v>
      </c>
      <c r="W9" s="2">
        <v>9.2100000000000009</v>
      </c>
      <c r="X9" s="2">
        <v>3.16</v>
      </c>
      <c r="Y9">
        <v>21.87</v>
      </c>
    </row>
    <row r="10" spans="1:26" x14ac:dyDescent="0.3">
      <c r="A10" s="2">
        <v>9</v>
      </c>
      <c r="B10" s="2">
        <v>9</v>
      </c>
      <c r="C10" s="2">
        <v>31.2</v>
      </c>
      <c r="D10" s="2">
        <f t="shared" si="0"/>
        <v>62.4</v>
      </c>
      <c r="E10" s="2">
        <v>4462</v>
      </c>
      <c r="F10" s="2">
        <v>34.1</v>
      </c>
      <c r="G10" s="3">
        <f t="shared" si="1"/>
        <v>53.297255316799834</v>
      </c>
      <c r="H10" s="2">
        <v>6677</v>
      </c>
      <c r="I10" s="2">
        <v>1196</v>
      </c>
      <c r="J10" s="2">
        <v>1961</v>
      </c>
      <c r="K10" s="2">
        <v>55299</v>
      </c>
      <c r="L10" s="2">
        <v>34301</v>
      </c>
      <c r="M10" s="2">
        <v>269971</v>
      </c>
      <c r="N10" s="2">
        <v>54</v>
      </c>
      <c r="O10" s="2">
        <v>39</v>
      </c>
      <c r="P10" s="2">
        <v>1525</v>
      </c>
      <c r="Q10" s="2">
        <v>929</v>
      </c>
      <c r="R10" s="2">
        <v>171</v>
      </c>
      <c r="T10" s="2">
        <v>-406.7</v>
      </c>
      <c r="V10" s="2">
        <v>7.0000000000000007E-2</v>
      </c>
      <c r="W10" s="2">
        <v>6.71</v>
      </c>
      <c r="X10" s="2">
        <v>1.1299999999999999</v>
      </c>
      <c r="Y10" s="2">
        <v>0.81</v>
      </c>
    </row>
    <row r="11" spans="1:26" x14ac:dyDescent="0.3">
      <c r="A11" s="2">
        <v>10</v>
      </c>
      <c r="B11" s="2">
        <v>10</v>
      </c>
      <c r="C11" s="2">
        <v>31.2</v>
      </c>
      <c r="D11" s="2">
        <f t="shared" si="0"/>
        <v>62.4</v>
      </c>
      <c r="E11" s="2">
        <v>4086</v>
      </c>
      <c r="F11" s="2">
        <v>34.4</v>
      </c>
      <c r="G11" s="3">
        <f t="shared" si="1"/>
        <v>51.002239067456024</v>
      </c>
      <c r="H11" s="2">
        <v>6759</v>
      </c>
      <c r="I11" s="2">
        <v>1297</v>
      </c>
      <c r="J11" s="2">
        <v>1866</v>
      </c>
      <c r="K11" s="2">
        <v>52078</v>
      </c>
      <c r="L11" s="2">
        <v>36813</v>
      </c>
      <c r="M11" s="2">
        <v>226176</v>
      </c>
      <c r="N11" s="2">
        <v>53.6</v>
      </c>
      <c r="O11" s="2">
        <v>37.299999999999997</v>
      </c>
      <c r="P11" s="2">
        <v>1512</v>
      </c>
      <c r="Q11" s="2">
        <v>915</v>
      </c>
      <c r="R11" s="2">
        <v>157</v>
      </c>
      <c r="T11" s="2">
        <v>-373.5</v>
      </c>
      <c r="V11" s="2">
        <v>0.2</v>
      </c>
      <c r="W11" s="2">
        <v>5.5</v>
      </c>
      <c r="X11" s="2">
        <v>1.65</v>
      </c>
      <c r="Y11" s="2">
        <v>8.6199999999999992</v>
      </c>
    </row>
    <row r="12" spans="1:26" x14ac:dyDescent="0.3">
      <c r="A12" s="2">
        <v>11</v>
      </c>
      <c r="B12" s="2">
        <v>11</v>
      </c>
      <c r="C12" s="2">
        <v>74.7</v>
      </c>
      <c r="D12" s="2">
        <f t="shared" si="0"/>
        <v>149.4</v>
      </c>
      <c r="E12" s="2">
        <v>19111</v>
      </c>
      <c r="F12" s="2">
        <v>25.7</v>
      </c>
      <c r="G12" s="3">
        <f t="shared" si="1"/>
        <v>110.30158869987707</v>
      </c>
      <c r="H12" s="2">
        <v>0</v>
      </c>
      <c r="I12" s="2">
        <v>1260</v>
      </c>
      <c r="J12" s="2">
        <v>0</v>
      </c>
      <c r="K12" s="2">
        <v>0</v>
      </c>
      <c r="L12" s="2">
        <v>11132</v>
      </c>
      <c r="M12" s="2">
        <v>0</v>
      </c>
      <c r="N12" s="2">
        <v>54.6</v>
      </c>
      <c r="O12" s="2">
        <v>37.799999999999997</v>
      </c>
      <c r="P12" s="2">
        <v>0</v>
      </c>
      <c r="Q12" s="2">
        <v>917</v>
      </c>
      <c r="R12" s="2">
        <v>0</v>
      </c>
      <c r="T12" s="2">
        <v>-419.6</v>
      </c>
      <c r="V12" s="2" t="s">
        <v>15</v>
      </c>
      <c r="Y12">
        <v>19.61</v>
      </c>
    </row>
    <row r="13" spans="1:26" x14ac:dyDescent="0.3">
      <c r="A13" s="2">
        <v>12</v>
      </c>
      <c r="B13" s="2">
        <v>12</v>
      </c>
      <c r="C13" s="2">
        <v>86.7</v>
      </c>
      <c r="D13" s="2">
        <f t="shared" si="0"/>
        <v>173.4</v>
      </c>
      <c r="E13" s="2">
        <v>25964</v>
      </c>
      <c r="F13" s="2">
        <v>29.2</v>
      </c>
      <c r="G13" s="3">
        <f t="shared" si="1"/>
        <v>128.56591993896313</v>
      </c>
      <c r="H13" s="2">
        <v>0</v>
      </c>
      <c r="I13" s="2">
        <v>1078</v>
      </c>
      <c r="J13" s="2">
        <v>0</v>
      </c>
      <c r="K13" s="2">
        <v>16890</v>
      </c>
      <c r="L13" s="2">
        <v>9562</v>
      </c>
      <c r="M13" s="2">
        <v>0</v>
      </c>
      <c r="N13" s="2">
        <v>54.7</v>
      </c>
      <c r="O13" s="2">
        <v>36</v>
      </c>
      <c r="P13" s="2">
        <v>1500</v>
      </c>
      <c r="Q13" s="2">
        <v>902</v>
      </c>
      <c r="R13" s="2">
        <v>0</v>
      </c>
      <c r="T13" s="2">
        <v>-417.4</v>
      </c>
      <c r="V13" s="2">
        <v>0.7</v>
      </c>
      <c r="W13" s="2">
        <v>7.7</v>
      </c>
      <c r="X13" s="2">
        <v>3.04</v>
      </c>
      <c r="Y13" s="2">
        <v>20.71</v>
      </c>
    </row>
    <row r="14" spans="1:26" x14ac:dyDescent="0.3">
      <c r="A14" s="2">
        <v>13</v>
      </c>
      <c r="B14" s="2">
        <v>13</v>
      </c>
      <c r="C14" s="2">
        <v>73.900000000000006</v>
      </c>
      <c r="D14" s="2">
        <f t="shared" si="0"/>
        <v>147.80000000000001</v>
      </c>
      <c r="E14" s="2">
        <v>19821</v>
      </c>
      <c r="F14" s="2">
        <v>34.4</v>
      </c>
      <c r="G14" s="3">
        <f t="shared" si="1"/>
        <v>112.33183212294648</v>
      </c>
      <c r="H14" s="2">
        <v>6871</v>
      </c>
      <c r="I14" s="2">
        <v>1336</v>
      </c>
      <c r="J14" s="2">
        <v>2174</v>
      </c>
      <c r="K14" s="2">
        <v>80005</v>
      </c>
      <c r="L14" s="2">
        <v>67476</v>
      </c>
      <c r="M14" s="2">
        <v>418294</v>
      </c>
      <c r="N14" s="2">
        <v>57.5</v>
      </c>
      <c r="O14" s="2">
        <v>38.1</v>
      </c>
      <c r="P14" s="2">
        <v>1520</v>
      </c>
      <c r="Q14" s="2">
        <v>924</v>
      </c>
      <c r="R14" s="2">
        <v>167</v>
      </c>
      <c r="T14" s="2">
        <v>-371.5</v>
      </c>
      <c r="V14" s="2">
        <v>0.08</v>
      </c>
      <c r="W14" s="2">
        <v>9.6</v>
      </c>
      <c r="X14" s="2">
        <v>3.25</v>
      </c>
      <c r="Y14" s="2">
        <v>15.39</v>
      </c>
    </row>
    <row r="15" spans="1:26" x14ac:dyDescent="0.3">
      <c r="A15" s="2">
        <v>14</v>
      </c>
      <c r="B15" s="2">
        <v>14</v>
      </c>
      <c r="C15" s="2">
        <v>97.3</v>
      </c>
      <c r="D15" s="2">
        <f t="shared" si="0"/>
        <v>194.6</v>
      </c>
      <c r="E15" s="2">
        <v>31834</v>
      </c>
      <c r="F15" s="2">
        <v>25.6</v>
      </c>
      <c r="G15" s="3">
        <f t="shared" si="1"/>
        <v>142.35924217819363</v>
      </c>
      <c r="H15" s="2">
        <v>6510</v>
      </c>
      <c r="I15" s="2">
        <v>1109</v>
      </c>
      <c r="J15" s="2">
        <v>0</v>
      </c>
      <c r="K15" s="2">
        <v>0</v>
      </c>
      <c r="L15" s="2">
        <v>25700</v>
      </c>
      <c r="M15" s="2">
        <v>0</v>
      </c>
      <c r="N15" s="2">
        <v>50.7</v>
      </c>
      <c r="O15" s="2">
        <v>55.5</v>
      </c>
      <c r="P15" s="2">
        <v>0</v>
      </c>
      <c r="Q15" s="2">
        <v>1019</v>
      </c>
      <c r="R15" s="2">
        <v>0</v>
      </c>
      <c r="T15" s="2">
        <v>-388.7</v>
      </c>
      <c r="V15" s="2">
        <v>1.2</v>
      </c>
      <c r="W15" s="2">
        <v>11.7</v>
      </c>
      <c r="X15" s="2">
        <v>6.7</v>
      </c>
      <c r="Y15" s="2">
        <v>21.37</v>
      </c>
    </row>
    <row r="16" spans="1:26" x14ac:dyDescent="0.3">
      <c r="A16" s="2">
        <v>15</v>
      </c>
      <c r="B16" s="2">
        <v>15</v>
      </c>
      <c r="C16" s="2">
        <v>104.5</v>
      </c>
      <c r="D16" s="2">
        <f t="shared" si="0"/>
        <v>209</v>
      </c>
      <c r="E16" s="2">
        <v>37207</v>
      </c>
      <c r="F16" s="2">
        <v>33.299999999999997</v>
      </c>
      <c r="G16" s="3">
        <f t="shared" si="1"/>
        <v>153.90487929393467</v>
      </c>
      <c r="H16" s="2">
        <v>6472</v>
      </c>
      <c r="I16" s="2">
        <v>1167</v>
      </c>
      <c r="J16" s="2">
        <v>0</v>
      </c>
      <c r="K16" s="2">
        <v>32052</v>
      </c>
      <c r="L16" s="2">
        <v>26943</v>
      </c>
      <c r="M16" s="2">
        <v>0</v>
      </c>
      <c r="N16" s="2">
        <v>50.9</v>
      </c>
      <c r="O16" s="2">
        <v>54.1</v>
      </c>
      <c r="P16" s="2">
        <v>1608</v>
      </c>
      <c r="Q16" s="2">
        <v>1011</v>
      </c>
      <c r="R16" s="2">
        <v>0</v>
      </c>
      <c r="T16" s="2">
        <v>-403.9</v>
      </c>
      <c r="V16" s="2">
        <v>0.45</v>
      </c>
      <c r="W16" s="2">
        <v>9.07</v>
      </c>
      <c r="X16" s="2">
        <v>3.32</v>
      </c>
      <c r="Y16" s="2">
        <v>20.13</v>
      </c>
    </row>
    <row r="17" spans="1:25" x14ac:dyDescent="0.3">
      <c r="A17" s="2">
        <v>16</v>
      </c>
      <c r="B17" s="2">
        <v>16</v>
      </c>
      <c r="C17" s="2">
        <v>31.2</v>
      </c>
      <c r="D17" s="2">
        <f t="shared" si="0"/>
        <v>62.4</v>
      </c>
      <c r="E17" s="2">
        <v>3748</v>
      </c>
      <c r="F17" s="2">
        <v>26</v>
      </c>
      <c r="G17" s="3">
        <f t="shared" si="1"/>
        <v>48.847220052257782</v>
      </c>
      <c r="H17" s="2">
        <v>6403</v>
      </c>
      <c r="I17" s="2">
        <v>1006</v>
      </c>
      <c r="J17" s="2">
        <v>1007</v>
      </c>
      <c r="K17" s="2">
        <v>0</v>
      </c>
      <c r="L17" s="2">
        <v>3242</v>
      </c>
      <c r="M17" s="2">
        <v>0</v>
      </c>
      <c r="N17" s="2">
        <v>51.43</v>
      </c>
      <c r="O17" s="2">
        <v>52.4</v>
      </c>
      <c r="P17" s="2">
        <v>0</v>
      </c>
      <c r="Q17" s="2">
        <v>999</v>
      </c>
      <c r="R17" s="2">
        <v>0</v>
      </c>
      <c r="T17" s="2">
        <v>-401.7</v>
      </c>
      <c r="V17" s="2">
        <v>0.4</v>
      </c>
      <c r="W17" s="2">
        <v>11.8</v>
      </c>
      <c r="X17" s="2">
        <v>3.6</v>
      </c>
      <c r="Y17" s="2">
        <v>7.75</v>
      </c>
    </row>
    <row r="18" spans="1:25" x14ac:dyDescent="0.3">
      <c r="A18" s="2">
        <v>17</v>
      </c>
      <c r="B18" s="2">
        <v>17</v>
      </c>
      <c r="C18" s="2">
        <v>88.2</v>
      </c>
      <c r="D18" s="2">
        <f t="shared" si="0"/>
        <v>176.4</v>
      </c>
      <c r="E18" s="2">
        <v>26519</v>
      </c>
      <c r="F18" s="2">
        <v>26.8</v>
      </c>
      <c r="G18" s="3">
        <f t="shared" si="1"/>
        <v>129.93275084987576</v>
      </c>
      <c r="H18" s="2">
        <v>0</v>
      </c>
      <c r="I18" s="2">
        <v>1026</v>
      </c>
      <c r="J18" s="2">
        <v>0</v>
      </c>
      <c r="K18" s="2">
        <v>0</v>
      </c>
      <c r="L18" s="2">
        <v>6623</v>
      </c>
      <c r="M18" s="2">
        <v>0</v>
      </c>
      <c r="N18" s="2">
        <v>49.82</v>
      </c>
      <c r="O18" s="2">
        <v>52.85</v>
      </c>
      <c r="P18" s="2">
        <v>0</v>
      </c>
      <c r="Q18" s="2">
        <v>1001</v>
      </c>
      <c r="R18" s="2">
        <v>0</v>
      </c>
      <c r="T18" s="2">
        <v>-402.8</v>
      </c>
      <c r="V18" s="2">
        <v>0.13</v>
      </c>
      <c r="W18" s="2">
        <v>11.8</v>
      </c>
      <c r="X18" s="2">
        <v>2.8</v>
      </c>
      <c r="Y18" s="2">
        <v>19.55</v>
      </c>
    </row>
    <row r="19" spans="1:25" x14ac:dyDescent="0.3">
      <c r="A19" s="2">
        <v>18</v>
      </c>
      <c r="B19" s="2">
        <v>18</v>
      </c>
      <c r="C19" s="2">
        <v>26.99</v>
      </c>
      <c r="D19" s="2">
        <f t="shared" si="0"/>
        <v>53.98</v>
      </c>
      <c r="E19" s="2">
        <v>2592</v>
      </c>
      <c r="F19" s="2">
        <v>19.3</v>
      </c>
      <c r="G19" s="3">
        <f t="shared" si="1"/>
        <v>40.621650015438455</v>
      </c>
      <c r="H19" s="2">
        <v>6650</v>
      </c>
      <c r="I19" s="2">
        <v>1590</v>
      </c>
      <c r="J19" s="2">
        <v>2378</v>
      </c>
      <c r="K19" s="2">
        <v>42791</v>
      </c>
      <c r="L19" s="2">
        <v>43502</v>
      </c>
      <c r="M19" s="2">
        <v>114986</v>
      </c>
      <c r="N19" s="2">
        <v>46.55</v>
      </c>
      <c r="O19" s="2">
        <v>52.78</v>
      </c>
      <c r="P19" s="2">
        <v>1596</v>
      </c>
      <c r="Q19" s="2">
        <v>1002</v>
      </c>
      <c r="R19" s="2">
        <v>253</v>
      </c>
      <c r="T19" s="2">
        <v>-351.9</v>
      </c>
      <c r="V19" s="2" t="s">
        <v>15</v>
      </c>
      <c r="Y19">
        <v>24.1</v>
      </c>
    </row>
    <row r="20" spans="1:25" x14ac:dyDescent="0.3">
      <c r="A20" s="2">
        <v>19</v>
      </c>
      <c r="B20" s="2">
        <v>19</v>
      </c>
      <c r="C20" s="2">
        <v>44.1</v>
      </c>
      <c r="D20" s="2">
        <f t="shared" si="0"/>
        <v>88.2</v>
      </c>
      <c r="E20" s="2">
        <v>9334</v>
      </c>
      <c r="F20" s="2">
        <v>50.2</v>
      </c>
      <c r="G20" s="3">
        <f t="shared" si="1"/>
        <v>77.085724717868516</v>
      </c>
      <c r="H20" s="2">
        <v>6392</v>
      </c>
      <c r="I20" s="2">
        <v>1503</v>
      </c>
      <c r="J20" s="2">
        <v>2447</v>
      </c>
      <c r="K20" s="2">
        <v>54801</v>
      </c>
      <c r="L20" s="2">
        <v>67266</v>
      </c>
      <c r="M20" s="2">
        <v>291396</v>
      </c>
      <c r="N20" s="2">
        <v>56.52</v>
      </c>
      <c r="O20" s="2">
        <v>53.13</v>
      </c>
      <c r="P20" s="2">
        <v>1605</v>
      </c>
      <c r="Q20" s="2">
        <v>1008</v>
      </c>
      <c r="R20" s="2">
        <v>262</v>
      </c>
      <c r="T20" s="2">
        <v>-444</v>
      </c>
      <c r="V20" s="2">
        <v>0.26</v>
      </c>
      <c r="W20" s="2">
        <v>7.8</v>
      </c>
      <c r="X20" s="2">
        <v>3.8</v>
      </c>
      <c r="Y20" s="2">
        <v>11.68</v>
      </c>
    </row>
    <row r="21" spans="1:25" x14ac:dyDescent="0.3">
      <c r="A21" s="2">
        <v>20</v>
      </c>
      <c r="B21" s="2">
        <v>20</v>
      </c>
      <c r="C21" s="2">
        <v>51.7</v>
      </c>
      <c r="D21" s="2">
        <f t="shared" si="0"/>
        <v>103.4</v>
      </c>
      <c r="E21" s="2">
        <v>16382</v>
      </c>
      <c r="F21" s="2">
        <v>72</v>
      </c>
      <c r="G21" s="3">
        <f t="shared" si="1"/>
        <v>102.12299011939338</v>
      </c>
      <c r="H21" s="2">
        <v>6624</v>
      </c>
      <c r="I21" s="2">
        <v>1185</v>
      </c>
      <c r="J21" s="2">
        <v>1916</v>
      </c>
      <c r="K21" s="2">
        <v>33958</v>
      </c>
      <c r="L21" s="2">
        <v>33142</v>
      </c>
      <c r="M21" s="2">
        <v>187039</v>
      </c>
      <c r="N21" s="2">
        <v>64.89</v>
      </c>
      <c r="O21" s="2">
        <v>52.76</v>
      </c>
      <c r="P21" s="2">
        <v>1604</v>
      </c>
      <c r="Q21" s="2">
        <v>1007</v>
      </c>
      <c r="R21" s="2">
        <v>261</v>
      </c>
      <c r="T21" s="2">
        <v>-345.8</v>
      </c>
      <c r="V21" s="2">
        <v>0.03</v>
      </c>
      <c r="W21" s="2">
        <v>6.9</v>
      </c>
      <c r="X21" s="2">
        <v>1.93</v>
      </c>
      <c r="Y21" s="2">
        <v>7.89</v>
      </c>
    </row>
    <row r="22" spans="1:25" x14ac:dyDescent="0.3">
      <c r="A22" s="2">
        <v>21</v>
      </c>
      <c r="B22" s="2">
        <v>21</v>
      </c>
      <c r="C22" s="2">
        <v>117.7</v>
      </c>
      <c r="D22" s="2">
        <f t="shared" si="0"/>
        <v>235.4</v>
      </c>
      <c r="E22" s="2">
        <v>45277</v>
      </c>
      <c r="F22" s="2">
        <v>27.7</v>
      </c>
      <c r="G22" s="3">
        <f t="shared" si="1"/>
        <v>169.77701090986076</v>
      </c>
      <c r="H22" s="2">
        <v>6511</v>
      </c>
      <c r="I22" s="2">
        <v>1126</v>
      </c>
      <c r="J22" s="2">
        <v>0</v>
      </c>
      <c r="K22" s="2">
        <v>0</v>
      </c>
      <c r="L22" s="2">
        <v>19446</v>
      </c>
      <c r="M22" s="2">
        <v>0</v>
      </c>
      <c r="N22" s="2">
        <v>66.150000000000006</v>
      </c>
      <c r="O22" s="2">
        <v>52.02</v>
      </c>
      <c r="P22" s="2">
        <v>0</v>
      </c>
      <c r="Q22" s="2">
        <v>997</v>
      </c>
      <c r="R22" s="2">
        <v>0</v>
      </c>
      <c r="T22" s="2">
        <v>-479.6</v>
      </c>
      <c r="V22" s="2">
        <v>1.4</v>
      </c>
      <c r="W22" s="2">
        <v>6.7</v>
      </c>
      <c r="X22" s="2">
        <v>4.18</v>
      </c>
      <c r="Y22" s="2">
        <v>12.41</v>
      </c>
    </row>
    <row r="23" spans="1:25" x14ac:dyDescent="0.3">
      <c r="A23" s="2">
        <v>22</v>
      </c>
      <c r="B23" s="2">
        <v>22</v>
      </c>
      <c r="C23" s="2">
        <v>94.8</v>
      </c>
      <c r="D23" s="2">
        <f t="shared" si="0"/>
        <v>189.6</v>
      </c>
      <c r="E23" s="2">
        <v>29593</v>
      </c>
      <c r="F23" s="2">
        <v>25.3</v>
      </c>
      <c r="G23" s="3">
        <f t="shared" si="1"/>
        <v>137.25701775746782</v>
      </c>
      <c r="H23" s="2">
        <v>6462</v>
      </c>
      <c r="I23" s="2">
        <v>1048</v>
      </c>
      <c r="J23" s="2">
        <v>0</v>
      </c>
      <c r="K23" s="2">
        <v>27149</v>
      </c>
      <c r="L23" s="2">
        <v>15319</v>
      </c>
      <c r="M23" s="2">
        <v>0</v>
      </c>
      <c r="N23" s="2">
        <v>65.36</v>
      </c>
      <c r="O23" s="2">
        <v>51.18</v>
      </c>
      <c r="P23" s="2">
        <v>1591</v>
      </c>
      <c r="Q23" s="2">
        <v>993</v>
      </c>
      <c r="R23" s="2">
        <v>0</v>
      </c>
      <c r="T23" s="2">
        <v>-452.7</v>
      </c>
      <c r="V23" s="2">
        <v>1.5</v>
      </c>
      <c r="W23" s="2">
        <v>6.5</v>
      </c>
      <c r="X23" s="2">
        <v>3.8</v>
      </c>
      <c r="Y23" s="2">
        <v>13.11</v>
      </c>
    </row>
    <row r="24" spans="1:25" x14ac:dyDescent="0.3">
      <c r="A24" s="2">
        <v>23</v>
      </c>
      <c r="B24" s="2">
        <v>23</v>
      </c>
      <c r="C24" s="2">
        <v>57.3</v>
      </c>
      <c r="D24" s="2">
        <f t="shared" si="0"/>
        <v>114.6</v>
      </c>
      <c r="E24" s="2">
        <v>13416</v>
      </c>
      <c r="F24" s="2">
        <v>40.700000000000003</v>
      </c>
      <c r="G24" s="3">
        <f t="shared" si="1"/>
        <v>92.416940363136192</v>
      </c>
      <c r="H24" s="2">
        <v>6771</v>
      </c>
      <c r="I24" s="2">
        <v>1372</v>
      </c>
      <c r="J24" s="2">
        <v>1760</v>
      </c>
      <c r="K24" s="2">
        <v>52341</v>
      </c>
      <c r="L24" s="2">
        <v>52756</v>
      </c>
      <c r="M24" s="2">
        <v>233980</v>
      </c>
      <c r="N24" s="2">
        <v>66.319999999999993</v>
      </c>
      <c r="O24" s="2">
        <v>36.130000000000003</v>
      </c>
      <c r="P24" s="2">
        <v>1505</v>
      </c>
      <c r="Q24" s="2">
        <v>907</v>
      </c>
      <c r="R24" s="2">
        <v>152</v>
      </c>
      <c r="T24" s="2">
        <v>-468.8</v>
      </c>
      <c r="V24" s="2">
        <v>0.1</v>
      </c>
      <c r="W24" s="2">
        <v>3.8</v>
      </c>
      <c r="X24" s="2">
        <v>1</v>
      </c>
      <c r="Y24" s="2">
        <v>1.65</v>
      </c>
    </row>
    <row r="25" spans="1:25" x14ac:dyDescent="0.3">
      <c r="A25" s="2">
        <v>24</v>
      </c>
      <c r="B25" s="2">
        <v>24</v>
      </c>
      <c r="C25" s="2">
        <v>122.2</v>
      </c>
      <c r="D25" s="2">
        <f t="shared" si="0"/>
        <v>244.4</v>
      </c>
      <c r="E25" s="2">
        <v>46921</v>
      </c>
      <c r="F25" s="2">
        <v>32.5</v>
      </c>
      <c r="G25" s="3">
        <f t="shared" si="1"/>
        <v>172.83181518244632</v>
      </c>
      <c r="H25" s="2">
        <v>6526</v>
      </c>
      <c r="I25" s="2">
        <v>1170</v>
      </c>
      <c r="J25" s="2">
        <v>0</v>
      </c>
      <c r="K25" s="2">
        <v>29864</v>
      </c>
      <c r="L25" s="2">
        <v>22128</v>
      </c>
      <c r="M25" s="2">
        <v>0</v>
      </c>
      <c r="N25" s="2">
        <v>67.41</v>
      </c>
      <c r="O25" s="2">
        <v>35.119999999999997</v>
      </c>
      <c r="P25" s="2">
        <v>1496</v>
      </c>
      <c r="Q25" s="2">
        <v>900</v>
      </c>
      <c r="R25" s="2">
        <v>0</v>
      </c>
      <c r="T25" s="2">
        <v>-491.1</v>
      </c>
      <c r="V25" s="2" t="s">
        <v>15</v>
      </c>
      <c r="Y25" s="2">
        <v>12.76</v>
      </c>
    </row>
    <row r="26" spans="1:25" x14ac:dyDescent="0.3">
      <c r="A26" s="2">
        <v>25</v>
      </c>
      <c r="B26" s="2">
        <v>25</v>
      </c>
      <c r="C26" s="2">
        <v>110.7</v>
      </c>
      <c r="D26" s="2">
        <f t="shared" si="0"/>
        <v>221.4</v>
      </c>
      <c r="E26" s="2">
        <v>40780</v>
      </c>
      <c r="F26" s="2">
        <v>28.6</v>
      </c>
      <c r="G26" s="3">
        <f t="shared" si="1"/>
        <v>161.12527522753831</v>
      </c>
      <c r="H26" s="2">
        <v>0</v>
      </c>
      <c r="I26" s="2">
        <v>1125</v>
      </c>
      <c r="J26" s="2">
        <v>0</v>
      </c>
      <c r="K26" s="2">
        <v>0</v>
      </c>
      <c r="L26" s="2">
        <v>22761</v>
      </c>
      <c r="M26" s="2">
        <v>0</v>
      </c>
      <c r="N26" s="2">
        <v>65.38</v>
      </c>
      <c r="O26" s="2">
        <v>34.17</v>
      </c>
      <c r="P26" s="2">
        <v>0</v>
      </c>
      <c r="Q26" s="2">
        <v>895</v>
      </c>
      <c r="R26" s="2">
        <v>0</v>
      </c>
      <c r="T26" s="2">
        <v>-484.3</v>
      </c>
      <c r="V26" s="2">
        <v>0.36</v>
      </c>
      <c r="W26" s="2">
        <v>4.0999999999999996</v>
      </c>
      <c r="X26" s="2">
        <v>2.4300000000000002</v>
      </c>
      <c r="Y26" s="2">
        <v>9.92</v>
      </c>
    </row>
    <row r="27" spans="1:25" x14ac:dyDescent="0.3">
      <c r="A27" s="2">
        <v>26</v>
      </c>
      <c r="B27" s="2">
        <v>26</v>
      </c>
      <c r="C27" s="2">
        <v>120.7</v>
      </c>
      <c r="D27" s="2">
        <f t="shared" si="0"/>
        <v>241.4</v>
      </c>
      <c r="E27" s="2">
        <v>47732</v>
      </c>
      <c r="F27" s="2">
        <v>24.3</v>
      </c>
      <c r="G27" s="3">
        <f t="shared" si="1"/>
        <v>174.31906084719878</v>
      </c>
      <c r="H27" s="2">
        <v>6490</v>
      </c>
      <c r="I27" s="2">
        <v>1124</v>
      </c>
      <c r="J27" s="2">
        <v>0</v>
      </c>
      <c r="K27" s="2">
        <v>27205</v>
      </c>
      <c r="L27" s="2">
        <v>6185</v>
      </c>
      <c r="M27" s="2">
        <v>0</v>
      </c>
      <c r="N27" s="2">
        <v>80.37</v>
      </c>
      <c r="O27" s="2">
        <v>40.130000000000003</v>
      </c>
      <c r="P27" s="2">
        <v>1535</v>
      </c>
      <c r="Q27" s="2">
        <v>936</v>
      </c>
      <c r="R27" s="2">
        <v>0</v>
      </c>
      <c r="T27" s="2">
        <v>-436.9</v>
      </c>
      <c r="V27" s="2" t="s">
        <v>15</v>
      </c>
      <c r="Y27" s="2">
        <v>8.7200000000000006</v>
      </c>
    </row>
    <row r="28" spans="1:25" x14ac:dyDescent="0.3">
      <c r="A28" s="2">
        <v>31</v>
      </c>
      <c r="B28" s="2">
        <v>31</v>
      </c>
      <c r="C28" s="2">
        <v>48</v>
      </c>
      <c r="D28" s="2">
        <f t="shared" si="0"/>
        <v>96</v>
      </c>
      <c r="E28" s="2">
        <v>8548</v>
      </c>
      <c r="F28" s="2">
        <v>30.8</v>
      </c>
      <c r="G28" s="3">
        <f t="shared" si="1"/>
        <v>73.768731954657355</v>
      </c>
      <c r="H28" s="2">
        <v>6644</v>
      </c>
      <c r="I28" s="2">
        <v>1274</v>
      </c>
      <c r="J28" s="2">
        <v>2036</v>
      </c>
      <c r="K28" s="2">
        <v>48621</v>
      </c>
      <c r="L28" s="2">
        <v>35639</v>
      </c>
      <c r="M28" s="2">
        <v>123044</v>
      </c>
      <c r="N28" s="2">
        <v>82.68</v>
      </c>
      <c r="O28" s="2">
        <v>45.01</v>
      </c>
      <c r="P28" s="2">
        <v>1563</v>
      </c>
      <c r="Q28" s="2">
        <v>964</v>
      </c>
      <c r="R28" s="2">
        <v>207</v>
      </c>
      <c r="T28" s="2">
        <v>-408.8</v>
      </c>
      <c r="V28" s="2">
        <v>0.06</v>
      </c>
      <c r="W28" s="2">
        <v>2.33</v>
      </c>
      <c r="X28" s="2">
        <v>0.73</v>
      </c>
      <c r="Y28" s="2">
        <v>1.76</v>
      </c>
    </row>
    <row r="29" spans="1:25" x14ac:dyDescent="0.3">
      <c r="A29" s="2">
        <v>32</v>
      </c>
      <c r="B29" s="2">
        <v>32</v>
      </c>
      <c r="C29" s="2">
        <v>38.200000000000003</v>
      </c>
      <c r="D29" s="2">
        <f t="shared" si="0"/>
        <v>76.400000000000006</v>
      </c>
      <c r="E29" s="2">
        <v>5256</v>
      </c>
      <c r="F29" s="2">
        <v>25.5</v>
      </c>
      <c r="G29" s="3">
        <f t="shared" si="1"/>
        <v>57.845254978814019</v>
      </c>
      <c r="H29" s="2">
        <v>6580</v>
      </c>
      <c r="I29" s="2">
        <v>1157</v>
      </c>
      <c r="J29" s="2">
        <v>1971</v>
      </c>
      <c r="K29" s="2">
        <v>22264</v>
      </c>
      <c r="L29" s="2">
        <v>17203</v>
      </c>
      <c r="M29" s="2">
        <v>100761</v>
      </c>
      <c r="N29" s="2">
        <v>81.81</v>
      </c>
      <c r="O29" s="2">
        <v>45.52</v>
      </c>
      <c r="P29" s="2">
        <v>1564</v>
      </c>
      <c r="Q29" s="2">
        <v>966</v>
      </c>
      <c r="R29" s="2">
        <v>209</v>
      </c>
      <c r="T29" s="2">
        <v>-399.6</v>
      </c>
      <c r="V29" s="2">
        <v>0.12</v>
      </c>
      <c r="W29" s="2">
        <v>2.2999999999999998</v>
      </c>
      <c r="X29" s="2">
        <v>0.87</v>
      </c>
      <c r="Y29" s="2">
        <v>0.47</v>
      </c>
    </row>
    <row r="30" spans="1:25" x14ac:dyDescent="0.3">
      <c r="A30" s="2">
        <v>34</v>
      </c>
      <c r="B30" s="2">
        <v>33</v>
      </c>
      <c r="C30" s="2">
        <v>98</v>
      </c>
      <c r="D30" s="2">
        <f t="shared" si="0"/>
        <v>196</v>
      </c>
      <c r="E30" s="2">
        <v>45064</v>
      </c>
      <c r="F30" s="2">
        <v>84.5</v>
      </c>
      <c r="G30" s="3">
        <f t="shared" si="1"/>
        <v>169.37719274439721</v>
      </c>
      <c r="H30" s="2">
        <v>6697</v>
      </c>
      <c r="I30" s="2">
        <v>1276</v>
      </c>
      <c r="J30" s="2">
        <v>1839</v>
      </c>
      <c r="K30" s="2">
        <v>46659</v>
      </c>
      <c r="L30" s="2">
        <v>45245</v>
      </c>
      <c r="M30" s="2">
        <v>182731</v>
      </c>
      <c r="N30" s="2">
        <v>71.27</v>
      </c>
      <c r="O30" s="2">
        <v>35.700000000000003</v>
      </c>
      <c r="P30" s="2">
        <v>1504</v>
      </c>
      <c r="Q30" s="2">
        <v>906</v>
      </c>
      <c r="R30" s="2">
        <v>144</v>
      </c>
      <c r="T30" s="2">
        <v>-345.3</v>
      </c>
      <c r="V30" s="2">
        <v>0.02</v>
      </c>
      <c r="W30" s="2">
        <v>2.8</v>
      </c>
      <c r="X30" s="2">
        <v>0.52</v>
      </c>
      <c r="Y30" s="2">
        <v>0.24</v>
      </c>
    </row>
    <row r="31" spans="1:25" x14ac:dyDescent="0.3">
      <c r="A31" s="2">
        <v>35</v>
      </c>
      <c r="B31" s="2">
        <v>34</v>
      </c>
      <c r="C31" s="2">
        <v>49.3</v>
      </c>
      <c r="D31" s="2">
        <f t="shared" si="0"/>
        <v>98.6</v>
      </c>
      <c r="E31" s="2">
        <v>8456</v>
      </c>
      <c r="F31" s="2">
        <v>23.22</v>
      </c>
      <c r="G31" s="3">
        <f t="shared" si="1"/>
        <v>73.370680759689478</v>
      </c>
      <c r="H31" s="2">
        <v>0</v>
      </c>
      <c r="I31" s="2">
        <v>1108</v>
      </c>
      <c r="J31" s="2">
        <v>1659</v>
      </c>
      <c r="K31" s="2">
        <v>20656</v>
      </c>
      <c r="L31" s="2">
        <v>8980</v>
      </c>
      <c r="M31" s="2">
        <v>68461</v>
      </c>
      <c r="N31" s="2">
        <v>69.58</v>
      </c>
      <c r="O31" s="2">
        <v>34.200000000000003</v>
      </c>
      <c r="P31" s="2">
        <v>1490</v>
      </c>
      <c r="Q31" s="2">
        <v>894</v>
      </c>
      <c r="R31" s="2">
        <v>134</v>
      </c>
      <c r="T31" s="2">
        <v>-427</v>
      </c>
      <c r="V31" s="2">
        <v>0.08</v>
      </c>
      <c r="W31" s="2">
        <v>2.9</v>
      </c>
      <c r="X31" s="2">
        <v>0.95</v>
      </c>
      <c r="Y31">
        <v>2.92</v>
      </c>
    </row>
    <row r="32" spans="1:25" x14ac:dyDescent="0.3">
      <c r="A32" s="2">
        <v>36</v>
      </c>
      <c r="B32" s="2">
        <v>35</v>
      </c>
      <c r="C32" s="2">
        <v>67</v>
      </c>
      <c r="D32" s="2">
        <f t="shared" si="0"/>
        <v>134</v>
      </c>
      <c r="E32" s="2">
        <v>21669</v>
      </c>
      <c r="F32" s="2">
        <v>64.900000000000006</v>
      </c>
      <c r="G32" s="3">
        <f t="shared" si="1"/>
        <v>117.45175114672885</v>
      </c>
      <c r="H32" s="2">
        <v>6511</v>
      </c>
      <c r="I32" s="2">
        <v>1109</v>
      </c>
      <c r="J32" s="2">
        <v>1916</v>
      </c>
      <c r="K32" s="2">
        <v>15281</v>
      </c>
      <c r="L32" s="2">
        <v>11463</v>
      </c>
      <c r="M32" s="2">
        <v>86112</v>
      </c>
      <c r="N32" s="2">
        <v>75.36</v>
      </c>
      <c r="O32" s="2">
        <v>36.299999999999997</v>
      </c>
      <c r="P32" s="2">
        <v>1508</v>
      </c>
      <c r="Q32" s="2">
        <v>909</v>
      </c>
      <c r="R32" s="2">
        <v>151</v>
      </c>
      <c r="T32" s="2">
        <v>-335.6</v>
      </c>
      <c r="V32" s="2">
        <v>0.04</v>
      </c>
      <c r="W32" s="2">
        <v>2.78</v>
      </c>
      <c r="X32" s="2">
        <v>0.78</v>
      </c>
      <c r="Y32" s="2">
        <v>0.37</v>
      </c>
    </row>
    <row r="33" spans="1:25" x14ac:dyDescent="0.3">
      <c r="A33" s="2">
        <v>37</v>
      </c>
      <c r="B33" s="2">
        <v>36</v>
      </c>
      <c r="C33" s="2">
        <v>58</v>
      </c>
      <c r="D33" s="2">
        <f t="shared" si="0"/>
        <v>116</v>
      </c>
      <c r="E33" s="2">
        <v>13012</v>
      </c>
      <c r="F33" s="2">
        <v>36.6</v>
      </c>
      <c r="G33" s="3">
        <f t="shared" si="1"/>
        <v>91.014814607551486</v>
      </c>
      <c r="H33" s="2">
        <v>6738</v>
      </c>
      <c r="I33" s="2">
        <v>1451</v>
      </c>
      <c r="J33" s="2">
        <v>1960</v>
      </c>
      <c r="K33" s="2">
        <v>45030</v>
      </c>
      <c r="L33" s="2">
        <v>69758</v>
      </c>
      <c r="M33" s="2">
        <v>218288</v>
      </c>
      <c r="N33" s="2">
        <v>76.349999999999994</v>
      </c>
      <c r="O33" s="2">
        <v>35.94</v>
      </c>
      <c r="P33" s="2">
        <v>1507</v>
      </c>
      <c r="Q33" s="2">
        <v>908</v>
      </c>
      <c r="R33" s="2">
        <v>150</v>
      </c>
      <c r="T33" s="2">
        <v>-388.7</v>
      </c>
      <c r="V33" s="2">
        <v>0.11</v>
      </c>
      <c r="W33" s="2">
        <v>2.87</v>
      </c>
      <c r="X33" s="2">
        <v>0.69</v>
      </c>
      <c r="Y33" s="2">
        <v>0.46</v>
      </c>
    </row>
    <row r="34" spans="1:25" x14ac:dyDescent="0.3">
      <c r="A34" s="2">
        <v>38</v>
      </c>
      <c r="B34" s="2">
        <v>37</v>
      </c>
      <c r="C34" s="2">
        <v>55.1</v>
      </c>
      <c r="D34" s="2">
        <f t="shared" si="0"/>
        <v>110.2</v>
      </c>
      <c r="E34" s="2">
        <v>11017</v>
      </c>
      <c r="F34" s="2">
        <v>29.1</v>
      </c>
      <c r="G34" s="3">
        <f t="shared" si="1"/>
        <v>83.747477766041669</v>
      </c>
      <c r="H34" s="2">
        <v>0</v>
      </c>
      <c r="I34" s="2">
        <v>1115</v>
      </c>
      <c r="J34" s="2">
        <v>1345</v>
      </c>
      <c r="K34" s="2">
        <v>0</v>
      </c>
      <c r="L34" s="2">
        <v>9874</v>
      </c>
      <c r="M34" s="2">
        <v>39114</v>
      </c>
      <c r="N34" s="2">
        <v>75.099999999999994</v>
      </c>
      <c r="O34" s="2">
        <v>33.28</v>
      </c>
      <c r="P34" s="2">
        <v>0</v>
      </c>
      <c r="Q34" s="2">
        <v>884</v>
      </c>
      <c r="R34" s="2">
        <v>126</v>
      </c>
      <c r="T34" s="2">
        <v>-398.5</v>
      </c>
      <c r="V34" s="2">
        <v>0.19</v>
      </c>
      <c r="W34" s="2">
        <v>2.9</v>
      </c>
      <c r="X34" s="2">
        <v>1.2</v>
      </c>
      <c r="Y34" s="2">
        <v>2.39</v>
      </c>
    </row>
    <row r="35" spans="1:25" x14ac:dyDescent="0.3">
      <c r="A35" s="2">
        <v>39</v>
      </c>
      <c r="B35" s="2">
        <v>38</v>
      </c>
      <c r="C35" s="2">
        <v>104</v>
      </c>
      <c r="D35" s="2">
        <f t="shared" si="0"/>
        <v>208</v>
      </c>
      <c r="E35" s="2">
        <v>45665</v>
      </c>
      <c r="F35" s="2">
        <v>69.900000000000006</v>
      </c>
      <c r="G35" s="3">
        <f t="shared" si="1"/>
        <v>170.5029087879899</v>
      </c>
      <c r="H35" s="2">
        <v>6623</v>
      </c>
      <c r="I35" s="2">
        <v>1191</v>
      </c>
      <c r="J35" s="2">
        <v>2310</v>
      </c>
      <c r="K35" s="2">
        <v>35736</v>
      </c>
      <c r="L35" s="2">
        <v>25326</v>
      </c>
      <c r="M35" s="2">
        <v>194706</v>
      </c>
      <c r="N35" s="2">
        <v>74.92</v>
      </c>
      <c r="O35" s="2">
        <v>43.46</v>
      </c>
      <c r="P35" s="2">
        <v>1553</v>
      </c>
      <c r="Q35" s="2">
        <v>957</v>
      </c>
      <c r="R35" s="2">
        <v>196</v>
      </c>
      <c r="T35" s="2">
        <v>-289.10000000000002</v>
      </c>
      <c r="V35" s="2">
        <v>0.06</v>
      </c>
      <c r="W35" s="2">
        <v>0.93</v>
      </c>
      <c r="X35" s="2">
        <v>0.47</v>
      </c>
      <c r="Y35" s="2">
        <v>0.25</v>
      </c>
    </row>
    <row r="36" spans="1:25" x14ac:dyDescent="0.3">
      <c r="A36" s="2">
        <v>40</v>
      </c>
      <c r="B36" s="2">
        <v>39</v>
      </c>
      <c r="C36" s="2">
        <v>74.7</v>
      </c>
      <c r="D36" s="2">
        <f t="shared" si="0"/>
        <v>149.4</v>
      </c>
      <c r="E36" s="2">
        <v>20587</v>
      </c>
      <c r="F36" s="2">
        <v>39.299999999999997</v>
      </c>
      <c r="G36" s="3">
        <f t="shared" si="1"/>
        <v>114.4818380955311</v>
      </c>
      <c r="H36" s="2">
        <v>7171</v>
      </c>
      <c r="I36" s="2">
        <v>1610</v>
      </c>
      <c r="J36" s="2">
        <v>2408</v>
      </c>
      <c r="K36" s="2">
        <v>102033</v>
      </c>
      <c r="L36" s="2">
        <v>130814</v>
      </c>
      <c r="M36" s="2">
        <v>454085</v>
      </c>
      <c r="N36" s="2">
        <v>76.290000000000006</v>
      </c>
      <c r="O36" s="2">
        <v>57.01</v>
      </c>
      <c r="P36" s="2">
        <v>1622</v>
      </c>
      <c r="Q36" s="2">
        <v>1028</v>
      </c>
      <c r="R36" s="2">
        <v>286</v>
      </c>
      <c r="T36" s="2">
        <v>-375.4</v>
      </c>
      <c r="V36" s="2">
        <v>0.06</v>
      </c>
      <c r="W36" s="2">
        <v>3.4</v>
      </c>
      <c r="X36" s="2">
        <v>0.9</v>
      </c>
      <c r="Y36" s="2">
        <v>0.34</v>
      </c>
    </row>
    <row r="37" spans="1:25" x14ac:dyDescent="0.3">
      <c r="A37" s="2">
        <v>41</v>
      </c>
      <c r="B37" s="2">
        <v>40</v>
      </c>
      <c r="C37" s="2">
        <v>50.5</v>
      </c>
      <c r="D37" s="2">
        <f t="shared" si="0"/>
        <v>101</v>
      </c>
      <c r="E37" s="2">
        <v>8936</v>
      </c>
      <c r="F37" s="2">
        <v>22.4</v>
      </c>
      <c r="G37" s="3">
        <f t="shared" si="1"/>
        <v>75.424361355444745</v>
      </c>
      <c r="H37" s="2">
        <v>6603</v>
      </c>
      <c r="I37" s="2">
        <v>0</v>
      </c>
      <c r="J37" s="2">
        <v>1764</v>
      </c>
      <c r="K37" s="2">
        <v>19767</v>
      </c>
      <c r="L37" s="2">
        <v>9126</v>
      </c>
      <c r="M37" s="2">
        <v>92840</v>
      </c>
      <c r="N37" s="2">
        <v>73.7</v>
      </c>
      <c r="O37" s="2">
        <v>59.06</v>
      </c>
      <c r="P37" s="2">
        <v>1630</v>
      </c>
      <c r="Q37" s="2">
        <v>1035</v>
      </c>
      <c r="R37" s="2">
        <v>293</v>
      </c>
      <c r="T37" s="2">
        <v>-430.9</v>
      </c>
      <c r="V37" s="2">
        <v>0.19</v>
      </c>
      <c r="W37" s="2">
        <v>3.3</v>
      </c>
      <c r="X37" s="2">
        <v>1.28</v>
      </c>
      <c r="Y37" s="2">
        <v>1.19</v>
      </c>
    </row>
    <row r="38" spans="1:25" x14ac:dyDescent="0.3">
      <c r="A38" s="2">
        <v>42</v>
      </c>
      <c r="B38" s="2">
        <v>41</v>
      </c>
      <c r="C38" s="2">
        <v>83.9</v>
      </c>
      <c r="D38" s="2">
        <f t="shared" si="0"/>
        <v>167.8</v>
      </c>
      <c r="E38" s="2">
        <v>31245</v>
      </c>
      <c r="F38" s="2">
        <v>63</v>
      </c>
      <c r="G38" s="3">
        <f t="shared" si="1"/>
        <v>141.03611164388033</v>
      </c>
      <c r="H38" s="2">
        <v>6718</v>
      </c>
      <c r="I38" s="2">
        <v>1303</v>
      </c>
      <c r="J38" s="2">
        <v>1630</v>
      </c>
      <c r="K38" s="2">
        <v>21986</v>
      </c>
      <c r="L38" s="2">
        <v>13619</v>
      </c>
      <c r="M38" s="2">
        <v>71347</v>
      </c>
      <c r="N38" s="2">
        <v>72.8</v>
      </c>
      <c r="O38" s="2">
        <v>60.07</v>
      </c>
      <c r="P38" s="2">
        <v>1642</v>
      </c>
      <c r="Q38" s="2">
        <v>1044</v>
      </c>
      <c r="R38" s="2">
        <v>308</v>
      </c>
      <c r="T38" s="2">
        <v>-315.5</v>
      </c>
      <c r="V38" s="2">
        <v>0.03</v>
      </c>
      <c r="W38" s="2">
        <v>3.4</v>
      </c>
      <c r="X38" s="2">
        <v>0.97</v>
      </c>
      <c r="Y38" s="2">
        <v>0.16</v>
      </c>
    </row>
    <row r="39" spans="1:25" x14ac:dyDescent="0.3">
      <c r="A39" s="2">
        <v>43</v>
      </c>
      <c r="B39" s="2">
        <v>42</v>
      </c>
      <c r="C39" s="2">
        <v>101.6</v>
      </c>
      <c r="D39" s="2">
        <f t="shared" si="0"/>
        <v>203.2</v>
      </c>
      <c r="E39" s="2">
        <v>33696</v>
      </c>
      <c r="F39" s="2">
        <v>23.5</v>
      </c>
      <c r="G39" s="3">
        <f t="shared" si="1"/>
        <v>146.46344202461592</v>
      </c>
      <c r="H39" s="2">
        <v>6656</v>
      </c>
      <c r="I39" s="2">
        <v>0</v>
      </c>
      <c r="J39" s="2">
        <v>0</v>
      </c>
      <c r="K39" s="2">
        <v>11746</v>
      </c>
      <c r="L39" s="2">
        <v>4316</v>
      </c>
      <c r="M39" s="2">
        <v>0</v>
      </c>
      <c r="N39" s="2">
        <v>74</v>
      </c>
      <c r="O39" s="2">
        <v>59.96</v>
      </c>
      <c r="P39" s="2">
        <v>1641</v>
      </c>
      <c r="Q39" s="2">
        <v>1042</v>
      </c>
      <c r="R39" s="2">
        <v>0</v>
      </c>
      <c r="T39" s="2">
        <v>-431.8</v>
      </c>
      <c r="V39" s="2">
        <v>0.26</v>
      </c>
      <c r="W39" s="2">
        <v>3.2</v>
      </c>
      <c r="X39" s="2">
        <v>1.36</v>
      </c>
      <c r="Y39" s="2">
        <v>13.81</v>
      </c>
    </row>
    <row r="40" spans="1:25" x14ac:dyDescent="0.3">
      <c r="A40" s="2">
        <v>44</v>
      </c>
      <c r="B40" s="2">
        <v>43</v>
      </c>
      <c r="C40" s="2">
        <v>67.900000000000006</v>
      </c>
      <c r="D40" s="2">
        <f t="shared" si="0"/>
        <v>135.80000000000001</v>
      </c>
      <c r="E40" s="2">
        <v>19124</v>
      </c>
      <c r="F40" s="2">
        <v>46.9</v>
      </c>
      <c r="G40" s="3">
        <f t="shared" si="1"/>
        <v>110.33909790621648</v>
      </c>
      <c r="H40" s="2">
        <v>6669</v>
      </c>
      <c r="I40" s="2">
        <v>0</v>
      </c>
      <c r="J40" s="2">
        <v>1386</v>
      </c>
      <c r="K40" s="2">
        <v>15254</v>
      </c>
      <c r="L40" s="2">
        <v>10446</v>
      </c>
      <c r="M40" s="2">
        <v>58522</v>
      </c>
      <c r="N40" s="2">
        <v>74.78</v>
      </c>
      <c r="O40" s="2">
        <v>60.07</v>
      </c>
      <c r="P40" s="2">
        <v>1643</v>
      </c>
      <c r="Q40" s="2">
        <v>1043</v>
      </c>
      <c r="R40" s="2">
        <v>307</v>
      </c>
      <c r="T40" s="2">
        <v>-362.8</v>
      </c>
      <c r="V40" s="2">
        <v>0.4</v>
      </c>
      <c r="W40" s="2">
        <v>3.4</v>
      </c>
      <c r="X40" s="2">
        <v>0.87</v>
      </c>
      <c r="Y40" s="2">
        <v>0.13</v>
      </c>
    </row>
    <row r="41" spans="1:25" x14ac:dyDescent="0.3">
      <c r="A41" s="2">
        <v>45</v>
      </c>
      <c r="B41" s="2">
        <v>44</v>
      </c>
      <c r="C41" s="2">
        <v>54</v>
      </c>
      <c r="D41" s="2">
        <f t="shared" si="0"/>
        <v>108</v>
      </c>
      <c r="E41" s="2">
        <v>13209</v>
      </c>
      <c r="F41" s="2">
        <v>48.7</v>
      </c>
      <c r="G41" s="3">
        <f t="shared" si="1"/>
        <v>91.701202681335559</v>
      </c>
      <c r="H41" s="2">
        <v>6665</v>
      </c>
      <c r="I41" s="2">
        <v>1505</v>
      </c>
      <c r="J41" s="2">
        <v>2351</v>
      </c>
      <c r="K41" s="2">
        <v>93157</v>
      </c>
      <c r="L41" s="2">
        <v>85325</v>
      </c>
      <c r="M41" s="2">
        <v>388886</v>
      </c>
      <c r="N41" s="2">
        <v>85.32</v>
      </c>
      <c r="O41" s="2">
        <v>70.92</v>
      </c>
      <c r="P41" s="2">
        <v>1701</v>
      </c>
      <c r="Q41" s="2">
        <v>1104</v>
      </c>
      <c r="R41" s="2">
        <v>370</v>
      </c>
      <c r="T41" s="2">
        <v>-394.9</v>
      </c>
      <c r="V41" s="2">
        <v>0.05</v>
      </c>
      <c r="W41" s="2">
        <v>3.42</v>
      </c>
      <c r="X41" s="2">
        <v>1.1499999999999999</v>
      </c>
      <c r="Y41" s="2">
        <v>1.07</v>
      </c>
    </row>
    <row r="42" spans="1:25" x14ac:dyDescent="0.3">
      <c r="A42" s="2">
        <v>46</v>
      </c>
      <c r="B42" s="2">
        <v>45</v>
      </c>
      <c r="C42" s="2">
        <v>44</v>
      </c>
      <c r="D42" s="2">
        <f t="shared" si="0"/>
        <v>88</v>
      </c>
      <c r="E42" s="2">
        <v>15984</v>
      </c>
      <c r="F42" s="2">
        <v>137.1</v>
      </c>
      <c r="G42" s="3">
        <f t="shared" si="1"/>
        <v>100.87482560839162</v>
      </c>
      <c r="H42" s="2">
        <v>6995</v>
      </c>
      <c r="I42" s="2">
        <v>1354</v>
      </c>
      <c r="J42" s="2">
        <v>2090</v>
      </c>
      <c r="K42" s="2">
        <v>112483</v>
      </c>
      <c r="L42" s="2">
        <v>93450</v>
      </c>
      <c r="M42" s="2">
        <v>171551</v>
      </c>
      <c r="N42" s="2">
        <v>85.6</v>
      </c>
      <c r="O42" s="2">
        <v>69.42</v>
      </c>
      <c r="P42" s="2">
        <v>1691</v>
      </c>
      <c r="Q42" s="2">
        <v>1095</v>
      </c>
      <c r="R42" s="2">
        <v>359</v>
      </c>
      <c r="T42" s="2">
        <v>-335.3</v>
      </c>
      <c r="V42" s="2">
        <v>7.0000000000000001E-3</v>
      </c>
      <c r="W42" s="2">
        <v>3.39</v>
      </c>
      <c r="X42" s="2">
        <v>1.3</v>
      </c>
      <c r="Y42" s="2">
        <v>0.15</v>
      </c>
    </row>
    <row r="43" spans="1:25" x14ac:dyDescent="0.3">
      <c r="A43" s="2">
        <v>47</v>
      </c>
      <c r="B43" s="2">
        <v>46</v>
      </c>
      <c r="C43" s="2">
        <v>48</v>
      </c>
      <c r="D43" s="2">
        <f t="shared" si="0"/>
        <v>96</v>
      </c>
      <c r="E43" s="2">
        <v>13081</v>
      </c>
      <c r="F43" s="2">
        <v>70.400000000000006</v>
      </c>
      <c r="G43" s="3">
        <f t="shared" si="1"/>
        <v>91.255812101697572</v>
      </c>
      <c r="H43" s="2">
        <v>6484</v>
      </c>
      <c r="I43" s="2">
        <v>1119</v>
      </c>
      <c r="J43" s="2">
        <v>1745</v>
      </c>
      <c r="K43" s="2">
        <v>13786</v>
      </c>
      <c r="L43" s="2">
        <v>7383</v>
      </c>
      <c r="M43" s="2">
        <v>76676</v>
      </c>
      <c r="N43" s="2">
        <v>86.76</v>
      </c>
      <c r="O43" s="2">
        <v>69.709999999999994</v>
      </c>
      <c r="P43" s="2">
        <v>1693</v>
      </c>
      <c r="Q43" s="2">
        <v>1097</v>
      </c>
      <c r="R43" s="2">
        <v>361</v>
      </c>
      <c r="T43" s="2">
        <v>-361.9</v>
      </c>
      <c r="V43" s="2">
        <v>0.03</v>
      </c>
      <c r="W43" s="2">
        <v>3.44</v>
      </c>
      <c r="X43" s="2">
        <v>0.82</v>
      </c>
      <c r="Y43" s="2">
        <v>0.18</v>
      </c>
    </row>
    <row r="44" spans="1:25" x14ac:dyDescent="0.3">
      <c r="A44" s="2">
        <v>48</v>
      </c>
      <c r="B44" s="2">
        <v>47</v>
      </c>
      <c r="C44" s="2">
        <v>39.700000000000003</v>
      </c>
      <c r="D44" s="2">
        <f t="shared" si="0"/>
        <v>79.400000000000006</v>
      </c>
      <c r="E44" s="2">
        <v>6608</v>
      </c>
      <c r="F44" s="2">
        <v>32.200000000000003</v>
      </c>
      <c r="G44" s="3">
        <f t="shared" si="1"/>
        <v>64.859721367000787</v>
      </c>
      <c r="H44" s="2">
        <v>6684</v>
      </c>
      <c r="I44" s="2">
        <v>1319</v>
      </c>
      <c r="J44" s="2">
        <v>1971</v>
      </c>
      <c r="K44" s="2">
        <v>66258</v>
      </c>
      <c r="L44" s="2">
        <v>50447</v>
      </c>
      <c r="M44" s="2">
        <v>185142</v>
      </c>
      <c r="N44" s="2">
        <v>87.26</v>
      </c>
      <c r="O44" s="2">
        <v>83.71</v>
      </c>
      <c r="P44" s="2">
        <v>1768</v>
      </c>
      <c r="Q44" s="2">
        <v>1175</v>
      </c>
      <c r="R44" s="2">
        <v>449</v>
      </c>
      <c r="T44" s="2">
        <v>-426.3</v>
      </c>
      <c r="V44" s="2">
        <v>0.2</v>
      </c>
      <c r="W44" s="2">
        <v>3.54</v>
      </c>
      <c r="X44" s="2">
        <v>1.21</v>
      </c>
      <c r="Y44" s="2">
        <v>0.68</v>
      </c>
    </row>
    <row r="45" spans="1:25" x14ac:dyDescent="0.3">
      <c r="A45" s="2">
        <v>49</v>
      </c>
      <c r="B45" s="2">
        <v>48</v>
      </c>
      <c r="C45" s="2">
        <v>38.200000000000003</v>
      </c>
      <c r="D45" s="2">
        <f t="shared" si="0"/>
        <v>76.400000000000006</v>
      </c>
      <c r="E45" s="2">
        <v>7208</v>
      </c>
      <c r="F45" s="2">
        <v>53.9</v>
      </c>
      <c r="G45" s="3">
        <f t="shared" si="1"/>
        <v>67.740352222479075</v>
      </c>
      <c r="H45" s="2">
        <v>6697</v>
      </c>
      <c r="I45" s="2">
        <v>1318</v>
      </c>
      <c r="J45" s="2">
        <v>2238</v>
      </c>
      <c r="K45" s="2">
        <v>56987</v>
      </c>
      <c r="L45" s="2">
        <v>48028</v>
      </c>
      <c r="M45" s="2">
        <v>241479</v>
      </c>
      <c r="N45" s="2">
        <v>87.36</v>
      </c>
      <c r="O45" s="2">
        <v>81.540000000000006</v>
      </c>
      <c r="P45" s="2">
        <v>1762</v>
      </c>
      <c r="Q45" s="2">
        <v>1167</v>
      </c>
      <c r="R45" s="2">
        <v>436</v>
      </c>
      <c r="T45" s="2">
        <v>-385</v>
      </c>
      <c r="V45" s="2">
        <v>0.03</v>
      </c>
      <c r="W45" s="2">
        <v>4</v>
      </c>
      <c r="X45" s="2">
        <v>0.95</v>
      </c>
      <c r="Y45" s="2">
        <v>0.27</v>
      </c>
    </row>
    <row r="46" spans="1:25" x14ac:dyDescent="0.3">
      <c r="A46" s="2">
        <v>50</v>
      </c>
      <c r="B46" s="2">
        <v>49</v>
      </c>
      <c r="C46" s="2">
        <v>101</v>
      </c>
      <c r="D46" s="2">
        <f t="shared" si="0"/>
        <v>202</v>
      </c>
      <c r="E46" s="2">
        <v>33562</v>
      </c>
      <c r="F46" s="2">
        <v>22.7</v>
      </c>
      <c r="G46" s="3">
        <f t="shared" si="1"/>
        <v>146.17192890634223</v>
      </c>
      <c r="H46" s="2">
        <v>0</v>
      </c>
      <c r="I46" s="2">
        <v>1051</v>
      </c>
      <c r="J46" s="2">
        <v>0</v>
      </c>
      <c r="K46" s="2">
        <v>11218</v>
      </c>
      <c r="L46" s="2">
        <v>4336</v>
      </c>
      <c r="M46" s="2">
        <v>0</v>
      </c>
      <c r="N46" s="2">
        <v>100.84</v>
      </c>
      <c r="O46" s="2">
        <v>33.5</v>
      </c>
      <c r="P46" s="2">
        <v>1482</v>
      </c>
      <c r="Q46" s="2">
        <v>886</v>
      </c>
      <c r="R46" s="2">
        <v>0</v>
      </c>
      <c r="T46" s="2">
        <v>-443.4</v>
      </c>
      <c r="V46" s="2">
        <v>0.74</v>
      </c>
      <c r="W46" s="2">
        <v>4.8899999999999997</v>
      </c>
      <c r="X46" s="2">
        <v>2.6</v>
      </c>
      <c r="Y46" s="2">
        <v>4.38</v>
      </c>
    </row>
    <row r="47" spans="1:25" x14ac:dyDescent="0.3">
      <c r="A47" s="2">
        <v>51</v>
      </c>
      <c r="B47" s="2">
        <v>50</v>
      </c>
      <c r="C47" s="2">
        <v>80.2</v>
      </c>
      <c r="D47" s="2">
        <f t="shared" si="0"/>
        <v>160.4</v>
      </c>
      <c r="E47" s="2">
        <v>34350</v>
      </c>
      <c r="F47" s="2">
        <v>86.9</v>
      </c>
      <c r="G47" s="3">
        <f t="shared" si="1"/>
        <v>147.87795366729424</v>
      </c>
      <c r="H47" s="2">
        <v>6505</v>
      </c>
      <c r="I47" s="2">
        <v>1176</v>
      </c>
      <c r="J47" s="2">
        <v>1814</v>
      </c>
      <c r="K47" s="2">
        <v>41785</v>
      </c>
      <c r="L47" s="2">
        <v>22579</v>
      </c>
      <c r="M47" s="2">
        <v>95620</v>
      </c>
      <c r="N47" s="2">
        <v>102.17</v>
      </c>
      <c r="O47" s="2">
        <v>35.090000000000003</v>
      </c>
      <c r="P47" s="2">
        <v>1502</v>
      </c>
      <c r="Q47" s="2">
        <v>904</v>
      </c>
      <c r="R47" s="2">
        <v>146</v>
      </c>
      <c r="T47" s="2">
        <v>-335.9</v>
      </c>
      <c r="V47" s="2">
        <v>3.4000000000000002E-2</v>
      </c>
      <c r="W47" s="2">
        <v>5.44</v>
      </c>
      <c r="X47" s="2">
        <v>1.08</v>
      </c>
      <c r="Y47" s="2">
        <v>0.24</v>
      </c>
    </row>
    <row r="48" spans="1:25" x14ac:dyDescent="0.3">
      <c r="A48" s="2">
        <v>52</v>
      </c>
      <c r="B48" s="2">
        <v>51</v>
      </c>
      <c r="C48" s="2">
        <v>39.700000000000003</v>
      </c>
      <c r="D48" s="2">
        <f t="shared" si="0"/>
        <v>79.400000000000006</v>
      </c>
      <c r="E48" s="2">
        <v>6981</v>
      </c>
      <c r="F48" s="2">
        <v>39.700000000000003</v>
      </c>
      <c r="G48" s="3">
        <f t="shared" si="1"/>
        <v>66.665153047886164</v>
      </c>
      <c r="H48" s="2">
        <v>6594</v>
      </c>
      <c r="I48" s="2">
        <v>1405</v>
      </c>
      <c r="J48" s="2">
        <v>1871</v>
      </c>
      <c r="K48" s="2">
        <v>45735</v>
      </c>
      <c r="L48" s="2">
        <v>76756</v>
      </c>
      <c r="M48" s="2">
        <v>174096</v>
      </c>
      <c r="N48" s="2">
        <v>100.68</v>
      </c>
      <c r="O48" s="2">
        <v>35.19</v>
      </c>
      <c r="P48" s="2">
        <v>1503</v>
      </c>
      <c r="Q48" s="2">
        <v>905</v>
      </c>
      <c r="R48" s="2">
        <v>147</v>
      </c>
      <c r="T48" s="2">
        <v>-407.1</v>
      </c>
      <c r="V48" s="2">
        <v>7.0000000000000007E-2</v>
      </c>
      <c r="W48" s="2">
        <v>4.3899999999999997</v>
      </c>
      <c r="X48" s="2">
        <v>1.02</v>
      </c>
      <c r="Y48" s="2">
        <v>0.33</v>
      </c>
    </row>
    <row r="49" spans="1:26" x14ac:dyDescent="0.3">
      <c r="A49" s="2">
        <v>53</v>
      </c>
      <c r="B49" s="2">
        <v>52</v>
      </c>
      <c r="C49" s="2">
        <v>56.2</v>
      </c>
      <c r="D49" s="2">
        <f t="shared" si="0"/>
        <v>112.4</v>
      </c>
      <c r="E49" s="2">
        <v>12367</v>
      </c>
      <c r="F49" s="2">
        <v>39.700000000000003</v>
      </c>
      <c r="G49" s="3">
        <f t="shared" si="1"/>
        <v>88.730359657052432</v>
      </c>
      <c r="H49" s="2">
        <v>6864</v>
      </c>
      <c r="I49" s="2">
        <v>1577</v>
      </c>
      <c r="J49" s="2">
        <v>1698</v>
      </c>
      <c r="K49" s="2">
        <v>70698</v>
      </c>
      <c r="L49" s="2">
        <v>99291</v>
      </c>
      <c r="M49" s="2">
        <v>218676</v>
      </c>
      <c r="N49" s="2">
        <v>99.68</v>
      </c>
      <c r="O49" s="2">
        <v>37.51</v>
      </c>
      <c r="P49" s="2">
        <v>1519</v>
      </c>
      <c r="Q49" s="2">
        <v>923</v>
      </c>
      <c r="R49" s="2">
        <v>165</v>
      </c>
      <c r="T49" s="2">
        <v>-405.3</v>
      </c>
      <c r="V49" s="2">
        <v>0.09</v>
      </c>
      <c r="W49" s="2">
        <v>5.37</v>
      </c>
      <c r="X49" s="2">
        <v>1.44</v>
      </c>
      <c r="Y49" s="2">
        <v>6.7</v>
      </c>
    </row>
    <row r="50" spans="1:26" x14ac:dyDescent="0.3">
      <c r="A50" s="2">
        <v>54</v>
      </c>
      <c r="B50" s="2">
        <v>53</v>
      </c>
      <c r="C50" s="2">
        <v>51.7</v>
      </c>
      <c r="D50" s="2">
        <f t="shared" si="0"/>
        <v>103.4</v>
      </c>
      <c r="E50" s="2">
        <v>10573</v>
      </c>
      <c r="F50" s="2">
        <v>31.1</v>
      </c>
      <c r="G50" s="3">
        <f t="shared" si="1"/>
        <v>82.042555135992913</v>
      </c>
      <c r="H50" s="2">
        <v>6878</v>
      </c>
      <c r="I50" s="2">
        <v>1746</v>
      </c>
      <c r="J50" s="2">
        <v>2145</v>
      </c>
      <c r="K50" s="2">
        <v>87379</v>
      </c>
      <c r="L50" s="2">
        <v>77404</v>
      </c>
      <c r="M50" s="2">
        <v>351339</v>
      </c>
      <c r="N50" s="2">
        <v>107.37</v>
      </c>
      <c r="O50" s="2">
        <v>32.46</v>
      </c>
      <c r="P50" s="2">
        <v>1476</v>
      </c>
      <c r="Q50" s="2">
        <v>881</v>
      </c>
      <c r="R50" s="2">
        <v>124</v>
      </c>
      <c r="T50" s="2">
        <v>-417.9</v>
      </c>
      <c r="V50" s="2">
        <v>0.11</v>
      </c>
      <c r="W50" s="2">
        <v>4.32</v>
      </c>
      <c r="X50" s="2">
        <v>1.1100000000000001</v>
      </c>
      <c r="Y50" s="2">
        <v>0.9</v>
      </c>
    </row>
    <row r="51" spans="1:26" x14ac:dyDescent="0.3">
      <c r="A51" s="2">
        <v>55</v>
      </c>
      <c r="B51" s="2">
        <v>54</v>
      </c>
      <c r="C51" s="2">
        <v>38.200000000000003</v>
      </c>
      <c r="D51" s="2">
        <f t="shared" si="0"/>
        <v>76.400000000000006</v>
      </c>
      <c r="E51" s="2">
        <v>5764</v>
      </c>
      <c r="F51" s="2">
        <v>32.799999999999997</v>
      </c>
      <c r="G51" s="3">
        <f t="shared" si="1"/>
        <v>60.576202983735612</v>
      </c>
      <c r="H51" s="2">
        <v>0</v>
      </c>
      <c r="I51" s="2">
        <v>1148</v>
      </c>
      <c r="J51" s="2">
        <v>1743</v>
      </c>
      <c r="K51" s="2">
        <v>28938</v>
      </c>
      <c r="L51" s="2">
        <v>17297</v>
      </c>
      <c r="M51" s="2">
        <v>79487</v>
      </c>
      <c r="N51" s="2">
        <v>108.98</v>
      </c>
      <c r="O51" s="2">
        <v>33.270000000000003</v>
      </c>
      <c r="P51" s="2">
        <v>1481</v>
      </c>
      <c r="Q51" s="2">
        <v>885</v>
      </c>
      <c r="R51" s="2">
        <v>127</v>
      </c>
      <c r="T51" s="2">
        <v>-413.9</v>
      </c>
      <c r="V51" s="2">
        <v>0.21</v>
      </c>
      <c r="W51" s="2">
        <v>5.18</v>
      </c>
      <c r="X51" s="2">
        <v>1.27</v>
      </c>
      <c r="Y51" s="2">
        <v>0.98</v>
      </c>
    </row>
    <row r="52" spans="1:26" x14ac:dyDescent="0.3">
      <c r="A52" s="2">
        <v>56</v>
      </c>
      <c r="B52" s="2">
        <v>55</v>
      </c>
      <c r="C52" s="2">
        <v>50.5</v>
      </c>
      <c r="D52" s="2">
        <f t="shared" si="0"/>
        <v>101</v>
      </c>
      <c r="E52" s="2">
        <v>10129</v>
      </c>
      <c r="F52" s="2">
        <v>38.799999999999997</v>
      </c>
      <c r="G52" s="3">
        <f t="shared" si="1"/>
        <v>80.30144254190725</v>
      </c>
      <c r="H52" s="2">
        <v>6700</v>
      </c>
      <c r="I52" s="2">
        <v>1628</v>
      </c>
      <c r="J52" s="2">
        <v>1993</v>
      </c>
      <c r="K52" s="2">
        <v>48878</v>
      </c>
      <c r="L52" s="2">
        <v>72373</v>
      </c>
      <c r="M52" s="2">
        <v>193266</v>
      </c>
      <c r="N52" s="2">
        <v>109.8</v>
      </c>
      <c r="O52" s="2">
        <v>32.4</v>
      </c>
      <c r="P52" s="2">
        <v>1475</v>
      </c>
      <c r="Q52" s="2">
        <v>880</v>
      </c>
      <c r="R52" s="2">
        <v>123</v>
      </c>
      <c r="T52" s="2">
        <v>-396.6</v>
      </c>
      <c r="V52" s="2">
        <v>0.13</v>
      </c>
      <c r="W52" s="2">
        <v>5.41</v>
      </c>
      <c r="X52" s="2">
        <v>1.76</v>
      </c>
      <c r="Y52" s="2">
        <v>1.59</v>
      </c>
    </row>
    <row r="53" spans="1:26" x14ac:dyDescent="0.3">
      <c r="A53" s="2">
        <v>57</v>
      </c>
      <c r="B53" s="2">
        <v>56</v>
      </c>
      <c r="C53" s="2">
        <v>82.5</v>
      </c>
      <c r="D53" s="2">
        <f t="shared" si="0"/>
        <v>165</v>
      </c>
      <c r="E53" s="2">
        <v>22266</v>
      </c>
      <c r="F53" s="2">
        <v>18.7</v>
      </c>
      <c r="G53" s="3">
        <f t="shared" si="1"/>
        <v>119.05870758384944</v>
      </c>
      <c r="H53" s="2">
        <v>0</v>
      </c>
      <c r="I53" s="2">
        <v>1504</v>
      </c>
      <c r="J53" s="2">
        <v>2251</v>
      </c>
      <c r="K53" s="2">
        <v>43805</v>
      </c>
      <c r="L53" s="2">
        <v>42893</v>
      </c>
      <c r="M53" s="2">
        <v>186090</v>
      </c>
      <c r="N53" s="2">
        <v>122.83</v>
      </c>
      <c r="O53" s="2">
        <v>33.479999999999997</v>
      </c>
      <c r="P53" s="2" t="s">
        <v>22</v>
      </c>
      <c r="Q53" s="2" t="s">
        <v>23</v>
      </c>
      <c r="R53" s="2" t="s">
        <v>24</v>
      </c>
      <c r="T53" s="2">
        <v>-454.6</v>
      </c>
      <c r="V53" s="2">
        <v>1.64</v>
      </c>
      <c r="W53" s="2">
        <v>3.97</v>
      </c>
      <c r="X53" s="2">
        <v>2.93</v>
      </c>
      <c r="Y53" s="2">
        <v>18.100000000000001</v>
      </c>
    </row>
    <row r="54" spans="1:26" x14ac:dyDescent="0.3">
      <c r="A54" s="2">
        <v>58</v>
      </c>
      <c r="B54" s="2">
        <v>57</v>
      </c>
      <c r="C54" s="2">
        <v>74.7</v>
      </c>
      <c r="D54" s="2">
        <f t="shared" si="0"/>
        <v>149.4</v>
      </c>
      <c r="E54" s="2">
        <v>19047</v>
      </c>
      <c r="F54" s="2">
        <v>29</v>
      </c>
      <c r="G54" s="3">
        <f t="shared" si="1"/>
        <v>110.11674170754111</v>
      </c>
      <c r="H54" s="2">
        <v>0</v>
      </c>
      <c r="I54" s="2">
        <v>0</v>
      </c>
      <c r="J54" s="2">
        <v>1903</v>
      </c>
      <c r="K54" s="2">
        <v>16869</v>
      </c>
      <c r="L54" s="2">
        <v>0</v>
      </c>
      <c r="M54" s="2">
        <v>54949</v>
      </c>
      <c r="N54" s="2">
        <v>124.92</v>
      </c>
      <c r="O54" s="2">
        <v>32.67</v>
      </c>
      <c r="P54" s="2" t="s">
        <v>26</v>
      </c>
      <c r="Q54" s="2">
        <v>0</v>
      </c>
      <c r="R54" s="2" t="s">
        <v>25</v>
      </c>
      <c r="T54" s="2">
        <v>-367.5</v>
      </c>
      <c r="V54" s="2">
        <v>6.0000000000000001E-3</v>
      </c>
      <c r="W54" s="2">
        <v>5.87</v>
      </c>
      <c r="X54" s="2">
        <v>1.89</v>
      </c>
      <c r="Y54" s="2">
        <v>9.39</v>
      </c>
    </row>
    <row r="55" spans="1:26" x14ac:dyDescent="0.3">
      <c r="A55" s="2">
        <v>59</v>
      </c>
      <c r="B55" s="2">
        <v>58</v>
      </c>
      <c r="C55" s="2">
        <v>44.1</v>
      </c>
      <c r="D55" s="2">
        <f t="shared" si="0"/>
        <v>88.2</v>
      </c>
      <c r="E55" s="2">
        <v>7828</v>
      </c>
      <c r="F55" s="2">
        <v>35.5</v>
      </c>
      <c r="G55" s="3">
        <f t="shared" si="1"/>
        <v>70.593622786293011</v>
      </c>
      <c r="H55" s="2">
        <v>6812</v>
      </c>
      <c r="I55" s="2">
        <v>1538</v>
      </c>
      <c r="J55" s="2">
        <v>1879</v>
      </c>
      <c r="K55" s="2">
        <v>59326</v>
      </c>
      <c r="L55" s="2">
        <v>53295</v>
      </c>
      <c r="M55" s="2">
        <v>238407</v>
      </c>
      <c r="N55" s="2">
        <v>101.91</v>
      </c>
      <c r="O55" s="2">
        <v>26.82</v>
      </c>
      <c r="P55" s="2">
        <v>1438</v>
      </c>
      <c r="Q55" s="2">
        <v>840</v>
      </c>
      <c r="R55" s="2">
        <v>90</v>
      </c>
      <c r="T55" s="2">
        <v>-447</v>
      </c>
      <c r="V55" s="2">
        <v>9.7000000000000003E-2</v>
      </c>
      <c r="W55" s="2">
        <v>4.96</v>
      </c>
      <c r="X55" s="2">
        <v>1.64</v>
      </c>
      <c r="Y55" s="2">
        <v>0.93</v>
      </c>
    </row>
    <row r="56" spans="1:26" x14ac:dyDescent="0.3">
      <c r="A56" s="2">
        <v>60</v>
      </c>
      <c r="B56" s="2">
        <v>59</v>
      </c>
      <c r="C56" s="2">
        <v>36.6</v>
      </c>
      <c r="D56" s="2">
        <f t="shared" si="0"/>
        <v>73.2</v>
      </c>
      <c r="E56" s="2">
        <v>5215</v>
      </c>
      <c r="F56" s="2">
        <v>26.1</v>
      </c>
      <c r="G56" s="3">
        <f t="shared" si="1"/>
        <v>57.619199169173953</v>
      </c>
      <c r="H56" s="2">
        <v>6732</v>
      </c>
      <c r="I56" s="2">
        <v>1555</v>
      </c>
      <c r="J56" s="2">
        <v>1890</v>
      </c>
      <c r="K56" s="2">
        <v>45497</v>
      </c>
      <c r="L56" s="2">
        <v>52140</v>
      </c>
      <c r="M56" s="2">
        <v>199589</v>
      </c>
      <c r="N56" s="2">
        <v>103.35</v>
      </c>
      <c r="O56" s="2">
        <v>29.51</v>
      </c>
      <c r="P56" s="2">
        <v>1456</v>
      </c>
      <c r="Q56" s="2">
        <v>862</v>
      </c>
      <c r="R56" s="2">
        <v>111</v>
      </c>
      <c r="T56" s="2">
        <v>-437.1</v>
      </c>
      <c r="V56" s="2">
        <v>0.13</v>
      </c>
      <c r="W56" s="2">
        <v>5.0199999999999996</v>
      </c>
      <c r="X56" s="2">
        <v>1.98</v>
      </c>
      <c r="Y56" s="2">
        <v>0.57999999999999996</v>
      </c>
    </row>
    <row r="57" spans="1:26" x14ac:dyDescent="0.3">
      <c r="A57" s="2">
        <v>61</v>
      </c>
      <c r="B57" s="2">
        <v>60</v>
      </c>
      <c r="C57" s="2">
        <v>46.7</v>
      </c>
      <c r="D57" s="2">
        <f t="shared" si="0"/>
        <v>93.4</v>
      </c>
      <c r="E57" s="2">
        <v>6866</v>
      </c>
      <c r="F57" s="2">
        <v>40.299999999999997</v>
      </c>
      <c r="G57" s="3">
        <f t="shared" si="1"/>
        <v>66.113775849484</v>
      </c>
      <c r="H57" s="2">
        <v>6815</v>
      </c>
      <c r="I57" s="2">
        <v>1555</v>
      </c>
      <c r="J57" s="2">
        <v>2280</v>
      </c>
      <c r="K57" s="2">
        <v>55317</v>
      </c>
      <c r="L57" s="2">
        <v>50670</v>
      </c>
      <c r="M57" s="2">
        <v>215279</v>
      </c>
      <c r="N57" s="2">
        <v>103.67</v>
      </c>
      <c r="O57" s="2">
        <v>30.22</v>
      </c>
      <c r="P57" s="2">
        <v>1459</v>
      </c>
      <c r="Q57" s="2">
        <v>865</v>
      </c>
      <c r="R57" s="2">
        <v>113</v>
      </c>
      <c r="T57" s="2">
        <v>-407.5</v>
      </c>
      <c r="V57" s="2">
        <v>0.14000000000000001</v>
      </c>
      <c r="W57" s="2">
        <v>4.9400000000000004</v>
      </c>
      <c r="X57" s="2">
        <v>1.87</v>
      </c>
      <c r="Y57" s="2">
        <v>1.08</v>
      </c>
    </row>
    <row r="58" spans="1:26" x14ac:dyDescent="0.3">
      <c r="A58" s="2">
        <v>62</v>
      </c>
      <c r="B58" s="2">
        <v>61</v>
      </c>
      <c r="C58" s="2">
        <v>45.4</v>
      </c>
      <c r="D58" s="2">
        <f t="shared" si="0"/>
        <v>90.8</v>
      </c>
      <c r="E58" s="2">
        <v>8207</v>
      </c>
      <c r="F58" s="2">
        <v>34.4</v>
      </c>
      <c r="G58" s="3">
        <f t="shared" si="1"/>
        <v>72.28235242312428</v>
      </c>
      <c r="H58" s="2">
        <v>6848</v>
      </c>
      <c r="I58" s="2">
        <v>1355</v>
      </c>
      <c r="J58" s="2">
        <v>1999</v>
      </c>
      <c r="K58" s="2">
        <v>74856</v>
      </c>
      <c r="L58" s="2">
        <v>61384</v>
      </c>
      <c r="M58" s="2">
        <v>285800</v>
      </c>
      <c r="N58" s="2">
        <v>101.74</v>
      </c>
      <c r="O58" s="2">
        <v>41.81</v>
      </c>
      <c r="P58" s="2">
        <v>1547</v>
      </c>
      <c r="Q58" s="2">
        <v>954</v>
      </c>
      <c r="R58" s="2">
        <v>190</v>
      </c>
      <c r="T58" s="2">
        <v>-434.7</v>
      </c>
      <c r="V58" s="2">
        <v>0.23</v>
      </c>
      <c r="W58" s="2">
        <v>4.87</v>
      </c>
      <c r="X58" s="2">
        <v>1.74</v>
      </c>
      <c r="Y58" s="2">
        <v>0.9</v>
      </c>
    </row>
    <row r="59" spans="1:26" x14ac:dyDescent="0.3">
      <c r="A59" s="2">
        <v>64</v>
      </c>
      <c r="B59" s="2">
        <v>62</v>
      </c>
      <c r="C59" s="2">
        <v>38.200000000000003</v>
      </c>
      <c r="D59" s="2">
        <f t="shared" ref="D59:D63" si="2">C59*2</f>
        <v>76.400000000000006</v>
      </c>
      <c r="E59" s="2">
        <v>4984</v>
      </c>
      <c r="F59" s="2">
        <v>20.399999999999999</v>
      </c>
      <c r="G59" s="3">
        <f t="shared" si="1"/>
        <v>56.328615689363659</v>
      </c>
      <c r="H59" s="2">
        <v>0</v>
      </c>
      <c r="I59" s="2">
        <v>1091</v>
      </c>
      <c r="J59" s="2">
        <v>1377</v>
      </c>
      <c r="K59" s="2">
        <v>21875</v>
      </c>
      <c r="L59" s="2">
        <v>5843</v>
      </c>
      <c r="M59" s="2">
        <v>35445</v>
      </c>
      <c r="N59" s="2">
        <v>102.22</v>
      </c>
      <c r="O59" s="2">
        <v>40.96</v>
      </c>
      <c r="P59" s="2">
        <v>1542</v>
      </c>
      <c r="Q59" s="2">
        <v>946</v>
      </c>
      <c r="R59" s="2">
        <v>183</v>
      </c>
      <c r="T59" s="2">
        <v>-426.1</v>
      </c>
      <c r="V59" s="2">
        <v>0.1</v>
      </c>
      <c r="W59" s="2">
        <v>5.18</v>
      </c>
      <c r="X59" s="2">
        <v>2.8</v>
      </c>
      <c r="Y59">
        <v>7.36</v>
      </c>
    </row>
    <row r="60" spans="1:26" x14ac:dyDescent="0.3">
      <c r="A60" s="2">
        <v>68</v>
      </c>
      <c r="B60" s="2">
        <v>66</v>
      </c>
      <c r="C60" s="2">
        <v>46.7</v>
      </c>
      <c r="D60" s="2">
        <f t="shared" si="2"/>
        <v>93.4</v>
      </c>
      <c r="E60" s="2">
        <v>8406</v>
      </c>
      <c r="F60" s="2">
        <v>30.5</v>
      </c>
      <c r="G60" s="3">
        <f t="shared" ref="G60:G73" si="3">2*SQRT(E60/(2*PI()))</f>
        <v>73.153440155073284</v>
      </c>
      <c r="H60" s="2">
        <v>0</v>
      </c>
      <c r="I60" s="2">
        <v>1244</v>
      </c>
      <c r="J60" s="2">
        <v>2011</v>
      </c>
      <c r="K60" s="2">
        <v>35312</v>
      </c>
      <c r="L60" s="2">
        <v>33747</v>
      </c>
      <c r="M60" s="2">
        <v>116144</v>
      </c>
      <c r="N60" s="2">
        <v>120.57</v>
      </c>
      <c r="O60" s="2">
        <v>53.92</v>
      </c>
      <c r="P60" s="2" t="s">
        <v>27</v>
      </c>
      <c r="Q60" s="2" t="s">
        <v>28</v>
      </c>
      <c r="R60" s="2" t="s">
        <v>29</v>
      </c>
      <c r="T60" s="2">
        <v>-418</v>
      </c>
      <c r="V60" s="2">
        <v>0.14000000000000001</v>
      </c>
      <c r="W60" s="2">
        <v>4.17</v>
      </c>
      <c r="X60" s="2">
        <v>1.38</v>
      </c>
      <c r="Y60" s="2">
        <v>0.54</v>
      </c>
    </row>
    <row r="61" spans="1:26" x14ac:dyDescent="0.3">
      <c r="A61" s="2">
        <v>69</v>
      </c>
      <c r="B61" s="2">
        <v>67</v>
      </c>
      <c r="C61" s="2">
        <v>55.1</v>
      </c>
      <c r="D61" s="2">
        <f t="shared" si="2"/>
        <v>110.2</v>
      </c>
      <c r="E61" s="2">
        <v>11297</v>
      </c>
      <c r="F61" s="2">
        <v>31</v>
      </c>
      <c r="G61" s="3">
        <f t="shared" si="3"/>
        <v>84.805032683423732</v>
      </c>
      <c r="H61" s="2">
        <v>6631</v>
      </c>
      <c r="I61" s="2">
        <v>1270</v>
      </c>
      <c r="J61" s="2">
        <v>1954</v>
      </c>
      <c r="K61" s="2">
        <v>49988</v>
      </c>
      <c r="L61" s="2">
        <v>37549</v>
      </c>
      <c r="M61" s="2">
        <v>151048</v>
      </c>
      <c r="N61" s="2">
        <v>119.6</v>
      </c>
      <c r="O61" s="2">
        <v>54.99</v>
      </c>
      <c r="P61" s="2">
        <v>1613</v>
      </c>
      <c r="Q61" s="2">
        <v>1017</v>
      </c>
      <c r="R61" s="2">
        <v>273</v>
      </c>
      <c r="T61" s="2">
        <v>-426.6</v>
      </c>
      <c r="V61" s="2">
        <v>0.15</v>
      </c>
      <c r="W61" s="2">
        <v>4.24</v>
      </c>
      <c r="X61" s="2">
        <v>1.1599999999999999</v>
      </c>
      <c r="Y61" s="2">
        <v>0.91</v>
      </c>
    </row>
    <row r="62" spans="1:26" x14ac:dyDescent="0.3">
      <c r="A62" s="2">
        <v>70</v>
      </c>
      <c r="B62" s="2">
        <v>68</v>
      </c>
      <c r="C62" s="2">
        <v>80.2</v>
      </c>
      <c r="D62" s="2">
        <f t="shared" si="2"/>
        <v>160.4</v>
      </c>
      <c r="E62" s="2">
        <v>25188</v>
      </c>
      <c r="F62" s="2">
        <v>43.7</v>
      </c>
      <c r="G62" s="3">
        <f t="shared" si="3"/>
        <v>126.63008657658985</v>
      </c>
      <c r="H62" s="2">
        <v>0</v>
      </c>
      <c r="I62" s="2">
        <v>1305</v>
      </c>
      <c r="J62" s="2">
        <v>2085</v>
      </c>
      <c r="K62" s="2">
        <v>34417</v>
      </c>
      <c r="L62" s="2">
        <v>21084</v>
      </c>
      <c r="M62" s="2">
        <v>91088</v>
      </c>
      <c r="N62" s="2">
        <v>121.74</v>
      </c>
      <c r="O62" s="2">
        <v>54.14</v>
      </c>
      <c r="P62" s="2" t="s">
        <v>32</v>
      </c>
      <c r="Q62" s="2" t="s">
        <v>31</v>
      </c>
      <c r="R62" s="2" t="s">
        <v>30</v>
      </c>
      <c r="T62" s="2">
        <v>-392</v>
      </c>
      <c r="V62" s="2">
        <v>7.0000000000000007E-2</v>
      </c>
      <c r="W62" s="2">
        <v>4.1500000000000004</v>
      </c>
      <c r="X62" s="2">
        <v>0.76</v>
      </c>
      <c r="Y62" s="2">
        <v>1.69</v>
      </c>
    </row>
    <row r="63" spans="1:26" x14ac:dyDescent="0.3">
      <c r="A63" s="2">
        <v>72</v>
      </c>
      <c r="B63" s="2">
        <v>70</v>
      </c>
      <c r="C63" s="2">
        <v>61.4</v>
      </c>
      <c r="D63" s="2">
        <f t="shared" si="2"/>
        <v>122.8</v>
      </c>
      <c r="E63" s="2">
        <v>14646</v>
      </c>
      <c r="F63" s="2">
        <v>37.700000000000003</v>
      </c>
      <c r="G63" s="3">
        <f t="shared" si="3"/>
        <v>96.560515668132169</v>
      </c>
      <c r="H63" s="2">
        <v>0</v>
      </c>
      <c r="I63" s="2">
        <v>0</v>
      </c>
      <c r="J63" s="2">
        <v>1445</v>
      </c>
      <c r="K63" s="2">
        <v>11986</v>
      </c>
      <c r="L63" s="2">
        <v>0</v>
      </c>
      <c r="M63" s="2">
        <v>38191</v>
      </c>
      <c r="N63" s="2">
        <v>64.709999999999994</v>
      </c>
      <c r="O63" s="2">
        <v>38.520000000000003</v>
      </c>
      <c r="P63" s="2">
        <v>1523</v>
      </c>
      <c r="Q63" s="2">
        <v>0</v>
      </c>
      <c r="R63" s="2">
        <v>169</v>
      </c>
      <c r="T63" s="2">
        <v>-415.4</v>
      </c>
      <c r="V63" s="2">
        <v>7.0000000000000007E-2</v>
      </c>
      <c r="W63" s="2">
        <v>4.5999999999999996</v>
      </c>
      <c r="X63" s="2">
        <v>1</v>
      </c>
      <c r="Y63" s="2">
        <v>9.26</v>
      </c>
      <c r="Z63" s="2" t="s">
        <v>34</v>
      </c>
    </row>
    <row r="64" spans="1:26" x14ac:dyDescent="0.3">
      <c r="A64" s="2">
        <v>74</v>
      </c>
      <c r="B64" s="2">
        <v>72</v>
      </c>
      <c r="C64" s="2">
        <v>39.700000000000003</v>
      </c>
      <c r="D64" s="2">
        <f t="shared" ref="D64:D67" si="4">C64*2</f>
        <v>79.400000000000006</v>
      </c>
      <c r="E64" s="2">
        <v>4959</v>
      </c>
      <c r="F64" s="2">
        <v>36.4</v>
      </c>
      <c r="G64" s="3">
        <f t="shared" si="3"/>
        <v>56.187164469928859</v>
      </c>
      <c r="H64" s="2">
        <v>0</v>
      </c>
      <c r="I64" s="2">
        <v>0</v>
      </c>
      <c r="J64" s="2">
        <v>1165</v>
      </c>
      <c r="K64" s="2">
        <v>0</v>
      </c>
      <c r="L64" s="2">
        <v>0</v>
      </c>
      <c r="M64" s="2">
        <v>19653</v>
      </c>
      <c r="N64" s="2">
        <v>81.05</v>
      </c>
      <c r="O64" s="2">
        <v>47.7</v>
      </c>
      <c r="P64" s="2">
        <v>0</v>
      </c>
      <c r="Q64" s="2">
        <v>0</v>
      </c>
      <c r="R64" s="2">
        <v>221</v>
      </c>
      <c r="T64" s="2">
        <v>-395.9</v>
      </c>
      <c r="V64" s="2">
        <v>7.0000000000000007E-2</v>
      </c>
      <c r="W64" s="2">
        <v>2.2999999999999998</v>
      </c>
      <c r="X64" s="2">
        <v>0.86</v>
      </c>
      <c r="Y64" s="2">
        <v>4</v>
      </c>
    </row>
    <row r="65" spans="1:26" x14ac:dyDescent="0.3">
      <c r="A65" s="2">
        <v>77</v>
      </c>
      <c r="B65" s="2">
        <v>73</v>
      </c>
      <c r="C65" s="2">
        <v>75.5</v>
      </c>
      <c r="D65" s="2">
        <f t="shared" si="4"/>
        <v>151</v>
      </c>
      <c r="E65" s="2">
        <v>22202</v>
      </c>
      <c r="F65" s="2">
        <v>48.5</v>
      </c>
      <c r="G65" s="3">
        <f t="shared" si="3"/>
        <v>118.88747699444649</v>
      </c>
      <c r="H65" s="2">
        <v>0</v>
      </c>
      <c r="I65" s="2">
        <v>0</v>
      </c>
      <c r="J65" s="2">
        <v>1228</v>
      </c>
      <c r="K65" s="2">
        <v>0</v>
      </c>
      <c r="L65" s="2">
        <v>0</v>
      </c>
      <c r="M65" s="2">
        <v>10098</v>
      </c>
      <c r="N65" s="2">
        <v>75.02</v>
      </c>
      <c r="O65" s="2">
        <v>42.78</v>
      </c>
      <c r="P65" s="2">
        <v>0</v>
      </c>
      <c r="Q65" s="2">
        <v>0</v>
      </c>
      <c r="R65" s="2">
        <v>195</v>
      </c>
      <c r="T65" s="2">
        <v>-336.6</v>
      </c>
      <c r="V65" s="2">
        <v>7.0000000000000007E-2</v>
      </c>
      <c r="W65" s="2">
        <v>0.91</v>
      </c>
      <c r="X65" s="2">
        <v>0.41</v>
      </c>
      <c r="Y65" s="2">
        <v>0.85</v>
      </c>
    </row>
    <row r="66" spans="1:26" x14ac:dyDescent="0.3">
      <c r="A66" s="2">
        <v>79</v>
      </c>
      <c r="B66" s="2">
        <v>74</v>
      </c>
      <c r="C66" s="2">
        <v>36.5</v>
      </c>
      <c r="D66" s="2">
        <f>C66*2</f>
        <v>73</v>
      </c>
      <c r="E66" s="2">
        <v>4715</v>
      </c>
      <c r="F66" s="2">
        <v>19.100000000000001</v>
      </c>
      <c r="G66" s="3">
        <f t="shared" si="3"/>
        <v>54.787427633656485</v>
      </c>
      <c r="H66" s="2">
        <v>0</v>
      </c>
      <c r="I66" s="2">
        <v>0</v>
      </c>
      <c r="J66" s="2">
        <v>1223</v>
      </c>
      <c r="K66" s="2">
        <v>0</v>
      </c>
      <c r="L66" s="2">
        <v>0</v>
      </c>
      <c r="M66" s="2">
        <v>25263</v>
      </c>
      <c r="N66" s="2">
        <v>77.06</v>
      </c>
      <c r="O66" s="2">
        <v>59.93</v>
      </c>
      <c r="P66" s="2">
        <v>0</v>
      </c>
      <c r="Q66" s="2">
        <v>0</v>
      </c>
      <c r="R66" s="2">
        <v>306</v>
      </c>
      <c r="T66" s="2">
        <v>-422.9</v>
      </c>
      <c r="V66" s="2">
        <v>0.26</v>
      </c>
      <c r="W66" s="2">
        <v>3.2</v>
      </c>
      <c r="X66" s="2">
        <v>1.56</v>
      </c>
      <c r="Y66">
        <v>0.27</v>
      </c>
    </row>
    <row r="67" spans="1:26" x14ac:dyDescent="0.3">
      <c r="A67" s="2">
        <v>80</v>
      </c>
      <c r="B67" s="2">
        <v>75</v>
      </c>
      <c r="C67" s="2">
        <v>36.5</v>
      </c>
      <c r="D67" s="2">
        <f t="shared" si="4"/>
        <v>73</v>
      </c>
      <c r="E67" s="2">
        <v>4196</v>
      </c>
      <c r="F67" s="2">
        <v>42.2</v>
      </c>
      <c r="G67" s="3">
        <f t="shared" si="3"/>
        <v>51.684200340668632</v>
      </c>
      <c r="H67" s="2">
        <v>0</v>
      </c>
      <c r="I67" s="2">
        <v>1044</v>
      </c>
      <c r="J67" s="2">
        <v>1562</v>
      </c>
      <c r="K67" s="2">
        <v>0</v>
      </c>
      <c r="L67" s="2">
        <v>0</v>
      </c>
      <c r="M67" s="2">
        <v>53090</v>
      </c>
      <c r="N67" s="2">
        <v>100.82</v>
      </c>
      <c r="O67" s="2">
        <v>37.380000000000003</v>
      </c>
      <c r="R67" s="2">
        <v>163</v>
      </c>
      <c r="T67" s="2">
        <v>-368.7</v>
      </c>
      <c r="V67" s="2">
        <v>0.05</v>
      </c>
      <c r="W67" s="2">
        <v>5.26</v>
      </c>
      <c r="X67" s="2">
        <v>1.83</v>
      </c>
      <c r="Y67" s="2">
        <v>0.17</v>
      </c>
    </row>
    <row r="68" spans="1:26" x14ac:dyDescent="0.3">
      <c r="A68" s="2">
        <v>82</v>
      </c>
      <c r="B68" s="2">
        <v>76</v>
      </c>
      <c r="C68" s="2">
        <v>33</v>
      </c>
      <c r="D68" s="2">
        <f>C68*2</f>
        <v>66</v>
      </c>
      <c r="E68" s="2">
        <v>3655</v>
      </c>
      <c r="F68" s="2">
        <v>12.5</v>
      </c>
      <c r="G68" s="3">
        <f t="shared" si="3"/>
        <v>48.23738454770853</v>
      </c>
      <c r="H68" s="2">
        <v>0</v>
      </c>
      <c r="I68" s="2">
        <v>1240</v>
      </c>
      <c r="J68" s="2">
        <v>1934</v>
      </c>
      <c r="K68" s="2">
        <v>69342</v>
      </c>
      <c r="L68" s="2">
        <v>68375</v>
      </c>
      <c r="M68" s="2">
        <v>227229</v>
      </c>
      <c r="N68" s="2">
        <v>60.54</v>
      </c>
      <c r="O68" s="2">
        <v>83.22</v>
      </c>
      <c r="P68" s="2">
        <v>1765</v>
      </c>
      <c r="Q68" s="2">
        <v>1172</v>
      </c>
      <c r="R68" s="2">
        <v>445</v>
      </c>
      <c r="T68" s="2">
        <v>-435.2</v>
      </c>
      <c r="V68" s="2">
        <v>2.74</v>
      </c>
      <c r="W68" s="2">
        <v>5.85</v>
      </c>
      <c r="X68" s="2">
        <v>3.73</v>
      </c>
      <c r="Y68" s="2">
        <v>8.7200000000000006</v>
      </c>
      <c r="Z68" s="2" t="s">
        <v>35</v>
      </c>
    </row>
    <row r="69" spans="1:26" x14ac:dyDescent="0.3">
      <c r="A69" s="2">
        <v>87</v>
      </c>
      <c r="B69" s="2">
        <v>78</v>
      </c>
      <c r="C69" s="2">
        <v>97.3</v>
      </c>
      <c r="D69" s="2">
        <f t="shared" ref="D69:D73" si="5">C69*2</f>
        <v>194.6</v>
      </c>
      <c r="E69" s="2">
        <v>31208</v>
      </c>
      <c r="F69" s="2">
        <v>21.3</v>
      </c>
      <c r="G69" s="3">
        <f t="shared" si="3"/>
        <v>140.95258016811002</v>
      </c>
      <c r="H69" s="2">
        <v>6403</v>
      </c>
      <c r="I69" s="2">
        <v>0</v>
      </c>
      <c r="J69" s="2">
        <v>0</v>
      </c>
      <c r="K69" s="2">
        <v>12503</v>
      </c>
      <c r="L69" s="2">
        <v>0</v>
      </c>
      <c r="M69" s="2">
        <v>0</v>
      </c>
      <c r="N69" s="2">
        <v>79.09</v>
      </c>
      <c r="O69" s="2">
        <v>45.92</v>
      </c>
      <c r="P69" s="2">
        <v>1565</v>
      </c>
      <c r="Q69" s="2">
        <v>0</v>
      </c>
      <c r="R69" s="2">
        <v>0</v>
      </c>
      <c r="T69" s="2">
        <v>-424.2</v>
      </c>
      <c r="V69" s="2">
        <v>0.45</v>
      </c>
      <c r="W69" s="2">
        <v>2.37</v>
      </c>
      <c r="X69" s="2">
        <v>1.4</v>
      </c>
      <c r="Y69" s="2">
        <v>4.37</v>
      </c>
    </row>
    <row r="70" spans="1:26" x14ac:dyDescent="0.3">
      <c r="A70" s="2">
        <v>88</v>
      </c>
      <c r="B70" s="2">
        <v>79</v>
      </c>
      <c r="C70" s="2">
        <v>29.2</v>
      </c>
      <c r="D70" s="2">
        <f t="shared" si="5"/>
        <v>58.4</v>
      </c>
      <c r="E70" s="2">
        <v>2938</v>
      </c>
      <c r="F70" s="2">
        <v>14.7</v>
      </c>
      <c r="G70" s="3">
        <f t="shared" si="3"/>
        <v>43.247992915463186</v>
      </c>
      <c r="H70" s="2">
        <v>0</v>
      </c>
      <c r="I70" s="2">
        <v>0</v>
      </c>
      <c r="J70" s="2">
        <v>1183</v>
      </c>
      <c r="K70" s="2">
        <v>0</v>
      </c>
      <c r="L70" s="2">
        <v>0</v>
      </c>
      <c r="M70" s="2">
        <v>17739</v>
      </c>
      <c r="N70" s="2">
        <v>81.93</v>
      </c>
      <c r="O70" s="2">
        <v>46.77</v>
      </c>
      <c r="P70" s="2">
        <v>0</v>
      </c>
      <c r="Q70" s="2">
        <v>0</v>
      </c>
      <c r="R70" s="2">
        <v>219</v>
      </c>
      <c r="T70" s="2">
        <v>-426.6</v>
      </c>
      <c r="V70" s="2">
        <v>1.67</v>
      </c>
      <c r="W70" s="2">
        <v>2.36</v>
      </c>
      <c r="X70" s="2">
        <v>2.06</v>
      </c>
      <c r="Y70" s="2">
        <v>2.4700000000000002</v>
      </c>
    </row>
    <row r="71" spans="1:26" x14ac:dyDescent="0.3">
      <c r="A71" s="2">
        <v>89</v>
      </c>
      <c r="B71" s="2">
        <v>80</v>
      </c>
      <c r="C71" s="2">
        <v>115.6</v>
      </c>
      <c r="D71" s="2">
        <f t="shared" si="5"/>
        <v>231.2</v>
      </c>
      <c r="E71" s="2">
        <v>43218</v>
      </c>
      <c r="F71" s="2">
        <v>20.2</v>
      </c>
      <c r="G71" s="3">
        <f t="shared" si="3"/>
        <v>165.87173756304034</v>
      </c>
      <c r="H71" s="2">
        <v>6451</v>
      </c>
      <c r="I71" s="2">
        <v>1093</v>
      </c>
      <c r="J71" s="2">
        <v>0</v>
      </c>
      <c r="K71" s="2">
        <v>17034</v>
      </c>
      <c r="L71" s="2">
        <v>11142</v>
      </c>
      <c r="M71" s="2">
        <v>0</v>
      </c>
      <c r="N71" s="2">
        <v>74.88</v>
      </c>
      <c r="O71" s="2">
        <v>44.72</v>
      </c>
      <c r="P71" s="2">
        <v>1556</v>
      </c>
      <c r="Q71" s="2">
        <v>958</v>
      </c>
      <c r="R71" s="2">
        <v>0</v>
      </c>
      <c r="T71" s="2">
        <v>-371.7</v>
      </c>
      <c r="V71" s="2" t="s">
        <v>15</v>
      </c>
      <c r="Y71" s="2">
        <v>1.44</v>
      </c>
    </row>
    <row r="72" spans="1:26" x14ac:dyDescent="0.3">
      <c r="A72" s="2">
        <v>92</v>
      </c>
      <c r="B72" s="2">
        <v>81</v>
      </c>
      <c r="C72" s="2">
        <v>29.2</v>
      </c>
      <c r="D72" s="2">
        <f t="shared" si="5"/>
        <v>58.4</v>
      </c>
      <c r="E72" s="2">
        <v>8025</v>
      </c>
      <c r="F72" s="2">
        <v>75.7</v>
      </c>
      <c r="G72" s="3">
        <f t="shared" si="3"/>
        <v>71.476385423787619</v>
      </c>
      <c r="H72" s="2">
        <v>0</v>
      </c>
      <c r="I72" s="2">
        <v>1080</v>
      </c>
      <c r="J72" s="2">
        <v>0</v>
      </c>
      <c r="K72" s="2">
        <v>0</v>
      </c>
      <c r="L72" s="2">
        <v>9573</v>
      </c>
      <c r="M72" s="2">
        <v>0</v>
      </c>
      <c r="N72" s="2">
        <v>102.43</v>
      </c>
      <c r="O72" s="2">
        <v>36.78</v>
      </c>
      <c r="P72" s="2">
        <v>0</v>
      </c>
      <c r="Q72" s="2">
        <v>912</v>
      </c>
      <c r="R72" s="2">
        <v>0</v>
      </c>
      <c r="T72" s="2">
        <v>-338.9</v>
      </c>
      <c r="V72" s="2">
        <v>0.05</v>
      </c>
      <c r="W72" s="2">
        <v>3.6</v>
      </c>
      <c r="X72" s="2">
        <v>1.36</v>
      </c>
      <c r="Y72" s="2">
        <v>1.1000000000000001</v>
      </c>
    </row>
    <row r="73" spans="1:26" x14ac:dyDescent="0.3">
      <c r="A73" s="2">
        <v>93</v>
      </c>
      <c r="B73" s="2">
        <v>82</v>
      </c>
      <c r="C73" s="2">
        <v>36.5</v>
      </c>
      <c r="D73" s="2">
        <f t="shared" si="5"/>
        <v>73</v>
      </c>
      <c r="E73" s="2">
        <v>5438</v>
      </c>
      <c r="F73" s="2">
        <v>28.6</v>
      </c>
      <c r="G73" s="3">
        <f t="shared" si="3"/>
        <v>58.838238604965966</v>
      </c>
      <c r="H73" s="2">
        <v>0</v>
      </c>
      <c r="I73" s="2">
        <v>0</v>
      </c>
      <c r="J73" s="2">
        <v>1149</v>
      </c>
      <c r="K73" s="2">
        <v>0</v>
      </c>
      <c r="L73" s="2">
        <v>0</v>
      </c>
      <c r="M73" s="2">
        <v>16852</v>
      </c>
      <c r="N73" s="2">
        <v>102.05</v>
      </c>
      <c r="O73" s="2">
        <v>45.97</v>
      </c>
      <c r="P73" s="2">
        <v>0</v>
      </c>
      <c r="Q73" s="2">
        <v>0</v>
      </c>
      <c r="R73" s="2">
        <v>211</v>
      </c>
      <c r="T73" s="2">
        <v>-445</v>
      </c>
      <c r="V73" s="2">
        <v>0.97</v>
      </c>
      <c r="W73" s="2">
        <v>3.7</v>
      </c>
      <c r="X73" s="2">
        <v>2.0299999999999998</v>
      </c>
      <c r="Y73" s="2">
        <v>0.3</v>
      </c>
      <c r="Z73" s="2" t="s">
        <v>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Cavallaro</dc:creator>
  <cp:lastModifiedBy>Siddharth Sahu</cp:lastModifiedBy>
  <dcterms:created xsi:type="dcterms:W3CDTF">2020-05-08T11:26:35Z</dcterms:created>
  <dcterms:modified xsi:type="dcterms:W3CDTF">2020-06-25T10:15:39Z</dcterms:modified>
</cp:coreProperties>
</file>